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 SP\LAP SP 2018\"/>
    </mc:Choice>
  </mc:AlternateContent>
  <bookViews>
    <workbookView xWindow="10305" yWindow="-15" windowWidth="9930" windowHeight="8115" tabRatio="837" activeTab="2"/>
  </bookViews>
  <sheets>
    <sheet name="Januari" sheetId="113" r:id="rId1"/>
    <sheet name="Feb" sheetId="114" r:id="rId2"/>
    <sheet name="Mart" sheetId="115" r:id="rId3"/>
    <sheet name="April" sheetId="116" r:id="rId4"/>
    <sheet name="Mei" sheetId="117" r:id="rId5"/>
    <sheet name="Juni" sheetId="118" r:id="rId6"/>
    <sheet name="Juli" sheetId="119" r:id="rId7"/>
    <sheet name="Agust" sheetId="123" r:id="rId8"/>
    <sheet name="Sept" sheetId="124" r:id="rId9"/>
    <sheet name="Okt" sheetId="126" r:id="rId10"/>
    <sheet name="Nov" sheetId="127" r:id="rId11"/>
    <sheet name="Des" sheetId="128" r:id="rId12"/>
    <sheet name="tnm" sheetId="64" r:id="rId13"/>
    <sheet name="pnn" sheetId="65" r:id="rId14"/>
    <sheet name="fs" sheetId="66" r:id="rId15"/>
    <sheet name="tnm s" sheetId="120" r:id="rId16"/>
    <sheet name="pnn s" sheetId="121" r:id="rId17"/>
    <sheet name="fs s" sheetId="122" r:id="rId18"/>
    <sheet name="pnn tua muda" sheetId="67" r:id="rId19"/>
    <sheet name="k2 deny" sheetId="125" r:id="rId20"/>
  </sheets>
  <definedNames>
    <definedName name="_xlnm.Print_Area" localSheetId="7">Agust!$A$1:$V$515</definedName>
    <definedName name="_xlnm.Print_Area" localSheetId="11">Des!$A$1:$U$511</definedName>
    <definedName name="_xlnm.Print_Area" localSheetId="0">Januari!$A$1:$V$511</definedName>
    <definedName name="_xlnm.Print_Area" localSheetId="5">Juni!$A$1:$W$515</definedName>
    <definedName name="_xlnm.Print_Area" localSheetId="2">Mart!$A$1:$V$516</definedName>
    <definedName name="_xlnm.Print_Area" localSheetId="4">Mei!$A$1:$W$515</definedName>
    <definedName name="_xlnm.Print_Area" localSheetId="10">Nov!$A$1:$W$515</definedName>
  </definedNames>
  <calcPr calcId="152511"/>
</workbook>
</file>

<file path=xl/calcChain.xml><?xml version="1.0" encoding="utf-8"?>
<calcChain xmlns="http://schemas.openxmlformats.org/spreadsheetml/2006/main">
  <c r="R215" i="128" l="1"/>
  <c r="K432" i="128"/>
  <c r="K421" i="128"/>
  <c r="K422" i="128"/>
  <c r="K423" i="128"/>
  <c r="K424" i="128"/>
  <c r="K425" i="128"/>
  <c r="K426" i="128"/>
  <c r="K427" i="128"/>
  <c r="K428" i="128"/>
  <c r="K429" i="128"/>
  <c r="K430" i="128"/>
  <c r="K431" i="128"/>
  <c r="K415" i="128"/>
  <c r="K416" i="128"/>
  <c r="K417" i="128"/>
  <c r="K418" i="128"/>
  <c r="K420" i="128"/>
  <c r="W148" i="128"/>
  <c r="W147" i="128"/>
  <c r="W146" i="128"/>
  <c r="N511" i="64"/>
  <c r="N510" i="64"/>
  <c r="N509" i="64"/>
  <c r="N508" i="64"/>
  <c r="N507" i="64"/>
  <c r="N506" i="64"/>
  <c r="N505" i="64"/>
  <c r="N504" i="64"/>
  <c r="N503" i="64"/>
  <c r="N501" i="64"/>
  <c r="N500" i="64"/>
  <c r="N499" i="64"/>
  <c r="N498" i="64" s="1"/>
  <c r="N497" i="64"/>
  <c r="N496" i="64"/>
  <c r="N495" i="64"/>
  <c r="N494" i="64"/>
  <c r="N463" i="64"/>
  <c r="N459" i="64"/>
  <c r="N454" i="64"/>
  <c r="N453" i="64"/>
  <c r="N423" i="64"/>
  <c r="N419" i="64"/>
  <c r="N414" i="64"/>
  <c r="N413" i="64"/>
  <c r="N383" i="64"/>
  <c r="N379" i="64"/>
  <c r="N374" i="64"/>
  <c r="N373" i="64"/>
  <c r="N343" i="64"/>
  <c r="N339" i="64"/>
  <c r="N334" i="64"/>
  <c r="N333" i="64"/>
  <c r="N303" i="64"/>
  <c r="N299" i="64"/>
  <c r="N294" i="64"/>
  <c r="N293" i="64"/>
  <c r="N263" i="64"/>
  <c r="N259" i="64"/>
  <c r="N254" i="64"/>
  <c r="N253" i="64"/>
  <c r="N223" i="64"/>
  <c r="N219" i="64"/>
  <c r="N214" i="64"/>
  <c r="N213" i="64"/>
  <c r="N184" i="64"/>
  <c r="N180" i="64"/>
  <c r="N175" i="64"/>
  <c r="N174" i="64"/>
  <c r="N145" i="64"/>
  <c r="N141" i="64"/>
  <c r="N136" i="64"/>
  <c r="N135" i="64"/>
  <c r="N105" i="64"/>
  <c r="N101" i="64"/>
  <c r="N96" i="64"/>
  <c r="N95" i="64"/>
  <c r="N65" i="64"/>
  <c r="N61" i="64"/>
  <c r="N56" i="64"/>
  <c r="N55" i="64"/>
  <c r="N25" i="64"/>
  <c r="N502" i="64" s="1"/>
  <c r="N21" i="64"/>
  <c r="N16" i="64"/>
  <c r="N493" i="64" s="1"/>
  <c r="N15" i="64"/>
  <c r="N492" i="64" s="1"/>
  <c r="N511" i="65"/>
  <c r="N510" i="65"/>
  <c r="N509" i="65"/>
  <c r="N508" i="65"/>
  <c r="N507" i="65"/>
  <c r="N506" i="65"/>
  <c r="N505" i="65"/>
  <c r="N504" i="65"/>
  <c r="N503" i="65"/>
  <c r="N501" i="65"/>
  <c r="N500" i="65"/>
  <c r="N499" i="65"/>
  <c r="N498" i="65" s="1"/>
  <c r="N497" i="65"/>
  <c r="N496" i="65"/>
  <c r="N495" i="65"/>
  <c r="N494" i="65"/>
  <c r="N463" i="65"/>
  <c r="N459" i="65"/>
  <c r="N454" i="65"/>
  <c r="N453" i="65" s="1"/>
  <c r="N423" i="65"/>
  <c r="N419" i="65"/>
  <c r="N414" i="65"/>
  <c r="N413" i="65" s="1"/>
  <c r="N383" i="65"/>
  <c r="N379" i="65"/>
  <c r="N374" i="65"/>
  <c r="N373" i="65" s="1"/>
  <c r="N343" i="65"/>
  <c r="N339" i="65"/>
  <c r="N334" i="65"/>
  <c r="N333" i="65" s="1"/>
  <c r="N303" i="65"/>
  <c r="N299" i="65"/>
  <c r="N294" i="65"/>
  <c r="N293" i="65" s="1"/>
  <c r="N263" i="65"/>
  <c r="N259" i="65"/>
  <c r="N254" i="65"/>
  <c r="N253" i="65" s="1"/>
  <c r="N223" i="65"/>
  <c r="N219" i="65"/>
  <c r="N214" i="65"/>
  <c r="N213" i="65" s="1"/>
  <c r="N184" i="65"/>
  <c r="N180" i="65"/>
  <c r="N175" i="65"/>
  <c r="N174" i="65" s="1"/>
  <c r="N145" i="65"/>
  <c r="N141" i="65"/>
  <c r="N136" i="65"/>
  <c r="N135" i="65" s="1"/>
  <c r="N105" i="65"/>
  <c r="N101" i="65"/>
  <c r="N96" i="65"/>
  <c r="N95" i="65" s="1"/>
  <c r="N65" i="65"/>
  <c r="N61" i="65"/>
  <c r="N56" i="65"/>
  <c r="N55" i="65" s="1"/>
  <c r="N25" i="65"/>
  <c r="N21" i="65"/>
  <c r="N16" i="65"/>
  <c r="N15" i="65" s="1"/>
  <c r="N511" i="66"/>
  <c r="N510" i="66"/>
  <c r="N509" i="66"/>
  <c r="N508" i="66"/>
  <c r="N507" i="66"/>
  <c r="N506" i="66"/>
  <c r="N505" i="66"/>
  <c r="N504" i="66"/>
  <c r="N503" i="66"/>
  <c r="N501" i="66"/>
  <c r="N500" i="66"/>
  <c r="N499" i="66"/>
  <c r="N497" i="66"/>
  <c r="N496" i="66"/>
  <c r="N495" i="66"/>
  <c r="N494" i="66"/>
  <c r="N459" i="66"/>
  <c r="N454" i="66"/>
  <c r="N453" i="66" s="1"/>
  <c r="N423" i="66"/>
  <c r="N419" i="66"/>
  <c r="N414" i="66"/>
  <c r="N413" i="66"/>
  <c r="N383" i="66"/>
  <c r="N379" i="66"/>
  <c r="N374" i="66"/>
  <c r="N373" i="66"/>
  <c r="N343" i="66"/>
  <c r="N339" i="66"/>
  <c r="N334" i="66"/>
  <c r="N333" i="66" s="1"/>
  <c r="N303" i="66"/>
  <c r="N299" i="66"/>
  <c r="N294" i="66"/>
  <c r="N293" i="66" s="1"/>
  <c r="N263" i="66"/>
  <c r="N259" i="66"/>
  <c r="N254" i="66"/>
  <c r="N253" i="66" s="1"/>
  <c r="N223" i="66"/>
  <c r="N219" i="66"/>
  <c r="N214" i="66"/>
  <c r="N213" i="66"/>
  <c r="N184" i="66"/>
  <c r="N180" i="66"/>
  <c r="N175" i="66"/>
  <c r="N174" i="66" s="1"/>
  <c r="N145" i="66"/>
  <c r="N141" i="66"/>
  <c r="N136" i="66"/>
  <c r="N135" i="66" s="1"/>
  <c r="N105" i="66"/>
  <c r="N101" i="66"/>
  <c r="N96" i="66"/>
  <c r="N95" i="66"/>
  <c r="N65" i="66"/>
  <c r="N61" i="66"/>
  <c r="N56" i="66"/>
  <c r="N55" i="66" s="1"/>
  <c r="N48" i="66"/>
  <c r="N88" i="66" s="1"/>
  <c r="N47" i="66"/>
  <c r="N87" i="66" s="1"/>
  <c r="N127" i="66" s="1"/>
  <c r="N166" i="66" s="1"/>
  <c r="N205" i="66" s="1"/>
  <c r="N245" i="66" s="1"/>
  <c r="N285" i="66" s="1"/>
  <c r="N325" i="66" s="1"/>
  <c r="N365" i="66" s="1"/>
  <c r="N405" i="66" s="1"/>
  <c r="N445" i="66" s="1"/>
  <c r="N25" i="66"/>
  <c r="N502" i="66" s="1"/>
  <c r="N21" i="66"/>
  <c r="N16" i="66"/>
  <c r="N15" i="66" s="1"/>
  <c r="O15" i="120"/>
  <c r="O472" i="121"/>
  <c r="O471" i="121"/>
  <c r="O470" i="121"/>
  <c r="O469" i="121"/>
  <c r="O468" i="121"/>
  <c r="O467" i="121"/>
  <c r="O466" i="121"/>
  <c r="O465" i="121"/>
  <c r="O464" i="121"/>
  <c r="O463" i="121"/>
  <c r="O462" i="121"/>
  <c r="O461" i="121"/>
  <c r="O460" i="121"/>
  <c r="O459" i="121"/>
  <c r="O458" i="121"/>
  <c r="O457" i="121"/>
  <c r="O456" i="121"/>
  <c r="O455" i="121"/>
  <c r="O454" i="121"/>
  <c r="O453" i="121"/>
  <c r="O413" i="121"/>
  <c r="O453" i="122"/>
  <c r="O293" i="122"/>
  <c r="O253" i="122"/>
  <c r="O15" i="122"/>
  <c r="K511" i="122"/>
  <c r="K510" i="122"/>
  <c r="K509" i="122"/>
  <c r="K508" i="122"/>
  <c r="K507" i="122"/>
  <c r="K506" i="122"/>
  <c r="K505" i="122"/>
  <c r="K504" i="122"/>
  <c r="K503" i="122"/>
  <c r="K501" i="122"/>
  <c r="K500" i="122"/>
  <c r="K499" i="122"/>
  <c r="K498" i="122" s="1"/>
  <c r="K497" i="122"/>
  <c r="K496" i="122"/>
  <c r="K495" i="122"/>
  <c r="K494" i="122"/>
  <c r="K383" i="122"/>
  <c r="K502" i="122" s="1"/>
  <c r="K379" i="122"/>
  <c r="K374" i="122"/>
  <c r="K373" i="122" s="1"/>
  <c r="K492" i="122" s="1"/>
  <c r="K61" i="122"/>
  <c r="O432" i="121"/>
  <c r="O431" i="121"/>
  <c r="O430" i="121"/>
  <c r="O429" i="121"/>
  <c r="O428" i="121"/>
  <c r="O427" i="121"/>
  <c r="O426" i="121"/>
  <c r="O425" i="121"/>
  <c r="O424" i="121"/>
  <c r="O423" i="121"/>
  <c r="O422" i="121"/>
  <c r="O421" i="121"/>
  <c r="O420" i="121"/>
  <c r="O419" i="121"/>
  <c r="O418" i="121"/>
  <c r="O417" i="121"/>
  <c r="O416" i="121"/>
  <c r="O415" i="121"/>
  <c r="O414" i="121"/>
  <c r="O392" i="121"/>
  <c r="O391" i="121"/>
  <c r="O390" i="121"/>
  <c r="O389" i="121"/>
  <c r="O388" i="121"/>
  <c r="O387" i="121"/>
  <c r="O386" i="121"/>
  <c r="O385" i="121"/>
  <c r="O384" i="121"/>
  <c r="O382" i="121"/>
  <c r="O381" i="121"/>
  <c r="O380" i="121"/>
  <c r="O378" i="121"/>
  <c r="O377" i="121"/>
  <c r="O376" i="121"/>
  <c r="O375" i="121"/>
  <c r="O352" i="121"/>
  <c r="O351" i="121"/>
  <c r="O350" i="121"/>
  <c r="O349" i="121"/>
  <c r="O348" i="121"/>
  <c r="O347" i="121"/>
  <c r="O346" i="121"/>
  <c r="O345" i="121"/>
  <c r="O344" i="121"/>
  <c r="O343" i="121"/>
  <c r="O342" i="121"/>
  <c r="O341" i="121"/>
  <c r="O340" i="121"/>
  <c r="O339" i="121"/>
  <c r="O338" i="121"/>
  <c r="O337" i="121"/>
  <c r="O336" i="121"/>
  <c r="O335" i="121"/>
  <c r="O334" i="121"/>
  <c r="O333" i="121"/>
  <c r="O312" i="121"/>
  <c r="O311" i="121"/>
  <c r="O310" i="121"/>
  <c r="O309" i="121"/>
  <c r="O308" i="121"/>
  <c r="O307" i="121"/>
  <c r="O306" i="121"/>
  <c r="O305" i="121"/>
  <c r="O304" i="121"/>
  <c r="O303" i="121"/>
  <c r="O302" i="121"/>
  <c r="O301" i="121"/>
  <c r="O300" i="121"/>
  <c r="O299" i="121"/>
  <c r="O298" i="121"/>
  <c r="O297" i="121"/>
  <c r="O296" i="121"/>
  <c r="O295" i="121"/>
  <c r="O294" i="121"/>
  <c r="O293" i="121"/>
  <c r="O272" i="121"/>
  <c r="O271" i="121"/>
  <c r="O270" i="121"/>
  <c r="O269" i="121"/>
  <c r="O268" i="121"/>
  <c r="O267" i="121"/>
  <c r="O266" i="121"/>
  <c r="O265" i="121"/>
  <c r="O264" i="121"/>
  <c r="O263" i="121"/>
  <c r="O262" i="121"/>
  <c r="O261" i="121"/>
  <c r="O260" i="121"/>
  <c r="O259" i="121"/>
  <c r="O258" i="121"/>
  <c r="O257" i="121"/>
  <c r="O256" i="121"/>
  <c r="O255" i="121"/>
  <c r="O254" i="121"/>
  <c r="O253" i="121"/>
  <c r="O232" i="121"/>
  <c r="O231" i="121"/>
  <c r="O230" i="121"/>
  <c r="O229" i="121"/>
  <c r="O228" i="121"/>
  <c r="O227" i="121"/>
  <c r="O226" i="121"/>
  <c r="O225" i="121"/>
  <c r="O224" i="121"/>
  <c r="O223" i="121"/>
  <c r="O222" i="121"/>
  <c r="O221" i="121"/>
  <c r="O220" i="121"/>
  <c r="O219" i="121"/>
  <c r="O218" i="121"/>
  <c r="O217" i="121"/>
  <c r="O216" i="121"/>
  <c r="O215" i="121"/>
  <c r="O214" i="121"/>
  <c r="O213" i="121"/>
  <c r="O193" i="121"/>
  <c r="O192" i="121"/>
  <c r="O191" i="121"/>
  <c r="O190" i="121"/>
  <c r="O189" i="121"/>
  <c r="O188" i="121"/>
  <c r="O187" i="121"/>
  <c r="O186" i="121"/>
  <c r="O185" i="121"/>
  <c r="O184" i="121"/>
  <c r="O183" i="121"/>
  <c r="O182" i="121"/>
  <c r="O181" i="121"/>
  <c r="O180" i="121"/>
  <c r="O179" i="121"/>
  <c r="O178" i="121"/>
  <c r="O177" i="121"/>
  <c r="O176" i="121"/>
  <c r="O175" i="121"/>
  <c r="O174" i="121"/>
  <c r="O154" i="121"/>
  <c r="O153" i="121"/>
  <c r="O152" i="121"/>
  <c r="O151" i="121"/>
  <c r="O150" i="121"/>
  <c r="O149" i="121"/>
  <c r="O148" i="121"/>
  <c r="O147" i="121"/>
  <c r="O146" i="121"/>
  <c r="O145" i="121"/>
  <c r="O144" i="121"/>
  <c r="O143" i="121"/>
  <c r="O142" i="121"/>
  <c r="O141" i="121"/>
  <c r="O140" i="121"/>
  <c r="O139" i="121"/>
  <c r="O138" i="121"/>
  <c r="O137" i="121"/>
  <c r="O136" i="121"/>
  <c r="O135" i="121"/>
  <c r="O114" i="121"/>
  <c r="O113" i="121"/>
  <c r="O112" i="121"/>
  <c r="O111" i="121"/>
  <c r="O110" i="121"/>
  <c r="O109" i="121"/>
  <c r="O108" i="121"/>
  <c r="O107" i="121"/>
  <c r="O106" i="121"/>
  <c r="O105" i="121"/>
  <c r="O104" i="121"/>
  <c r="O103" i="121"/>
  <c r="O102" i="121"/>
  <c r="O101" i="121"/>
  <c r="O100" i="121"/>
  <c r="O99" i="121"/>
  <c r="O98" i="121"/>
  <c r="O97" i="121"/>
  <c r="O96" i="121"/>
  <c r="O95" i="121"/>
  <c r="O74" i="121"/>
  <c r="O73" i="121"/>
  <c r="O72" i="121"/>
  <c r="O71" i="121"/>
  <c r="O70" i="121"/>
  <c r="O69" i="121"/>
  <c r="O68" i="121"/>
  <c r="O67" i="121"/>
  <c r="O66" i="121"/>
  <c r="O65" i="121"/>
  <c r="O64" i="121"/>
  <c r="O63" i="121"/>
  <c r="O62" i="121"/>
  <c r="O60" i="121"/>
  <c r="O59" i="121"/>
  <c r="O58" i="121"/>
  <c r="O57" i="121"/>
  <c r="O56" i="121"/>
  <c r="O55" i="121"/>
  <c r="O16" i="121"/>
  <c r="O17" i="121"/>
  <c r="O18" i="121"/>
  <c r="O19" i="121"/>
  <c r="O20" i="121"/>
  <c r="O21" i="121"/>
  <c r="O22" i="121"/>
  <c r="O23" i="121"/>
  <c r="O24" i="121"/>
  <c r="O25" i="121"/>
  <c r="O26" i="121"/>
  <c r="O27" i="121"/>
  <c r="O28" i="121"/>
  <c r="O29" i="121"/>
  <c r="O30" i="121"/>
  <c r="O31" i="121"/>
  <c r="O32" i="121"/>
  <c r="O33" i="121"/>
  <c r="O34" i="121"/>
  <c r="O15" i="121"/>
  <c r="N511" i="121"/>
  <c r="N510" i="121"/>
  <c r="N509" i="121"/>
  <c r="N508" i="121"/>
  <c r="N507" i="121"/>
  <c r="N506" i="121"/>
  <c r="N505" i="121"/>
  <c r="N504" i="121"/>
  <c r="N503" i="121"/>
  <c r="N501" i="121"/>
  <c r="N500" i="121"/>
  <c r="N499" i="121"/>
  <c r="N497" i="121"/>
  <c r="N496" i="121"/>
  <c r="N495" i="121"/>
  <c r="N494" i="121"/>
  <c r="N383" i="121"/>
  <c r="N502" i="121" s="1"/>
  <c r="N379" i="121"/>
  <c r="N374" i="121"/>
  <c r="N493" i="121" s="1"/>
  <c r="N373" i="121"/>
  <c r="N492" i="121" s="1"/>
  <c r="N61" i="121"/>
  <c r="N498" i="121" s="1"/>
  <c r="N511" i="122"/>
  <c r="N510" i="122"/>
  <c r="N509" i="122"/>
  <c r="N508" i="122"/>
  <c r="N507" i="122"/>
  <c r="N506" i="122"/>
  <c r="N505" i="122"/>
  <c r="N504" i="122"/>
  <c r="N503" i="122"/>
  <c r="N501" i="122"/>
  <c r="N500" i="122"/>
  <c r="N499" i="122"/>
  <c r="N498" i="122" s="1"/>
  <c r="N497" i="122"/>
  <c r="N496" i="122"/>
  <c r="N495" i="122"/>
  <c r="N494" i="122"/>
  <c r="N383" i="122"/>
  <c r="N502" i="122" s="1"/>
  <c r="N379" i="122"/>
  <c r="N374" i="122"/>
  <c r="N373" i="122" s="1"/>
  <c r="N492" i="122" s="1"/>
  <c r="N61" i="122"/>
  <c r="N505" i="120"/>
  <c r="N504" i="120"/>
  <c r="N503" i="120"/>
  <c r="N501" i="120"/>
  <c r="N500" i="120"/>
  <c r="N499" i="120"/>
  <c r="N497" i="120"/>
  <c r="N496" i="120"/>
  <c r="N495" i="120"/>
  <c r="N494" i="120"/>
  <c r="N419" i="120"/>
  <c r="N414" i="120"/>
  <c r="N413" i="120"/>
  <c r="N383" i="120"/>
  <c r="N502" i="120" s="1"/>
  <c r="N379" i="120"/>
  <c r="N374" i="120"/>
  <c r="N493" i="120" s="1"/>
  <c r="N373" i="120"/>
  <c r="N492" i="120" s="1"/>
  <c r="N61" i="120"/>
  <c r="N498" i="120" s="1"/>
  <c r="N502" i="65" l="1"/>
  <c r="N498" i="66"/>
  <c r="N492" i="65"/>
  <c r="N493" i="65"/>
  <c r="N492" i="66"/>
  <c r="N493" i="66"/>
  <c r="K493" i="122"/>
  <c r="N493" i="122"/>
  <c r="I419" i="128"/>
  <c r="K419" i="128" s="1"/>
  <c r="I414" i="128"/>
  <c r="K414" i="128" s="1"/>
  <c r="I413" i="128" l="1"/>
  <c r="K413" i="128" s="1"/>
  <c r="Q511" i="128"/>
  <c r="P511" i="128"/>
  <c r="M511" i="128"/>
  <c r="L511" i="128"/>
  <c r="R511" i="128" s="1"/>
  <c r="J511" i="128"/>
  <c r="F511" i="128"/>
  <c r="D511" i="128"/>
  <c r="C511" i="128"/>
  <c r="I511" i="128" s="1"/>
  <c r="Q510" i="128"/>
  <c r="P510" i="128"/>
  <c r="M510" i="128"/>
  <c r="L510" i="128"/>
  <c r="R510" i="128" s="1"/>
  <c r="J510" i="128"/>
  <c r="F510" i="128"/>
  <c r="D510" i="128"/>
  <c r="C510" i="128"/>
  <c r="I510" i="128" s="1"/>
  <c r="Q509" i="128"/>
  <c r="P509" i="128"/>
  <c r="M509" i="128"/>
  <c r="L509" i="128"/>
  <c r="R509" i="128" s="1"/>
  <c r="J509" i="128"/>
  <c r="F509" i="128"/>
  <c r="D509" i="128"/>
  <c r="C509" i="128"/>
  <c r="I509" i="128" s="1"/>
  <c r="Q508" i="128"/>
  <c r="P508" i="128"/>
  <c r="M508" i="128"/>
  <c r="L508" i="128"/>
  <c r="R508" i="128" s="1"/>
  <c r="J508" i="128"/>
  <c r="F508" i="128"/>
  <c r="D508" i="128"/>
  <c r="C508" i="128"/>
  <c r="I508" i="128" s="1"/>
  <c r="Q507" i="128"/>
  <c r="P507" i="128"/>
  <c r="M507" i="128"/>
  <c r="L507" i="128"/>
  <c r="R507" i="128" s="1"/>
  <c r="J507" i="128"/>
  <c r="F507" i="128"/>
  <c r="D507" i="128"/>
  <c r="C507" i="128"/>
  <c r="I507" i="128" s="1"/>
  <c r="S506" i="128"/>
  <c r="Q506" i="128"/>
  <c r="P506" i="128"/>
  <c r="M506" i="128"/>
  <c r="L506" i="128"/>
  <c r="J506" i="128"/>
  <c r="F506" i="128"/>
  <c r="D506" i="128"/>
  <c r="C506" i="128"/>
  <c r="Q505" i="128"/>
  <c r="P505" i="128"/>
  <c r="M505" i="128"/>
  <c r="L505" i="128"/>
  <c r="J505" i="128"/>
  <c r="I505" i="128"/>
  <c r="F505" i="128"/>
  <c r="D505" i="128"/>
  <c r="C505" i="128"/>
  <c r="Q504" i="128"/>
  <c r="P504" i="128"/>
  <c r="M504" i="128"/>
  <c r="L504" i="128"/>
  <c r="J504" i="128"/>
  <c r="I504" i="128"/>
  <c r="F504" i="128"/>
  <c r="D504" i="128"/>
  <c r="C504" i="128"/>
  <c r="Q503" i="128"/>
  <c r="P503" i="128"/>
  <c r="M503" i="128"/>
  <c r="L503" i="128"/>
  <c r="J503" i="128"/>
  <c r="I503" i="128"/>
  <c r="F503" i="128"/>
  <c r="E503" i="128"/>
  <c r="D503" i="128"/>
  <c r="C503" i="128"/>
  <c r="Q501" i="128"/>
  <c r="P501" i="128"/>
  <c r="M501" i="128"/>
  <c r="L501" i="128"/>
  <c r="J501" i="128"/>
  <c r="I501" i="128"/>
  <c r="F501" i="128"/>
  <c r="E501" i="128"/>
  <c r="D501" i="128"/>
  <c r="C501" i="128"/>
  <c r="Q500" i="128"/>
  <c r="P500" i="128"/>
  <c r="N500" i="128"/>
  <c r="M500" i="128"/>
  <c r="L500" i="128"/>
  <c r="R500" i="128" s="1"/>
  <c r="J500" i="128"/>
  <c r="I500" i="128"/>
  <c r="G500" i="128"/>
  <c r="F500" i="128"/>
  <c r="E500" i="128"/>
  <c r="D500" i="128"/>
  <c r="C500" i="128"/>
  <c r="Q499" i="128"/>
  <c r="Q498" i="128" s="1"/>
  <c r="P499" i="128"/>
  <c r="N499" i="128"/>
  <c r="M499" i="128"/>
  <c r="M498" i="128" s="1"/>
  <c r="L499" i="128"/>
  <c r="J499" i="128"/>
  <c r="J498" i="128" s="1"/>
  <c r="I499" i="128"/>
  <c r="G499" i="128"/>
  <c r="F499" i="128"/>
  <c r="E499" i="128"/>
  <c r="D499" i="128"/>
  <c r="C499" i="128"/>
  <c r="P498" i="128"/>
  <c r="N498" i="128"/>
  <c r="G498" i="128"/>
  <c r="Q497" i="128"/>
  <c r="P497" i="128"/>
  <c r="O497" i="128"/>
  <c r="N497" i="128"/>
  <c r="M497" i="128"/>
  <c r="L497" i="128"/>
  <c r="J497" i="128"/>
  <c r="I497" i="128"/>
  <c r="H497" i="128"/>
  <c r="G497" i="128"/>
  <c r="F497" i="128"/>
  <c r="E497" i="128"/>
  <c r="D497" i="128"/>
  <c r="C497" i="128"/>
  <c r="Q496" i="128"/>
  <c r="P496" i="128"/>
  <c r="O496" i="128"/>
  <c r="N496" i="128"/>
  <c r="M496" i="128"/>
  <c r="L496" i="128"/>
  <c r="J496" i="128"/>
  <c r="I496" i="128"/>
  <c r="H496" i="128"/>
  <c r="G496" i="128"/>
  <c r="F496" i="128"/>
  <c r="E496" i="128"/>
  <c r="D496" i="128"/>
  <c r="C496" i="128"/>
  <c r="Q495" i="128"/>
  <c r="P495" i="128"/>
  <c r="O495" i="128"/>
  <c r="N495" i="128"/>
  <c r="M495" i="128"/>
  <c r="L495" i="128"/>
  <c r="J495" i="128"/>
  <c r="I495" i="128"/>
  <c r="H495" i="128"/>
  <c r="G495" i="128"/>
  <c r="F495" i="128"/>
  <c r="E495" i="128"/>
  <c r="D495" i="128"/>
  <c r="C495" i="128"/>
  <c r="Q494" i="128"/>
  <c r="P494" i="128"/>
  <c r="O494" i="128"/>
  <c r="N494" i="128"/>
  <c r="M494" i="128"/>
  <c r="L494" i="128"/>
  <c r="J494" i="128"/>
  <c r="I494" i="128"/>
  <c r="H494" i="128"/>
  <c r="G494" i="128"/>
  <c r="F494" i="128"/>
  <c r="E494" i="128"/>
  <c r="D494" i="128"/>
  <c r="C494" i="128"/>
  <c r="E492" i="128"/>
  <c r="D492" i="128"/>
  <c r="U485" i="128"/>
  <c r="R485" i="128"/>
  <c r="T484" i="128"/>
  <c r="R472" i="128"/>
  <c r="R471" i="128"/>
  <c r="R470" i="128"/>
  <c r="R469" i="128"/>
  <c r="R468" i="128"/>
  <c r="R467" i="128"/>
  <c r="R466" i="128"/>
  <c r="R465" i="128"/>
  <c r="R464" i="128"/>
  <c r="P463" i="128"/>
  <c r="M463" i="128"/>
  <c r="L463" i="128"/>
  <c r="R463" i="128" s="1"/>
  <c r="R462" i="128"/>
  <c r="R461" i="128"/>
  <c r="R460" i="128"/>
  <c r="Q459" i="128"/>
  <c r="P459" i="128"/>
  <c r="N459" i="128"/>
  <c r="M459" i="128"/>
  <c r="L459" i="128"/>
  <c r="R458" i="128"/>
  <c r="R457" i="128"/>
  <c r="R456" i="128"/>
  <c r="R455" i="128"/>
  <c r="Q454" i="128"/>
  <c r="Q453" i="128" s="1"/>
  <c r="P454" i="128"/>
  <c r="P453" i="128" s="1"/>
  <c r="O454" i="128"/>
  <c r="N454" i="128"/>
  <c r="N453" i="128" s="1"/>
  <c r="M454" i="128"/>
  <c r="L454" i="128"/>
  <c r="O453" i="128"/>
  <c r="M453" i="128"/>
  <c r="L453" i="128"/>
  <c r="R432" i="128"/>
  <c r="R431" i="128"/>
  <c r="R430" i="128"/>
  <c r="R429" i="128"/>
  <c r="R428" i="128"/>
  <c r="R427" i="128"/>
  <c r="R426" i="128"/>
  <c r="R425" i="128"/>
  <c r="R424" i="128"/>
  <c r="Q423" i="128"/>
  <c r="P423" i="128"/>
  <c r="M423" i="128"/>
  <c r="L423" i="128"/>
  <c r="R422" i="128"/>
  <c r="R421" i="128"/>
  <c r="R420" i="128"/>
  <c r="Q419" i="128"/>
  <c r="P419" i="128"/>
  <c r="N419" i="128"/>
  <c r="M419" i="128"/>
  <c r="L419" i="128"/>
  <c r="V418" i="128"/>
  <c r="R418" i="128"/>
  <c r="R417" i="128"/>
  <c r="R416" i="128"/>
  <c r="R415" i="128"/>
  <c r="Q414" i="128"/>
  <c r="Q413" i="128" s="1"/>
  <c r="P414" i="128"/>
  <c r="P413" i="128" s="1"/>
  <c r="O414" i="128"/>
  <c r="O413" i="128" s="1"/>
  <c r="N414" i="128"/>
  <c r="N413" i="128" s="1"/>
  <c r="M414" i="128"/>
  <c r="M413" i="128" s="1"/>
  <c r="L414" i="128"/>
  <c r="L413" i="128"/>
  <c r="R392" i="128"/>
  <c r="K392" i="128"/>
  <c r="R391" i="128"/>
  <c r="K391" i="128"/>
  <c r="R390" i="128"/>
  <c r="K390" i="128"/>
  <c r="R389" i="128"/>
  <c r="K389" i="128"/>
  <c r="R388" i="128"/>
  <c r="K388" i="128"/>
  <c r="R387" i="128"/>
  <c r="K387" i="128"/>
  <c r="K506" i="128" s="1"/>
  <c r="R386" i="128"/>
  <c r="K386" i="128"/>
  <c r="K505" i="128" s="1"/>
  <c r="R385" i="128"/>
  <c r="K385" i="128"/>
  <c r="K504" i="128" s="1"/>
  <c r="R384" i="128"/>
  <c r="K384" i="128"/>
  <c r="K503" i="128" s="1"/>
  <c r="Q383" i="128"/>
  <c r="P383" i="128"/>
  <c r="M383" i="128"/>
  <c r="L383" i="128"/>
  <c r="J383" i="128"/>
  <c r="J502" i="128" s="1"/>
  <c r="I383" i="128"/>
  <c r="I502" i="128" s="1"/>
  <c r="F383" i="128"/>
  <c r="F502" i="128" s="1"/>
  <c r="E383" i="128"/>
  <c r="E502" i="128" s="1"/>
  <c r="D383" i="128"/>
  <c r="D502" i="128" s="1"/>
  <c r="C383" i="128"/>
  <c r="K383" i="128" s="1"/>
  <c r="K502" i="128" s="1"/>
  <c r="R382" i="128"/>
  <c r="K382" i="128"/>
  <c r="K501" i="128" s="1"/>
  <c r="R381" i="128"/>
  <c r="K381" i="128"/>
  <c r="K500" i="128" s="1"/>
  <c r="R380" i="128"/>
  <c r="K380" i="128"/>
  <c r="Q379" i="128"/>
  <c r="P379" i="128"/>
  <c r="N379" i="128"/>
  <c r="M379" i="128"/>
  <c r="L379" i="128"/>
  <c r="J379" i="128"/>
  <c r="I379" i="128"/>
  <c r="G379" i="128"/>
  <c r="F379" i="128"/>
  <c r="E379" i="128"/>
  <c r="E498" i="128" s="1"/>
  <c r="D379" i="128"/>
  <c r="D498" i="128" s="1"/>
  <c r="C379" i="128"/>
  <c r="R378" i="128"/>
  <c r="K378" i="128"/>
  <c r="K497" i="128" s="1"/>
  <c r="R377" i="128"/>
  <c r="K377" i="128"/>
  <c r="K496" i="128" s="1"/>
  <c r="R376" i="128"/>
  <c r="K376" i="128"/>
  <c r="K495" i="128" s="1"/>
  <c r="R375" i="128"/>
  <c r="K375" i="128"/>
  <c r="K494" i="128" s="1"/>
  <c r="Q374" i="128"/>
  <c r="P374" i="128"/>
  <c r="O374" i="128"/>
  <c r="N374" i="128"/>
  <c r="M374" i="128"/>
  <c r="L374" i="128"/>
  <c r="J374" i="128"/>
  <c r="J493" i="128" s="1"/>
  <c r="I374" i="128"/>
  <c r="I493" i="128" s="1"/>
  <c r="H374" i="128"/>
  <c r="H493" i="128" s="1"/>
  <c r="G374" i="128"/>
  <c r="G493" i="128" s="1"/>
  <c r="F374" i="128"/>
  <c r="F493" i="128" s="1"/>
  <c r="E374" i="128"/>
  <c r="E493" i="128" s="1"/>
  <c r="D374" i="128"/>
  <c r="D493" i="128" s="1"/>
  <c r="C374" i="128"/>
  <c r="K374" i="128" s="1"/>
  <c r="K493" i="128" s="1"/>
  <c r="Q373" i="128"/>
  <c r="P373" i="128"/>
  <c r="O373" i="128"/>
  <c r="N373" i="128"/>
  <c r="M373" i="128"/>
  <c r="L373" i="128"/>
  <c r="J373" i="128"/>
  <c r="J492" i="128" s="1"/>
  <c r="I373" i="128"/>
  <c r="I492" i="128" s="1"/>
  <c r="H373" i="128"/>
  <c r="H492" i="128" s="1"/>
  <c r="G373" i="128"/>
  <c r="G492" i="128" s="1"/>
  <c r="F373" i="128"/>
  <c r="F492" i="128" s="1"/>
  <c r="C373" i="128"/>
  <c r="K373" i="128" s="1"/>
  <c r="R352" i="128"/>
  <c r="R351" i="128"/>
  <c r="R350" i="128"/>
  <c r="R349" i="128"/>
  <c r="R348" i="128"/>
  <c r="R347" i="128"/>
  <c r="R346" i="128"/>
  <c r="R345" i="128"/>
  <c r="R344" i="128"/>
  <c r="Q343" i="128"/>
  <c r="P343" i="128"/>
  <c r="M343" i="128"/>
  <c r="L343" i="128"/>
  <c r="R342" i="128"/>
  <c r="R341" i="128"/>
  <c r="R340" i="128"/>
  <c r="Q339" i="128"/>
  <c r="P339" i="128"/>
  <c r="N339" i="128"/>
  <c r="M339" i="128"/>
  <c r="L339" i="128"/>
  <c r="R338" i="128"/>
  <c r="R337" i="128"/>
  <c r="R336" i="128"/>
  <c r="R335" i="128"/>
  <c r="Q334" i="128"/>
  <c r="P334" i="128"/>
  <c r="P333" i="128" s="1"/>
  <c r="O334" i="128"/>
  <c r="O333" i="128" s="1"/>
  <c r="N334" i="128"/>
  <c r="M334" i="128"/>
  <c r="L334" i="128"/>
  <c r="Q333" i="128"/>
  <c r="N333" i="128"/>
  <c r="M333" i="128"/>
  <c r="L333" i="128"/>
  <c r="R312" i="128"/>
  <c r="R311" i="128"/>
  <c r="R310" i="128"/>
  <c r="R309" i="128"/>
  <c r="R308" i="128"/>
  <c r="R307" i="128"/>
  <c r="R306" i="128"/>
  <c r="R305" i="128"/>
  <c r="R304" i="128"/>
  <c r="Q303" i="128"/>
  <c r="P303" i="128"/>
  <c r="M303" i="128"/>
  <c r="L303" i="128"/>
  <c r="R302" i="128"/>
  <c r="R301" i="128"/>
  <c r="R300" i="128"/>
  <c r="Q299" i="128"/>
  <c r="P299" i="128"/>
  <c r="N299" i="128"/>
  <c r="M299" i="128"/>
  <c r="L299" i="128"/>
  <c r="R298" i="128"/>
  <c r="R297" i="128"/>
  <c r="R296" i="128"/>
  <c r="R295" i="128"/>
  <c r="Q294" i="128"/>
  <c r="P294" i="128"/>
  <c r="P293" i="128" s="1"/>
  <c r="O294" i="128"/>
  <c r="N294" i="128"/>
  <c r="N293" i="128" s="1"/>
  <c r="M294" i="128"/>
  <c r="L294" i="128"/>
  <c r="Q293" i="128"/>
  <c r="O293" i="128"/>
  <c r="M293" i="128"/>
  <c r="R272" i="128"/>
  <c r="R271" i="128"/>
  <c r="R270" i="128"/>
  <c r="R269" i="128"/>
  <c r="R268" i="128"/>
  <c r="R267" i="128"/>
  <c r="R266" i="128"/>
  <c r="R265" i="128"/>
  <c r="R264" i="128"/>
  <c r="Q263" i="128"/>
  <c r="P263" i="128"/>
  <c r="M263" i="128"/>
  <c r="L263" i="128"/>
  <c r="R262" i="128"/>
  <c r="R261" i="128"/>
  <c r="R260" i="128"/>
  <c r="Q259" i="128"/>
  <c r="P259" i="128"/>
  <c r="N259" i="128"/>
  <c r="M259" i="128"/>
  <c r="L259" i="128"/>
  <c r="R258" i="128"/>
  <c r="R257" i="128"/>
  <c r="R256" i="128"/>
  <c r="R255" i="128"/>
  <c r="Q254" i="128"/>
  <c r="Q253" i="128" s="1"/>
  <c r="P254" i="128"/>
  <c r="O254" i="128"/>
  <c r="O253" i="128" s="1"/>
  <c r="N254" i="128"/>
  <c r="M254" i="128"/>
  <c r="M253" i="128" s="1"/>
  <c r="L254" i="128"/>
  <c r="P253" i="128"/>
  <c r="N253" i="128"/>
  <c r="L253" i="128"/>
  <c r="R253" i="128" s="1"/>
  <c r="R232" i="128"/>
  <c r="R231" i="128"/>
  <c r="R230" i="128"/>
  <c r="R229" i="128"/>
  <c r="R228" i="128"/>
  <c r="R227" i="128"/>
  <c r="R226" i="128"/>
  <c r="R225" i="128"/>
  <c r="R224" i="128"/>
  <c r="Q223" i="128"/>
  <c r="P223" i="128"/>
  <c r="M223" i="128"/>
  <c r="L223" i="128"/>
  <c r="R222" i="128"/>
  <c r="R221" i="128"/>
  <c r="R220" i="128"/>
  <c r="Q219" i="128"/>
  <c r="P219" i="128"/>
  <c r="N219" i="128"/>
  <c r="M219" i="128"/>
  <c r="L219" i="128"/>
  <c r="R218" i="128"/>
  <c r="R217" i="128"/>
  <c r="R216" i="128"/>
  <c r="Q214" i="128"/>
  <c r="Q213" i="128" s="1"/>
  <c r="P214" i="128"/>
  <c r="P213" i="128" s="1"/>
  <c r="O214" i="128"/>
  <c r="O213" i="128" s="1"/>
  <c r="N214" i="128"/>
  <c r="M214" i="128"/>
  <c r="M213" i="128" s="1"/>
  <c r="L214" i="128"/>
  <c r="L213" i="128" s="1"/>
  <c r="N213" i="128"/>
  <c r="R193" i="128"/>
  <c r="R192" i="128"/>
  <c r="R191" i="128"/>
  <c r="R190" i="128"/>
  <c r="R189" i="128"/>
  <c r="R188" i="128"/>
  <c r="R187" i="128"/>
  <c r="R186" i="128"/>
  <c r="R185" i="128"/>
  <c r="Q184" i="128"/>
  <c r="P184" i="128"/>
  <c r="M184" i="128"/>
  <c r="L184" i="128"/>
  <c r="R183" i="128"/>
  <c r="R182" i="128"/>
  <c r="R181" i="128"/>
  <c r="Q180" i="128"/>
  <c r="P180" i="128"/>
  <c r="N180" i="128"/>
  <c r="M180" i="128"/>
  <c r="L180" i="128"/>
  <c r="R179" i="128"/>
  <c r="R178" i="128"/>
  <c r="R177" i="128"/>
  <c r="R176" i="128"/>
  <c r="Q175" i="128"/>
  <c r="Q174" i="128" s="1"/>
  <c r="P175" i="128"/>
  <c r="P174" i="128" s="1"/>
  <c r="O175" i="128"/>
  <c r="O174" i="128" s="1"/>
  <c r="N175" i="128"/>
  <c r="M175" i="128"/>
  <c r="M174" i="128" s="1"/>
  <c r="L175" i="128"/>
  <c r="L174" i="128" s="1"/>
  <c r="N174" i="128"/>
  <c r="R154" i="128"/>
  <c r="R153" i="128"/>
  <c r="R152" i="128"/>
  <c r="R151" i="128"/>
  <c r="R150" i="128"/>
  <c r="R149" i="128"/>
  <c r="R148" i="128"/>
  <c r="R147" i="128"/>
  <c r="R146" i="128"/>
  <c r="Q145" i="128"/>
  <c r="P145" i="128"/>
  <c r="M145" i="128"/>
  <c r="L145" i="128"/>
  <c r="R144" i="128"/>
  <c r="R143" i="128"/>
  <c r="R142" i="128"/>
  <c r="Q141" i="128"/>
  <c r="P141" i="128"/>
  <c r="N141" i="128"/>
  <c r="M141" i="128"/>
  <c r="L141" i="128"/>
  <c r="R140" i="128"/>
  <c r="R139" i="128"/>
  <c r="R138" i="128"/>
  <c r="R137" i="128"/>
  <c r="Q136" i="128"/>
  <c r="Q135" i="128" s="1"/>
  <c r="P136" i="128"/>
  <c r="P135" i="128" s="1"/>
  <c r="O136" i="128"/>
  <c r="O135" i="128" s="1"/>
  <c r="N136" i="128"/>
  <c r="M136" i="128"/>
  <c r="M135" i="128" s="1"/>
  <c r="L136" i="128"/>
  <c r="L135" i="128" s="1"/>
  <c r="N135" i="128"/>
  <c r="R114" i="128"/>
  <c r="R113" i="128"/>
  <c r="R112" i="128"/>
  <c r="R111" i="128"/>
  <c r="R110" i="128"/>
  <c r="R109" i="128"/>
  <c r="R108" i="128"/>
  <c r="R107" i="128"/>
  <c r="R106" i="128"/>
  <c r="Q105" i="128"/>
  <c r="P105" i="128"/>
  <c r="M105" i="128"/>
  <c r="L105" i="128"/>
  <c r="R104" i="128"/>
  <c r="R103" i="128"/>
  <c r="R102" i="128"/>
  <c r="Q101" i="128"/>
  <c r="P101" i="128"/>
  <c r="N101" i="128"/>
  <c r="M101" i="128"/>
  <c r="L101" i="128"/>
  <c r="R100" i="128"/>
  <c r="R99" i="128"/>
  <c r="R98" i="128"/>
  <c r="R97" i="128"/>
  <c r="Q96" i="128"/>
  <c r="Q95" i="128" s="1"/>
  <c r="P96" i="128"/>
  <c r="P95" i="128" s="1"/>
  <c r="O96" i="128"/>
  <c r="O95" i="128" s="1"/>
  <c r="N96" i="128"/>
  <c r="M96" i="128"/>
  <c r="M95" i="128" s="1"/>
  <c r="L96" i="128"/>
  <c r="L95" i="128" s="1"/>
  <c r="R95" i="128" s="1"/>
  <c r="N95" i="128"/>
  <c r="R74" i="128"/>
  <c r="R73" i="128"/>
  <c r="R72" i="128"/>
  <c r="R71" i="128"/>
  <c r="R70" i="128"/>
  <c r="R69" i="128"/>
  <c r="R68" i="128"/>
  <c r="R67" i="128"/>
  <c r="R66" i="128"/>
  <c r="Q65" i="128"/>
  <c r="P65" i="128"/>
  <c r="M65" i="128"/>
  <c r="L65" i="128"/>
  <c r="R64" i="128"/>
  <c r="R63" i="128"/>
  <c r="R62" i="128"/>
  <c r="K62" i="128"/>
  <c r="K499" i="128" s="1"/>
  <c r="Q61" i="128"/>
  <c r="P61" i="128"/>
  <c r="N61" i="128"/>
  <c r="M61" i="128"/>
  <c r="L61" i="128"/>
  <c r="J61" i="128"/>
  <c r="I61" i="128"/>
  <c r="I498" i="128" s="1"/>
  <c r="G61" i="128"/>
  <c r="F61" i="128"/>
  <c r="F498" i="128" s="1"/>
  <c r="C61" i="128"/>
  <c r="C498" i="128" s="1"/>
  <c r="R60" i="128"/>
  <c r="R59" i="128"/>
  <c r="R58" i="128"/>
  <c r="R57" i="128"/>
  <c r="Q56" i="128"/>
  <c r="Q55" i="128" s="1"/>
  <c r="P56" i="128"/>
  <c r="P55" i="128" s="1"/>
  <c r="O56" i="128"/>
  <c r="N56" i="128"/>
  <c r="N55" i="128" s="1"/>
  <c r="M56" i="128"/>
  <c r="M55" i="128" s="1"/>
  <c r="L56" i="128"/>
  <c r="O55" i="128"/>
  <c r="U48" i="128"/>
  <c r="U88" i="128" s="1"/>
  <c r="R48" i="128"/>
  <c r="R88" i="128" s="1"/>
  <c r="R128" i="128" s="1"/>
  <c r="R167" i="128" s="1"/>
  <c r="R206" i="128" s="1"/>
  <c r="R246" i="128" s="1"/>
  <c r="R286" i="128" s="1"/>
  <c r="R326" i="128" s="1"/>
  <c r="R366" i="128" s="1"/>
  <c r="R406" i="128" s="1"/>
  <c r="R446" i="128" s="1"/>
  <c r="Q48" i="128"/>
  <c r="Q88" i="128" s="1"/>
  <c r="U47" i="128"/>
  <c r="U87" i="128" s="1"/>
  <c r="U127" i="128" s="1"/>
  <c r="U166" i="128" s="1"/>
  <c r="U205" i="128" s="1"/>
  <c r="U245" i="128" s="1"/>
  <c r="U285" i="128" s="1"/>
  <c r="U325" i="128" s="1"/>
  <c r="U365" i="128" s="1"/>
  <c r="U405" i="128" s="1"/>
  <c r="U445" i="128" s="1"/>
  <c r="U484" i="128" s="1"/>
  <c r="T47" i="128"/>
  <c r="T87" i="128" s="1"/>
  <c r="T127" i="128" s="1"/>
  <c r="T166" i="128" s="1"/>
  <c r="T205" i="128" s="1"/>
  <c r="T245" i="128" s="1"/>
  <c r="T285" i="128" s="1"/>
  <c r="T325" i="128" s="1"/>
  <c r="T365" i="128" s="1"/>
  <c r="T405" i="128" s="1"/>
  <c r="T445" i="128" s="1"/>
  <c r="R47" i="128"/>
  <c r="R87" i="128" s="1"/>
  <c r="R127" i="128" s="1"/>
  <c r="R166" i="128" s="1"/>
  <c r="R205" i="128" s="1"/>
  <c r="R245" i="128" s="1"/>
  <c r="R285" i="128" s="1"/>
  <c r="R325" i="128" s="1"/>
  <c r="R365" i="128" s="1"/>
  <c r="R405" i="128" s="1"/>
  <c r="R445" i="128" s="1"/>
  <c r="R484" i="128" s="1"/>
  <c r="Q47" i="128"/>
  <c r="Q87" i="128" s="1"/>
  <c r="Q127" i="128" s="1"/>
  <c r="Q166" i="128" s="1"/>
  <c r="Q205" i="128" s="1"/>
  <c r="Q245" i="128" s="1"/>
  <c r="Q285" i="128" s="1"/>
  <c r="Q325" i="128" s="1"/>
  <c r="Q365" i="128" s="1"/>
  <c r="Q405" i="128" s="1"/>
  <c r="Q445" i="128" s="1"/>
  <c r="R34" i="128"/>
  <c r="R33" i="128"/>
  <c r="R32" i="128"/>
  <c r="R31" i="128"/>
  <c r="R30" i="128"/>
  <c r="R29" i="128"/>
  <c r="R28" i="128"/>
  <c r="R27" i="128"/>
  <c r="R26" i="128"/>
  <c r="Q25" i="128"/>
  <c r="Q502" i="128" s="1"/>
  <c r="P25" i="128"/>
  <c r="P502" i="128" s="1"/>
  <c r="M25" i="128"/>
  <c r="M502" i="128" s="1"/>
  <c r="L25" i="128"/>
  <c r="L502" i="128" s="1"/>
  <c r="R24" i="128"/>
  <c r="R23" i="128"/>
  <c r="R22" i="128"/>
  <c r="Q21" i="128"/>
  <c r="P21" i="128"/>
  <c r="N21" i="128"/>
  <c r="M21" i="128"/>
  <c r="L21" i="128"/>
  <c r="R20" i="128"/>
  <c r="R19" i="128"/>
  <c r="R496" i="128" s="1"/>
  <c r="R18" i="128"/>
  <c r="R17" i="128"/>
  <c r="Q16" i="128"/>
  <c r="Q493" i="128" s="1"/>
  <c r="P16" i="128"/>
  <c r="P493" i="128" s="1"/>
  <c r="O16" i="128"/>
  <c r="O493" i="128" s="1"/>
  <c r="N16" i="128"/>
  <c r="N493" i="128" s="1"/>
  <c r="M16" i="128"/>
  <c r="M493" i="128" s="1"/>
  <c r="L16" i="128"/>
  <c r="L493" i="128" s="1"/>
  <c r="Q15" i="128"/>
  <c r="N15" i="128"/>
  <c r="M15" i="128"/>
  <c r="M511" i="121"/>
  <c r="M510" i="121"/>
  <c r="M509" i="121"/>
  <c r="M508" i="121"/>
  <c r="M507" i="121"/>
  <c r="M506" i="121"/>
  <c r="M505" i="121"/>
  <c r="M504" i="121"/>
  <c r="M503" i="121"/>
  <c r="M501" i="121"/>
  <c r="M500" i="121"/>
  <c r="M499" i="121"/>
  <c r="M497" i="121"/>
  <c r="M496" i="121"/>
  <c r="M495" i="121"/>
  <c r="M494" i="121"/>
  <c r="M383" i="121"/>
  <c r="M502" i="121" s="1"/>
  <c r="M379" i="121"/>
  <c r="M374" i="121"/>
  <c r="M493" i="121" s="1"/>
  <c r="M61" i="121"/>
  <c r="M511" i="122"/>
  <c r="M510" i="122"/>
  <c r="M509" i="122"/>
  <c r="M508" i="122"/>
  <c r="M507" i="122"/>
  <c r="M506" i="122"/>
  <c r="M505" i="122"/>
  <c r="M504" i="122"/>
  <c r="M503" i="122"/>
  <c r="M501" i="122"/>
  <c r="M500" i="122"/>
  <c r="M499" i="122"/>
  <c r="M498" i="122" s="1"/>
  <c r="M497" i="122"/>
  <c r="M496" i="122"/>
  <c r="M495" i="122"/>
  <c r="M494" i="122"/>
  <c r="M383" i="122"/>
  <c r="M502" i="122" s="1"/>
  <c r="M379" i="122"/>
  <c r="M374" i="122"/>
  <c r="M373" i="122" s="1"/>
  <c r="M492" i="122" s="1"/>
  <c r="M61" i="122"/>
  <c r="M505" i="120"/>
  <c r="M504" i="120"/>
  <c r="M503" i="120"/>
  <c r="M501" i="120"/>
  <c r="M500" i="120"/>
  <c r="M499" i="120"/>
  <c r="M497" i="120"/>
  <c r="M496" i="120"/>
  <c r="M495" i="120"/>
  <c r="M494" i="120"/>
  <c r="M383" i="120"/>
  <c r="M502" i="120" s="1"/>
  <c r="M379" i="120"/>
  <c r="M374" i="120"/>
  <c r="M373" i="120" s="1"/>
  <c r="M492" i="120" s="1"/>
  <c r="M61" i="120"/>
  <c r="M498" i="120" s="1"/>
  <c r="M511" i="65"/>
  <c r="M510" i="65"/>
  <c r="M509" i="65"/>
  <c r="M508" i="65"/>
  <c r="M507" i="65"/>
  <c r="M506" i="65"/>
  <c r="M505" i="65"/>
  <c r="M504" i="65"/>
  <c r="M503" i="65"/>
  <c r="M501" i="65"/>
  <c r="M500" i="65"/>
  <c r="M499" i="65"/>
  <c r="M497" i="65"/>
  <c r="M496" i="65"/>
  <c r="M495" i="65"/>
  <c r="M494" i="65"/>
  <c r="M463" i="65"/>
  <c r="M459" i="65"/>
  <c r="M454" i="65"/>
  <c r="M453" i="65" s="1"/>
  <c r="M423" i="65"/>
  <c r="M419" i="65"/>
  <c r="M414" i="65"/>
  <c r="M413" i="65" s="1"/>
  <c r="M383" i="65"/>
  <c r="M379" i="65"/>
  <c r="M374" i="65"/>
  <c r="M373" i="65" s="1"/>
  <c r="M343" i="65"/>
  <c r="M339" i="65"/>
  <c r="M334" i="65"/>
  <c r="M333" i="65" s="1"/>
  <c r="M303" i="65"/>
  <c r="M299" i="65"/>
  <c r="M294" i="65"/>
  <c r="M293" i="65" s="1"/>
  <c r="M263" i="65"/>
  <c r="M259" i="65"/>
  <c r="M254" i="65"/>
  <c r="M253" i="65" s="1"/>
  <c r="M223" i="65"/>
  <c r="M219" i="65"/>
  <c r="M214" i="65"/>
  <c r="M213" i="65" s="1"/>
  <c r="M184" i="65"/>
  <c r="M180" i="65"/>
  <c r="M175" i="65"/>
  <c r="M174" i="65" s="1"/>
  <c r="M145" i="65"/>
  <c r="M141" i="65"/>
  <c r="M136" i="65"/>
  <c r="M135" i="65" s="1"/>
  <c r="M105" i="65"/>
  <c r="M101" i="65"/>
  <c r="M96" i="65"/>
  <c r="M95" i="65" s="1"/>
  <c r="M65" i="65"/>
  <c r="M61" i="65"/>
  <c r="M56" i="65"/>
  <c r="M55" i="65" s="1"/>
  <c r="M25" i="65"/>
  <c r="M21" i="65"/>
  <c r="M16" i="65"/>
  <c r="M15" i="65" s="1"/>
  <c r="M511" i="66"/>
  <c r="M510" i="66"/>
  <c r="M509" i="66"/>
  <c r="M508" i="66"/>
  <c r="M507" i="66"/>
  <c r="M506" i="66"/>
  <c r="M505" i="66"/>
  <c r="M504" i="66"/>
  <c r="M503" i="66"/>
  <c r="M501" i="66"/>
  <c r="M500" i="66"/>
  <c r="M499" i="66"/>
  <c r="M497" i="66"/>
  <c r="M496" i="66"/>
  <c r="M495" i="66"/>
  <c r="M494" i="66"/>
  <c r="M459" i="66"/>
  <c r="M454" i="66"/>
  <c r="M453" i="66"/>
  <c r="M423" i="66"/>
  <c r="M419" i="66"/>
  <c r="M414" i="66"/>
  <c r="M413" i="66"/>
  <c r="M383" i="66"/>
  <c r="M379" i="66"/>
  <c r="M374" i="66"/>
  <c r="M373" i="66"/>
  <c r="M343" i="66"/>
  <c r="M339" i="66"/>
  <c r="M334" i="66"/>
  <c r="M333" i="66"/>
  <c r="M303" i="66"/>
  <c r="M299" i="66"/>
  <c r="M294" i="66"/>
  <c r="M293" i="66" s="1"/>
  <c r="M263" i="66"/>
  <c r="M259" i="66"/>
  <c r="M254" i="66"/>
  <c r="M253" i="66"/>
  <c r="M223" i="66"/>
  <c r="M219" i="66"/>
  <c r="M214" i="66"/>
  <c r="M213" i="66" s="1"/>
  <c r="M184" i="66"/>
  <c r="M180" i="66"/>
  <c r="M175" i="66"/>
  <c r="M174" i="66"/>
  <c r="M145" i="66"/>
  <c r="M141" i="66"/>
  <c r="M136" i="66"/>
  <c r="M135" i="66" s="1"/>
  <c r="M105" i="66"/>
  <c r="M101" i="66"/>
  <c r="M96" i="66"/>
  <c r="M95" i="66" s="1"/>
  <c r="M65" i="66"/>
  <c r="M61" i="66"/>
  <c r="M56" i="66"/>
  <c r="M55" i="66" s="1"/>
  <c r="M48" i="66"/>
  <c r="M88" i="66" s="1"/>
  <c r="M47" i="66"/>
  <c r="M87" i="66" s="1"/>
  <c r="M127" i="66" s="1"/>
  <c r="M166" i="66" s="1"/>
  <c r="M205" i="66" s="1"/>
  <c r="M245" i="66" s="1"/>
  <c r="M285" i="66" s="1"/>
  <c r="M325" i="66" s="1"/>
  <c r="M365" i="66" s="1"/>
  <c r="M405" i="66" s="1"/>
  <c r="M445" i="66" s="1"/>
  <c r="M25" i="66"/>
  <c r="M502" i="66" s="1"/>
  <c r="M21" i="66"/>
  <c r="M16" i="66"/>
  <c r="M15" i="66" s="1"/>
  <c r="M511" i="64"/>
  <c r="M510" i="64"/>
  <c r="M509" i="64"/>
  <c r="M508" i="64"/>
  <c r="M507" i="64"/>
  <c r="M506" i="64"/>
  <c r="M505" i="64"/>
  <c r="M504" i="64"/>
  <c r="M503" i="64"/>
  <c r="M501" i="64"/>
  <c r="M500" i="64"/>
  <c r="M499" i="64"/>
  <c r="M498" i="64" s="1"/>
  <c r="M497" i="64"/>
  <c r="M496" i="64"/>
  <c r="M495" i="64"/>
  <c r="M494" i="64"/>
  <c r="M463" i="64"/>
  <c r="M459" i="64"/>
  <c r="M454" i="64"/>
  <c r="M453" i="64" s="1"/>
  <c r="M423" i="64"/>
  <c r="M419" i="64"/>
  <c r="M414" i="64"/>
  <c r="M413" i="64" s="1"/>
  <c r="M383" i="64"/>
  <c r="M379" i="64"/>
  <c r="M374" i="64"/>
  <c r="M373" i="64" s="1"/>
  <c r="M343" i="64"/>
  <c r="M339" i="64"/>
  <c r="M334" i="64"/>
  <c r="M333" i="64" s="1"/>
  <c r="M303" i="64"/>
  <c r="M299" i="64"/>
  <c r="M294" i="64"/>
  <c r="M293" i="64" s="1"/>
  <c r="M263" i="64"/>
  <c r="M259" i="64"/>
  <c r="M254" i="64"/>
  <c r="M253" i="64" s="1"/>
  <c r="M223" i="64"/>
  <c r="M219" i="64"/>
  <c r="M214" i="64"/>
  <c r="M213" i="64" s="1"/>
  <c r="M184" i="64"/>
  <c r="M180" i="64"/>
  <c r="M175" i="64"/>
  <c r="M174" i="64" s="1"/>
  <c r="M145" i="64"/>
  <c r="M141" i="64"/>
  <c r="M136" i="64"/>
  <c r="M135" i="64" s="1"/>
  <c r="M105" i="64"/>
  <c r="M101" i="64"/>
  <c r="M96" i="64"/>
  <c r="M95" i="64" s="1"/>
  <c r="M65" i="64"/>
  <c r="M61" i="64"/>
  <c r="M56" i="64"/>
  <c r="M55" i="64" s="1"/>
  <c r="M25" i="64"/>
  <c r="M21" i="64"/>
  <c r="M16" i="64"/>
  <c r="M15" i="64" s="1"/>
  <c r="Q511" i="127"/>
  <c r="P511" i="127"/>
  <c r="M511" i="127"/>
  <c r="L511" i="127"/>
  <c r="J511" i="127"/>
  <c r="F511" i="127"/>
  <c r="D511" i="127"/>
  <c r="C511" i="127"/>
  <c r="Q510" i="127"/>
  <c r="P510" i="127"/>
  <c r="M510" i="127"/>
  <c r="L510" i="127"/>
  <c r="J510" i="127"/>
  <c r="F510" i="127"/>
  <c r="D510" i="127"/>
  <c r="C510" i="127"/>
  <c r="Q509" i="127"/>
  <c r="P509" i="127"/>
  <c r="M509" i="127"/>
  <c r="L509" i="127"/>
  <c r="J509" i="127"/>
  <c r="F509" i="127"/>
  <c r="D509" i="127"/>
  <c r="C509" i="127"/>
  <c r="Q508" i="127"/>
  <c r="P508" i="127"/>
  <c r="M508" i="127"/>
  <c r="L508" i="127"/>
  <c r="J508" i="127"/>
  <c r="F508" i="127"/>
  <c r="D508" i="127"/>
  <c r="C508" i="127"/>
  <c r="Q507" i="127"/>
  <c r="P507" i="127"/>
  <c r="M507" i="127"/>
  <c r="L507" i="127"/>
  <c r="J507" i="127"/>
  <c r="F507" i="127"/>
  <c r="D507" i="127"/>
  <c r="C507" i="127"/>
  <c r="S506" i="127"/>
  <c r="Q506" i="127"/>
  <c r="P506" i="127"/>
  <c r="M506" i="127"/>
  <c r="L506" i="127"/>
  <c r="J506" i="127"/>
  <c r="F506" i="127"/>
  <c r="D506" i="127"/>
  <c r="C506" i="127"/>
  <c r="Q505" i="127"/>
  <c r="P505" i="127"/>
  <c r="M505" i="127"/>
  <c r="L505" i="127"/>
  <c r="J505" i="127"/>
  <c r="I505" i="127"/>
  <c r="F505" i="127"/>
  <c r="D505" i="127"/>
  <c r="C505" i="127"/>
  <c r="Q504" i="127"/>
  <c r="P504" i="127"/>
  <c r="M504" i="127"/>
  <c r="L504" i="127"/>
  <c r="J504" i="127"/>
  <c r="I504" i="127"/>
  <c r="F504" i="127"/>
  <c r="D504" i="127"/>
  <c r="C504" i="127"/>
  <c r="Q503" i="127"/>
  <c r="P503" i="127"/>
  <c r="M503" i="127"/>
  <c r="L503" i="127"/>
  <c r="J503" i="127"/>
  <c r="I503" i="127"/>
  <c r="F503" i="127"/>
  <c r="E503" i="127"/>
  <c r="D503" i="127"/>
  <c r="C503" i="127"/>
  <c r="Q501" i="127"/>
  <c r="P501" i="127"/>
  <c r="M501" i="127"/>
  <c r="L501" i="127"/>
  <c r="J501" i="127"/>
  <c r="I501" i="127"/>
  <c r="F501" i="127"/>
  <c r="E501" i="127"/>
  <c r="D501" i="127"/>
  <c r="C501" i="127"/>
  <c r="Q500" i="127"/>
  <c r="P500" i="127"/>
  <c r="N500" i="127"/>
  <c r="M500" i="127"/>
  <c r="L500" i="127"/>
  <c r="J500" i="127"/>
  <c r="I500" i="127"/>
  <c r="G500" i="127"/>
  <c r="F500" i="127"/>
  <c r="E500" i="127"/>
  <c r="D500" i="127"/>
  <c r="C500" i="127"/>
  <c r="Q499" i="127"/>
  <c r="Q498" i="127" s="1"/>
  <c r="P499" i="127"/>
  <c r="P498" i="127" s="1"/>
  <c r="N499" i="127"/>
  <c r="M499" i="127"/>
  <c r="M498" i="127" s="1"/>
  <c r="L499" i="127"/>
  <c r="J499" i="127"/>
  <c r="I499" i="127"/>
  <c r="G499" i="127"/>
  <c r="G498" i="127" s="1"/>
  <c r="F499" i="127"/>
  <c r="E499" i="127"/>
  <c r="D499" i="127"/>
  <c r="C499" i="127"/>
  <c r="N498" i="127"/>
  <c r="J498" i="127"/>
  <c r="Q497" i="127"/>
  <c r="P497" i="127"/>
  <c r="O497" i="127"/>
  <c r="N497" i="127"/>
  <c r="M497" i="127"/>
  <c r="L497" i="127"/>
  <c r="J497" i="127"/>
  <c r="I497" i="127"/>
  <c r="H497" i="127"/>
  <c r="G497" i="127"/>
  <c r="F497" i="127"/>
  <c r="E497" i="127"/>
  <c r="D497" i="127"/>
  <c r="C497" i="127"/>
  <c r="Q496" i="127"/>
  <c r="P496" i="127"/>
  <c r="O496" i="127"/>
  <c r="N496" i="127"/>
  <c r="M496" i="127"/>
  <c r="L496" i="127"/>
  <c r="J496" i="127"/>
  <c r="I496" i="127"/>
  <c r="H496" i="127"/>
  <c r="G496" i="127"/>
  <c r="F496" i="127"/>
  <c r="E496" i="127"/>
  <c r="D496" i="127"/>
  <c r="C496" i="127"/>
  <c r="Q495" i="127"/>
  <c r="P495" i="127"/>
  <c r="O495" i="127"/>
  <c r="N495" i="127"/>
  <c r="M495" i="127"/>
  <c r="L495" i="127"/>
  <c r="J495" i="127"/>
  <c r="I495" i="127"/>
  <c r="H495" i="127"/>
  <c r="G495" i="127"/>
  <c r="F495" i="127"/>
  <c r="E495" i="127"/>
  <c r="D495" i="127"/>
  <c r="C495" i="127"/>
  <c r="Q494" i="127"/>
  <c r="P494" i="127"/>
  <c r="O494" i="127"/>
  <c r="N494" i="127"/>
  <c r="M494" i="127"/>
  <c r="L494" i="127"/>
  <c r="J494" i="127"/>
  <c r="I494" i="127"/>
  <c r="H494" i="127"/>
  <c r="G494" i="127"/>
  <c r="F494" i="127"/>
  <c r="E494" i="127"/>
  <c r="D494" i="127"/>
  <c r="C494" i="127"/>
  <c r="E492" i="127"/>
  <c r="D492" i="127"/>
  <c r="U485" i="127"/>
  <c r="R485" i="127"/>
  <c r="T484" i="127"/>
  <c r="R472" i="127"/>
  <c r="R471" i="127"/>
  <c r="R470" i="127"/>
  <c r="R469" i="127"/>
  <c r="R468" i="127"/>
  <c r="R467" i="127"/>
  <c r="R466" i="127"/>
  <c r="R465" i="127"/>
  <c r="R464" i="127"/>
  <c r="P463" i="127"/>
  <c r="M463" i="127"/>
  <c r="L463" i="127"/>
  <c r="R463" i="127" s="1"/>
  <c r="R462" i="127"/>
  <c r="R461" i="127"/>
  <c r="R460" i="127"/>
  <c r="Q459" i="127"/>
  <c r="P459" i="127"/>
  <c r="N459" i="127"/>
  <c r="M459" i="127"/>
  <c r="L459" i="127"/>
  <c r="R458" i="127"/>
  <c r="R457" i="127"/>
  <c r="R456" i="127"/>
  <c r="R455" i="127"/>
  <c r="Q454" i="127"/>
  <c r="Q453" i="127" s="1"/>
  <c r="P454" i="127"/>
  <c r="P453" i="127" s="1"/>
  <c r="O454" i="127"/>
  <c r="N454" i="127"/>
  <c r="M454" i="127"/>
  <c r="L454" i="127"/>
  <c r="L453" i="127" s="1"/>
  <c r="O453" i="127"/>
  <c r="N453" i="127"/>
  <c r="M453" i="127"/>
  <c r="R432" i="127"/>
  <c r="R431" i="127"/>
  <c r="R430" i="127"/>
  <c r="R429" i="127"/>
  <c r="R428" i="127"/>
  <c r="R427" i="127"/>
  <c r="R426" i="127"/>
  <c r="R425" i="127"/>
  <c r="R424" i="127"/>
  <c r="Q423" i="127"/>
  <c r="P423" i="127"/>
  <c r="M423" i="127"/>
  <c r="L423" i="127"/>
  <c r="R422" i="127"/>
  <c r="R421" i="127"/>
  <c r="R420" i="127"/>
  <c r="Q419" i="127"/>
  <c r="P419" i="127"/>
  <c r="N419" i="127"/>
  <c r="M419" i="127"/>
  <c r="R419" i="127" s="1"/>
  <c r="L419" i="127"/>
  <c r="V418" i="127"/>
  <c r="R418" i="127"/>
  <c r="R417" i="127"/>
  <c r="R416" i="127"/>
  <c r="R415" i="127"/>
  <c r="Q414" i="127"/>
  <c r="P414" i="127"/>
  <c r="P413" i="127" s="1"/>
  <c r="O414" i="127"/>
  <c r="O413" i="127" s="1"/>
  <c r="N414" i="127"/>
  <c r="M414" i="127"/>
  <c r="L414" i="127"/>
  <c r="L413" i="127" s="1"/>
  <c r="Q413" i="127"/>
  <c r="N413" i="127"/>
  <c r="M413" i="127"/>
  <c r="R392" i="127"/>
  <c r="K392" i="127"/>
  <c r="R391" i="127"/>
  <c r="K391" i="127"/>
  <c r="R390" i="127"/>
  <c r="K390" i="127"/>
  <c r="R389" i="127"/>
  <c r="K389" i="127"/>
  <c r="R388" i="127"/>
  <c r="K388" i="127"/>
  <c r="R387" i="127"/>
  <c r="K387" i="127"/>
  <c r="K506" i="127" s="1"/>
  <c r="R386" i="127"/>
  <c r="K386" i="127"/>
  <c r="K505" i="127" s="1"/>
  <c r="R385" i="127"/>
  <c r="K385" i="127"/>
  <c r="K504" i="127" s="1"/>
  <c r="R384" i="127"/>
  <c r="K384" i="127"/>
  <c r="K503" i="127" s="1"/>
  <c r="Q383" i="127"/>
  <c r="P383" i="127"/>
  <c r="M383" i="127"/>
  <c r="L383" i="127"/>
  <c r="J383" i="127"/>
  <c r="J502" i="127" s="1"/>
  <c r="I383" i="127"/>
  <c r="I502" i="127" s="1"/>
  <c r="F383" i="127"/>
  <c r="F502" i="127" s="1"/>
  <c r="E383" i="127"/>
  <c r="E502" i="127" s="1"/>
  <c r="D383" i="127"/>
  <c r="D502" i="127" s="1"/>
  <c r="C383" i="127"/>
  <c r="K383" i="127" s="1"/>
  <c r="K502" i="127" s="1"/>
  <c r="R382" i="127"/>
  <c r="K382" i="127"/>
  <c r="K501" i="127" s="1"/>
  <c r="R381" i="127"/>
  <c r="K381" i="127"/>
  <c r="K500" i="127" s="1"/>
  <c r="R380" i="127"/>
  <c r="K380" i="127"/>
  <c r="Q379" i="127"/>
  <c r="P379" i="127"/>
  <c r="N379" i="127"/>
  <c r="M379" i="127"/>
  <c r="L379" i="127"/>
  <c r="J379" i="127"/>
  <c r="I379" i="127"/>
  <c r="G379" i="127"/>
  <c r="F379" i="127"/>
  <c r="E379" i="127"/>
  <c r="E498" i="127" s="1"/>
  <c r="D379" i="127"/>
  <c r="D498" i="127" s="1"/>
  <c r="C379" i="127"/>
  <c r="K379" i="127" s="1"/>
  <c r="R378" i="127"/>
  <c r="K378" i="127"/>
  <c r="K497" i="127" s="1"/>
  <c r="R377" i="127"/>
  <c r="K377" i="127"/>
  <c r="K496" i="127" s="1"/>
  <c r="R376" i="127"/>
  <c r="K376" i="127"/>
  <c r="K495" i="127" s="1"/>
  <c r="R375" i="127"/>
  <c r="K375" i="127"/>
  <c r="K494" i="127" s="1"/>
  <c r="Q374" i="127"/>
  <c r="P374" i="127"/>
  <c r="O374" i="127"/>
  <c r="N374" i="127"/>
  <c r="M374" i="127"/>
  <c r="L374" i="127"/>
  <c r="J374" i="127"/>
  <c r="J493" i="127" s="1"/>
  <c r="I374" i="127"/>
  <c r="I493" i="127" s="1"/>
  <c r="H374" i="127"/>
  <c r="H493" i="127" s="1"/>
  <c r="G374" i="127"/>
  <c r="G493" i="127" s="1"/>
  <c r="F374" i="127"/>
  <c r="F493" i="127" s="1"/>
  <c r="E374" i="127"/>
  <c r="E493" i="127" s="1"/>
  <c r="D374" i="127"/>
  <c r="D493" i="127" s="1"/>
  <c r="C374" i="127"/>
  <c r="C373" i="127" s="1"/>
  <c r="Q373" i="127"/>
  <c r="P373" i="127"/>
  <c r="O373" i="127"/>
  <c r="N373" i="127"/>
  <c r="M373" i="127"/>
  <c r="J373" i="127"/>
  <c r="J492" i="127" s="1"/>
  <c r="H373" i="127"/>
  <c r="H492" i="127" s="1"/>
  <c r="R352" i="127"/>
  <c r="R351" i="127"/>
  <c r="R350" i="127"/>
  <c r="R349" i="127"/>
  <c r="R348" i="127"/>
  <c r="R347" i="127"/>
  <c r="R346" i="127"/>
  <c r="R345" i="127"/>
  <c r="R344" i="127"/>
  <c r="Q343" i="127"/>
  <c r="P343" i="127"/>
  <c r="M343" i="127"/>
  <c r="L343" i="127"/>
  <c r="R342" i="127"/>
  <c r="R341" i="127"/>
  <c r="R340" i="127"/>
  <c r="Q339" i="127"/>
  <c r="P339" i="127"/>
  <c r="N339" i="127"/>
  <c r="M339" i="127"/>
  <c r="L339" i="127"/>
  <c r="R338" i="127"/>
  <c r="R337" i="127"/>
  <c r="R336" i="127"/>
  <c r="R335" i="127"/>
  <c r="Q334" i="127"/>
  <c r="Q333" i="127" s="1"/>
  <c r="P334" i="127"/>
  <c r="P333" i="127" s="1"/>
  <c r="O334" i="127"/>
  <c r="N334" i="127"/>
  <c r="N333" i="127" s="1"/>
  <c r="M334" i="127"/>
  <c r="L334" i="127"/>
  <c r="L333" i="127" s="1"/>
  <c r="O333" i="127"/>
  <c r="M333" i="127"/>
  <c r="R312" i="127"/>
  <c r="R311" i="127"/>
  <c r="R310" i="127"/>
  <c r="R309" i="127"/>
  <c r="R308" i="127"/>
  <c r="R307" i="127"/>
  <c r="R306" i="127"/>
  <c r="R305" i="127"/>
  <c r="R304" i="127"/>
  <c r="Q303" i="127"/>
  <c r="P303" i="127"/>
  <c r="M303" i="127"/>
  <c r="L303" i="127"/>
  <c r="R303" i="127" s="1"/>
  <c r="R302" i="127"/>
  <c r="R301" i="127"/>
  <c r="R300" i="127"/>
  <c r="Q299" i="127"/>
  <c r="P299" i="127"/>
  <c r="N299" i="127"/>
  <c r="M299" i="127"/>
  <c r="L299" i="127"/>
  <c r="R298" i="127"/>
  <c r="R297" i="127"/>
  <c r="R296" i="127"/>
  <c r="R295" i="127"/>
  <c r="Q294" i="127"/>
  <c r="P294" i="127"/>
  <c r="P293" i="127" s="1"/>
  <c r="O294" i="127"/>
  <c r="N294" i="127"/>
  <c r="N293" i="127" s="1"/>
  <c r="M294" i="127"/>
  <c r="L294" i="127"/>
  <c r="L293" i="127" s="1"/>
  <c r="Q293" i="127"/>
  <c r="O293" i="127"/>
  <c r="M293" i="127"/>
  <c r="R272" i="127"/>
  <c r="R271" i="127"/>
  <c r="R270" i="127"/>
  <c r="R269" i="127"/>
  <c r="R268" i="127"/>
  <c r="R267" i="127"/>
  <c r="R266" i="127"/>
  <c r="R265" i="127"/>
  <c r="R264" i="127"/>
  <c r="Q263" i="127"/>
  <c r="P263" i="127"/>
  <c r="M263" i="127"/>
  <c r="L263" i="127"/>
  <c r="R262" i="127"/>
  <c r="R261" i="127"/>
  <c r="R260" i="127"/>
  <c r="Q259" i="127"/>
  <c r="P259" i="127"/>
  <c r="N259" i="127"/>
  <c r="M259" i="127"/>
  <c r="L259" i="127"/>
  <c r="R258" i="127"/>
  <c r="R257" i="127"/>
  <c r="R256" i="127"/>
  <c r="R255" i="127"/>
  <c r="Q254" i="127"/>
  <c r="P254" i="127"/>
  <c r="P253" i="127" s="1"/>
  <c r="O254" i="127"/>
  <c r="N254" i="127"/>
  <c r="N253" i="127" s="1"/>
  <c r="M254" i="127"/>
  <c r="M253" i="127" s="1"/>
  <c r="L254" i="127"/>
  <c r="Q253" i="127"/>
  <c r="O253" i="127"/>
  <c r="L253" i="127"/>
  <c r="R232" i="127"/>
  <c r="R231" i="127"/>
  <c r="R230" i="127"/>
  <c r="R229" i="127"/>
  <c r="R228" i="127"/>
  <c r="R227" i="127"/>
  <c r="R226" i="127"/>
  <c r="R225" i="127"/>
  <c r="R224" i="127"/>
  <c r="Q223" i="127"/>
  <c r="P223" i="127"/>
  <c r="M223" i="127"/>
  <c r="L223" i="127"/>
  <c r="R222" i="127"/>
  <c r="R221" i="127"/>
  <c r="R220" i="127"/>
  <c r="Q219" i="127"/>
  <c r="P219" i="127"/>
  <c r="N219" i="127"/>
  <c r="M219" i="127"/>
  <c r="L219" i="127"/>
  <c r="R218" i="127"/>
  <c r="R217" i="127"/>
  <c r="R216" i="127"/>
  <c r="R215" i="127"/>
  <c r="Q214" i="127"/>
  <c r="Q213" i="127" s="1"/>
  <c r="P214" i="127"/>
  <c r="P213" i="127" s="1"/>
  <c r="O214" i="127"/>
  <c r="N214" i="127"/>
  <c r="M214" i="127"/>
  <c r="L214" i="127"/>
  <c r="L213" i="127" s="1"/>
  <c r="O213" i="127"/>
  <c r="N213" i="127"/>
  <c r="M213" i="127"/>
  <c r="R193" i="127"/>
  <c r="R192" i="127"/>
  <c r="R191" i="127"/>
  <c r="R190" i="127"/>
  <c r="R189" i="127"/>
  <c r="R188" i="127"/>
  <c r="R187" i="127"/>
  <c r="R186" i="127"/>
  <c r="R185" i="127"/>
  <c r="Q184" i="127"/>
  <c r="P184" i="127"/>
  <c r="M184" i="127"/>
  <c r="L184" i="127"/>
  <c r="R183" i="127"/>
  <c r="R182" i="127"/>
  <c r="R181" i="127"/>
  <c r="Q180" i="127"/>
  <c r="P180" i="127"/>
  <c r="N180" i="127"/>
  <c r="M180" i="127"/>
  <c r="L180" i="127"/>
  <c r="R179" i="127"/>
  <c r="R178" i="127"/>
  <c r="R177" i="127"/>
  <c r="R176" i="127"/>
  <c r="Q175" i="127"/>
  <c r="Q174" i="127" s="1"/>
  <c r="P175" i="127"/>
  <c r="O175" i="127"/>
  <c r="N175" i="127"/>
  <c r="N174" i="127" s="1"/>
  <c r="M175" i="127"/>
  <c r="M174" i="127" s="1"/>
  <c r="L175" i="127"/>
  <c r="L174" i="127" s="1"/>
  <c r="P174" i="127"/>
  <c r="O174" i="127"/>
  <c r="R154" i="127"/>
  <c r="R153" i="127"/>
  <c r="R152" i="127"/>
  <c r="R151" i="127"/>
  <c r="R150" i="127"/>
  <c r="R149" i="127"/>
  <c r="R148" i="127"/>
  <c r="R147" i="127"/>
  <c r="R146" i="127"/>
  <c r="Q145" i="127"/>
  <c r="P145" i="127"/>
  <c r="M145" i="127"/>
  <c r="L145" i="127"/>
  <c r="R144" i="127"/>
  <c r="R143" i="127"/>
  <c r="R142" i="127"/>
  <c r="Q141" i="127"/>
  <c r="P141" i="127"/>
  <c r="N141" i="127"/>
  <c r="M141" i="127"/>
  <c r="L141" i="127"/>
  <c r="R140" i="127"/>
  <c r="R139" i="127"/>
  <c r="R138" i="127"/>
  <c r="R137" i="127"/>
  <c r="Q136" i="127"/>
  <c r="Q135" i="127" s="1"/>
  <c r="P136" i="127"/>
  <c r="P135" i="127" s="1"/>
  <c r="O136" i="127"/>
  <c r="N136" i="127"/>
  <c r="N135" i="127" s="1"/>
  <c r="M136" i="127"/>
  <c r="M135" i="127" s="1"/>
  <c r="L136" i="127"/>
  <c r="L135" i="127" s="1"/>
  <c r="O135" i="127"/>
  <c r="R114" i="127"/>
  <c r="R113" i="127"/>
  <c r="R112" i="127"/>
  <c r="R111" i="127"/>
  <c r="R110" i="127"/>
  <c r="R109" i="127"/>
  <c r="R108" i="127"/>
  <c r="R107" i="127"/>
  <c r="R106" i="127"/>
  <c r="Q105" i="127"/>
  <c r="P105" i="127"/>
  <c r="M105" i="127"/>
  <c r="L105" i="127"/>
  <c r="R104" i="127"/>
  <c r="R103" i="127"/>
  <c r="R102" i="127"/>
  <c r="Q101" i="127"/>
  <c r="P101" i="127"/>
  <c r="N101" i="127"/>
  <c r="M101" i="127"/>
  <c r="L101" i="127"/>
  <c r="R100" i="127"/>
  <c r="R99" i="127"/>
  <c r="R98" i="127"/>
  <c r="R97" i="127"/>
  <c r="Q96" i="127"/>
  <c r="Q95" i="127" s="1"/>
  <c r="P96" i="127"/>
  <c r="O96" i="127"/>
  <c r="O95" i="127" s="1"/>
  <c r="N96" i="127"/>
  <c r="N95" i="127" s="1"/>
  <c r="M96" i="127"/>
  <c r="L96" i="127"/>
  <c r="P95" i="127"/>
  <c r="M95" i="127"/>
  <c r="L95" i="127"/>
  <c r="R74" i="127"/>
  <c r="R73" i="127"/>
  <c r="R72" i="127"/>
  <c r="R71" i="127"/>
  <c r="R70" i="127"/>
  <c r="R69" i="127"/>
  <c r="R68" i="127"/>
  <c r="R67" i="127"/>
  <c r="R66" i="127"/>
  <c r="Q65" i="127"/>
  <c r="P65" i="127"/>
  <c r="M65" i="127"/>
  <c r="L65" i="127"/>
  <c r="R64" i="127"/>
  <c r="R63" i="127"/>
  <c r="R62" i="127"/>
  <c r="K62" i="127"/>
  <c r="K499" i="127" s="1"/>
  <c r="Q61" i="127"/>
  <c r="P61" i="127"/>
  <c r="N61" i="127"/>
  <c r="M61" i="127"/>
  <c r="L61" i="127"/>
  <c r="J61" i="127"/>
  <c r="I61" i="127"/>
  <c r="G61" i="127"/>
  <c r="F61" i="127"/>
  <c r="F498" i="127" s="1"/>
  <c r="C61" i="127"/>
  <c r="C498" i="127" s="1"/>
  <c r="R60" i="127"/>
  <c r="R59" i="127"/>
  <c r="R58" i="127"/>
  <c r="R57" i="127"/>
  <c r="Q56" i="127"/>
  <c r="Q55" i="127" s="1"/>
  <c r="P56" i="127"/>
  <c r="P55" i="127" s="1"/>
  <c r="O56" i="127"/>
  <c r="N56" i="127"/>
  <c r="M56" i="127"/>
  <c r="M55" i="127" s="1"/>
  <c r="L56" i="127"/>
  <c r="O55" i="127"/>
  <c r="N55" i="127"/>
  <c r="L55" i="127"/>
  <c r="U48" i="127"/>
  <c r="U88" i="127" s="1"/>
  <c r="R48" i="127"/>
  <c r="R88" i="127" s="1"/>
  <c r="R128" i="127" s="1"/>
  <c r="R167" i="127" s="1"/>
  <c r="R206" i="127" s="1"/>
  <c r="R246" i="127" s="1"/>
  <c r="R286" i="127" s="1"/>
  <c r="R326" i="127" s="1"/>
  <c r="R366" i="127" s="1"/>
  <c r="R406" i="127" s="1"/>
  <c r="R446" i="127" s="1"/>
  <c r="Q48" i="127"/>
  <c r="Q88" i="127" s="1"/>
  <c r="U47" i="127"/>
  <c r="U87" i="127" s="1"/>
  <c r="U127" i="127" s="1"/>
  <c r="U166" i="127" s="1"/>
  <c r="U205" i="127" s="1"/>
  <c r="U245" i="127" s="1"/>
  <c r="U285" i="127" s="1"/>
  <c r="U325" i="127" s="1"/>
  <c r="U365" i="127" s="1"/>
  <c r="U405" i="127" s="1"/>
  <c r="U445" i="127" s="1"/>
  <c r="U484" i="127" s="1"/>
  <c r="T47" i="127"/>
  <c r="T87" i="127" s="1"/>
  <c r="T127" i="127" s="1"/>
  <c r="T166" i="127" s="1"/>
  <c r="T205" i="127" s="1"/>
  <c r="T245" i="127" s="1"/>
  <c r="T285" i="127" s="1"/>
  <c r="T325" i="127" s="1"/>
  <c r="T365" i="127" s="1"/>
  <c r="T405" i="127" s="1"/>
  <c r="T445" i="127" s="1"/>
  <c r="R47" i="127"/>
  <c r="R87" i="127" s="1"/>
  <c r="R127" i="127" s="1"/>
  <c r="R166" i="127" s="1"/>
  <c r="R205" i="127" s="1"/>
  <c r="R245" i="127" s="1"/>
  <c r="R285" i="127" s="1"/>
  <c r="R325" i="127" s="1"/>
  <c r="R365" i="127" s="1"/>
  <c r="R405" i="127" s="1"/>
  <c r="R445" i="127" s="1"/>
  <c r="R484" i="127" s="1"/>
  <c r="Q47" i="127"/>
  <c r="Q87" i="127" s="1"/>
  <c r="Q127" i="127" s="1"/>
  <c r="Q166" i="127" s="1"/>
  <c r="Q205" i="127" s="1"/>
  <c r="Q245" i="127" s="1"/>
  <c r="Q285" i="127" s="1"/>
  <c r="Q325" i="127" s="1"/>
  <c r="Q365" i="127" s="1"/>
  <c r="Q405" i="127" s="1"/>
  <c r="Q445" i="127" s="1"/>
  <c r="R34" i="127"/>
  <c r="R33" i="127"/>
  <c r="R32" i="127"/>
  <c r="R31" i="127"/>
  <c r="R30" i="127"/>
  <c r="R29" i="127"/>
  <c r="R28" i="127"/>
  <c r="R27" i="127"/>
  <c r="R26" i="127"/>
  <c r="Q25" i="127"/>
  <c r="P25" i="127"/>
  <c r="M25" i="127"/>
  <c r="L25" i="127"/>
  <c r="R24" i="127"/>
  <c r="R23" i="127"/>
  <c r="R22" i="127"/>
  <c r="Q21" i="127"/>
  <c r="P21" i="127"/>
  <c r="N21" i="127"/>
  <c r="M21" i="127"/>
  <c r="L21" i="127"/>
  <c r="R20" i="127"/>
  <c r="R19" i="127"/>
  <c r="R18" i="127"/>
  <c r="R17" i="127"/>
  <c r="Q16" i="127"/>
  <c r="Q15" i="127" s="1"/>
  <c r="P16" i="127"/>
  <c r="P15" i="127" s="1"/>
  <c r="O16" i="127"/>
  <c r="O493" i="127" s="1"/>
  <c r="N16" i="127"/>
  <c r="N493" i="127" s="1"/>
  <c r="M16" i="127"/>
  <c r="M15" i="127" s="1"/>
  <c r="L16" i="127"/>
  <c r="R16" i="127" s="1"/>
  <c r="O15" i="127"/>
  <c r="L511" i="66"/>
  <c r="L510" i="66"/>
  <c r="L509" i="66"/>
  <c r="L508" i="66"/>
  <c r="L507" i="66"/>
  <c r="L506" i="66"/>
  <c r="L505" i="66"/>
  <c r="L504" i="66"/>
  <c r="L503" i="66"/>
  <c r="L501" i="66"/>
  <c r="L500" i="66"/>
  <c r="L499" i="66"/>
  <c r="L497" i="66"/>
  <c r="L496" i="66"/>
  <c r="L495" i="66"/>
  <c r="L494" i="66"/>
  <c r="L459" i="66"/>
  <c r="L454" i="66"/>
  <c r="L453" i="66" s="1"/>
  <c r="L423" i="66"/>
  <c r="L419" i="66"/>
  <c r="L414" i="66"/>
  <c r="L413" i="66" s="1"/>
  <c r="L383" i="66"/>
  <c r="L379" i="66"/>
  <c r="L374" i="66"/>
  <c r="L373" i="66" s="1"/>
  <c r="L343" i="66"/>
  <c r="L339" i="66"/>
  <c r="L334" i="66"/>
  <c r="L333" i="66" s="1"/>
  <c r="L303" i="66"/>
  <c r="L299" i="66"/>
  <c r="L294" i="66"/>
  <c r="L293" i="66" s="1"/>
  <c r="L263" i="66"/>
  <c r="L259" i="66"/>
  <c r="L254" i="66"/>
  <c r="L253" i="66" s="1"/>
  <c r="L223" i="66"/>
  <c r="L219" i="66"/>
  <c r="L214" i="66"/>
  <c r="L213" i="66" s="1"/>
  <c r="L184" i="66"/>
  <c r="L180" i="66"/>
  <c r="L175" i="66"/>
  <c r="L174" i="66" s="1"/>
  <c r="L145" i="66"/>
  <c r="L141" i="66"/>
  <c r="L136" i="66"/>
  <c r="L135" i="66" s="1"/>
  <c r="L105" i="66"/>
  <c r="L101" i="66"/>
  <c r="L96" i="66"/>
  <c r="L95" i="66" s="1"/>
  <c r="L65" i="66"/>
  <c r="L61" i="66"/>
  <c r="L56" i="66"/>
  <c r="L55" i="66" s="1"/>
  <c r="L48" i="66"/>
  <c r="L88" i="66" s="1"/>
  <c r="L47" i="66"/>
  <c r="L87" i="66" s="1"/>
  <c r="L127" i="66" s="1"/>
  <c r="L166" i="66" s="1"/>
  <c r="L205" i="66" s="1"/>
  <c r="L245" i="66" s="1"/>
  <c r="L285" i="66" s="1"/>
  <c r="L325" i="66" s="1"/>
  <c r="L365" i="66" s="1"/>
  <c r="L405" i="66" s="1"/>
  <c r="L445" i="66" s="1"/>
  <c r="L25" i="66"/>
  <c r="L21" i="66"/>
  <c r="L16" i="66"/>
  <c r="L15" i="66" s="1"/>
  <c r="L511" i="65"/>
  <c r="L510" i="65"/>
  <c r="L509" i="65"/>
  <c r="L508" i="65"/>
  <c r="L507" i="65"/>
  <c r="L506" i="65"/>
  <c r="L505" i="65"/>
  <c r="L504" i="65"/>
  <c r="L503" i="65"/>
  <c r="L501" i="65"/>
  <c r="L500" i="65"/>
  <c r="L499" i="65"/>
  <c r="L497" i="65"/>
  <c r="L496" i="65"/>
  <c r="L495" i="65"/>
  <c r="L494" i="65"/>
  <c r="L463" i="65"/>
  <c r="L459" i="65"/>
  <c r="L454" i="65"/>
  <c r="L453" i="65" s="1"/>
  <c r="L423" i="65"/>
  <c r="L419" i="65"/>
  <c r="L414" i="65"/>
  <c r="L413" i="65" s="1"/>
  <c r="L383" i="65"/>
  <c r="L379" i="65"/>
  <c r="L374" i="65"/>
  <c r="L373" i="65" s="1"/>
  <c r="L343" i="65"/>
  <c r="L339" i="65"/>
  <c r="L334" i="65"/>
  <c r="L333" i="65" s="1"/>
  <c r="L303" i="65"/>
  <c r="L299" i="65"/>
  <c r="L294" i="65"/>
  <c r="L293" i="65" s="1"/>
  <c r="L263" i="65"/>
  <c r="L259" i="65"/>
  <c r="L254" i="65"/>
  <c r="L253" i="65" s="1"/>
  <c r="L223" i="65"/>
  <c r="L219" i="65"/>
  <c r="L214" i="65"/>
  <c r="L213" i="65" s="1"/>
  <c r="L184" i="65"/>
  <c r="L180" i="65"/>
  <c r="L175" i="65"/>
  <c r="L174" i="65" s="1"/>
  <c r="L145" i="65"/>
  <c r="L141" i="65"/>
  <c r="L136" i="65"/>
  <c r="L135" i="65" s="1"/>
  <c r="L105" i="65"/>
  <c r="L101" i="65"/>
  <c r="L96" i="65"/>
  <c r="L95" i="65" s="1"/>
  <c r="L65" i="65"/>
  <c r="L61" i="65"/>
  <c r="L56" i="65"/>
  <c r="L55" i="65" s="1"/>
  <c r="L25" i="65"/>
  <c r="L21" i="65"/>
  <c r="L16" i="65"/>
  <c r="L493" i="65" s="1"/>
  <c r="L511" i="64"/>
  <c r="L510" i="64"/>
  <c r="L509" i="64"/>
  <c r="L508" i="64"/>
  <c r="L507" i="64"/>
  <c r="L506" i="64"/>
  <c r="L505" i="64"/>
  <c r="L504" i="64"/>
  <c r="L503" i="64"/>
  <c r="L501" i="64"/>
  <c r="L500" i="64"/>
  <c r="L499" i="64"/>
  <c r="L497" i="64"/>
  <c r="L496" i="64"/>
  <c r="L495" i="64"/>
  <c r="L494" i="64"/>
  <c r="L463" i="64"/>
  <c r="L459" i="64"/>
  <c r="L454" i="64"/>
  <c r="L453" i="64" s="1"/>
  <c r="L423" i="64"/>
  <c r="L419" i="64"/>
  <c r="L414" i="64"/>
  <c r="L413" i="64" s="1"/>
  <c r="L383" i="64"/>
  <c r="L379" i="64"/>
  <c r="L374" i="64"/>
  <c r="L373" i="64" s="1"/>
  <c r="L343" i="64"/>
  <c r="L339" i="64"/>
  <c r="L334" i="64"/>
  <c r="L333" i="64" s="1"/>
  <c r="L303" i="64"/>
  <c r="L299" i="64"/>
  <c r="L294" i="64"/>
  <c r="L293" i="64" s="1"/>
  <c r="L263" i="64"/>
  <c r="L259" i="64"/>
  <c r="L254" i="64"/>
  <c r="L253" i="64" s="1"/>
  <c r="L223" i="64"/>
  <c r="L219" i="64"/>
  <c r="L214" i="64"/>
  <c r="L213" i="64" s="1"/>
  <c r="L184" i="64"/>
  <c r="L180" i="64"/>
  <c r="L175" i="64"/>
  <c r="L174" i="64" s="1"/>
  <c r="L145" i="64"/>
  <c r="L141" i="64"/>
  <c r="L136" i="64"/>
  <c r="L135" i="64" s="1"/>
  <c r="L105" i="64"/>
  <c r="L101" i="64"/>
  <c r="L96" i="64"/>
  <c r="L95" i="64" s="1"/>
  <c r="L65" i="64"/>
  <c r="L61" i="64"/>
  <c r="L56" i="64"/>
  <c r="L55" i="64" s="1"/>
  <c r="L25" i="64"/>
  <c r="L21" i="64"/>
  <c r="L16" i="64"/>
  <c r="L493" i="64" s="1"/>
  <c r="L511" i="122"/>
  <c r="L510" i="122"/>
  <c r="L509" i="122"/>
  <c r="L508" i="122"/>
  <c r="L507" i="122"/>
  <c r="L506" i="122"/>
  <c r="L505" i="122"/>
  <c r="L504" i="122"/>
  <c r="L503" i="122"/>
  <c r="L501" i="122"/>
  <c r="L500" i="122"/>
  <c r="L499" i="122"/>
  <c r="L497" i="122"/>
  <c r="L496" i="122"/>
  <c r="L495" i="122"/>
  <c r="L494" i="122"/>
  <c r="L383" i="122"/>
  <c r="L502" i="122" s="1"/>
  <c r="L379" i="122"/>
  <c r="L374" i="122"/>
  <c r="L493" i="122" s="1"/>
  <c r="L61" i="122"/>
  <c r="L511" i="121"/>
  <c r="L510" i="121"/>
  <c r="L509" i="121"/>
  <c r="L508" i="121"/>
  <c r="L507" i="121"/>
  <c r="L506" i="121"/>
  <c r="L505" i="121"/>
  <c r="L504" i="121"/>
  <c r="L503" i="121"/>
  <c r="L501" i="121"/>
  <c r="L500" i="121"/>
  <c r="L499" i="121"/>
  <c r="L497" i="121"/>
  <c r="L496" i="121"/>
  <c r="L495" i="121"/>
  <c r="L494" i="121"/>
  <c r="L383" i="121"/>
  <c r="L502" i="121" s="1"/>
  <c r="L379" i="121"/>
  <c r="L374" i="121"/>
  <c r="L373" i="121" s="1"/>
  <c r="L492" i="121" s="1"/>
  <c r="L61" i="121"/>
  <c r="L505" i="120"/>
  <c r="L504" i="120"/>
  <c r="L503" i="120"/>
  <c r="L501" i="120"/>
  <c r="L500" i="120"/>
  <c r="L499" i="120"/>
  <c r="L497" i="120"/>
  <c r="L496" i="120"/>
  <c r="L495" i="120"/>
  <c r="L494" i="120"/>
  <c r="L383" i="120"/>
  <c r="L502" i="120" s="1"/>
  <c r="L379" i="120"/>
  <c r="L374" i="120"/>
  <c r="L373" i="120" s="1"/>
  <c r="L492" i="120" s="1"/>
  <c r="L61" i="120"/>
  <c r="L498" i="120" s="1"/>
  <c r="Q511" i="126"/>
  <c r="P511" i="126"/>
  <c r="M511" i="126"/>
  <c r="L511" i="126"/>
  <c r="J511" i="126"/>
  <c r="F511" i="126"/>
  <c r="D511" i="126"/>
  <c r="C511" i="126"/>
  <c r="I511" i="126" s="1"/>
  <c r="Q510" i="126"/>
  <c r="P510" i="126"/>
  <c r="M510" i="126"/>
  <c r="L510" i="126"/>
  <c r="R510" i="126" s="1"/>
  <c r="J510" i="126"/>
  <c r="F510" i="126"/>
  <c r="D510" i="126"/>
  <c r="C510" i="126"/>
  <c r="I510" i="126" s="1"/>
  <c r="Q509" i="126"/>
  <c r="P509" i="126"/>
  <c r="M509" i="126"/>
  <c r="L509" i="126"/>
  <c r="R509" i="126" s="1"/>
  <c r="J509" i="126"/>
  <c r="F509" i="126"/>
  <c r="D509" i="126"/>
  <c r="C509" i="126"/>
  <c r="I509" i="126" s="1"/>
  <c r="Q508" i="126"/>
  <c r="P508" i="126"/>
  <c r="M508" i="126"/>
  <c r="L508" i="126"/>
  <c r="R508" i="126" s="1"/>
  <c r="J508" i="126"/>
  <c r="F508" i="126"/>
  <c r="D508" i="126"/>
  <c r="C508" i="126"/>
  <c r="I508" i="126" s="1"/>
  <c r="Q507" i="126"/>
  <c r="P507" i="126"/>
  <c r="M507" i="126"/>
  <c r="L507" i="126"/>
  <c r="R507" i="126" s="1"/>
  <c r="J507" i="126"/>
  <c r="F507" i="126"/>
  <c r="D507" i="126"/>
  <c r="C507" i="126"/>
  <c r="I507" i="126" s="1"/>
  <c r="S506" i="126"/>
  <c r="Q506" i="126"/>
  <c r="P506" i="126"/>
  <c r="M506" i="126"/>
  <c r="L506" i="126"/>
  <c r="J506" i="126"/>
  <c r="F506" i="126"/>
  <c r="D506" i="126"/>
  <c r="C506" i="126"/>
  <c r="Q505" i="126"/>
  <c r="P505" i="126"/>
  <c r="M505" i="126"/>
  <c r="L505" i="126"/>
  <c r="J505" i="126"/>
  <c r="I505" i="126"/>
  <c r="F505" i="126"/>
  <c r="D505" i="126"/>
  <c r="C505" i="126"/>
  <c r="Q504" i="126"/>
  <c r="P504" i="126"/>
  <c r="M504" i="126"/>
  <c r="L504" i="126"/>
  <c r="J504" i="126"/>
  <c r="I504" i="126"/>
  <c r="F504" i="126"/>
  <c r="D504" i="126"/>
  <c r="C504" i="126"/>
  <c r="Q503" i="126"/>
  <c r="P503" i="126"/>
  <c r="M503" i="126"/>
  <c r="L503" i="126"/>
  <c r="J503" i="126"/>
  <c r="I503" i="126"/>
  <c r="F503" i="126"/>
  <c r="E503" i="126"/>
  <c r="D503" i="126"/>
  <c r="C503" i="126"/>
  <c r="Q501" i="126"/>
  <c r="P501" i="126"/>
  <c r="M501" i="126"/>
  <c r="L501" i="126"/>
  <c r="J501" i="126"/>
  <c r="I501" i="126"/>
  <c r="F501" i="126"/>
  <c r="E501" i="126"/>
  <c r="D501" i="126"/>
  <c r="C501" i="126"/>
  <c r="Q500" i="126"/>
  <c r="P500" i="126"/>
  <c r="N500" i="126"/>
  <c r="M500" i="126"/>
  <c r="L500" i="126"/>
  <c r="J500" i="126"/>
  <c r="I500" i="126"/>
  <c r="G500" i="126"/>
  <c r="F500" i="126"/>
  <c r="E500" i="126"/>
  <c r="D500" i="126"/>
  <c r="C500" i="126"/>
  <c r="Q499" i="126"/>
  <c r="P499" i="126"/>
  <c r="N499" i="126"/>
  <c r="M499" i="126"/>
  <c r="M498" i="126" s="1"/>
  <c r="L499" i="126"/>
  <c r="J499" i="126"/>
  <c r="I499" i="126"/>
  <c r="G499" i="126"/>
  <c r="F499" i="126"/>
  <c r="E499" i="126"/>
  <c r="D499" i="126"/>
  <c r="C499" i="126"/>
  <c r="Q498" i="126"/>
  <c r="N498" i="126"/>
  <c r="Q497" i="126"/>
  <c r="P497" i="126"/>
  <c r="O497" i="126"/>
  <c r="N497" i="126"/>
  <c r="M497" i="126"/>
  <c r="L497" i="126"/>
  <c r="J497" i="126"/>
  <c r="I497" i="126"/>
  <c r="H497" i="126"/>
  <c r="G497" i="126"/>
  <c r="F497" i="126"/>
  <c r="E497" i="126"/>
  <c r="D497" i="126"/>
  <c r="C497" i="126"/>
  <c r="Q496" i="126"/>
  <c r="P496" i="126"/>
  <c r="O496" i="126"/>
  <c r="N496" i="126"/>
  <c r="M496" i="126"/>
  <c r="L496" i="126"/>
  <c r="J496" i="126"/>
  <c r="I496" i="126"/>
  <c r="H496" i="126"/>
  <c r="G496" i="126"/>
  <c r="F496" i="126"/>
  <c r="E496" i="126"/>
  <c r="D496" i="126"/>
  <c r="C496" i="126"/>
  <c r="Q495" i="126"/>
  <c r="P495" i="126"/>
  <c r="O495" i="126"/>
  <c r="N495" i="126"/>
  <c r="M495" i="126"/>
  <c r="L495" i="126"/>
  <c r="J495" i="126"/>
  <c r="I495" i="126"/>
  <c r="H495" i="126"/>
  <c r="G495" i="126"/>
  <c r="F495" i="126"/>
  <c r="E495" i="126"/>
  <c r="D495" i="126"/>
  <c r="C495" i="126"/>
  <c r="Q494" i="126"/>
  <c r="P494" i="126"/>
  <c r="O494" i="126"/>
  <c r="N494" i="126"/>
  <c r="M494" i="126"/>
  <c r="L494" i="126"/>
  <c r="J494" i="126"/>
  <c r="I494" i="126"/>
  <c r="H494" i="126"/>
  <c r="G494" i="126"/>
  <c r="F494" i="126"/>
  <c r="E494" i="126"/>
  <c r="D494" i="126"/>
  <c r="C494" i="126"/>
  <c r="E492" i="126"/>
  <c r="D492" i="126"/>
  <c r="U485" i="126"/>
  <c r="R485" i="126"/>
  <c r="T484" i="126"/>
  <c r="R472" i="126"/>
  <c r="R471" i="126"/>
  <c r="R470" i="126"/>
  <c r="R469" i="126"/>
  <c r="R468" i="126"/>
  <c r="R467" i="126"/>
  <c r="R466" i="126"/>
  <c r="R465" i="126"/>
  <c r="R464" i="126"/>
  <c r="P463" i="126"/>
  <c r="M463" i="126"/>
  <c r="L463" i="126"/>
  <c r="R462" i="126"/>
  <c r="R461" i="126"/>
  <c r="R460" i="126"/>
  <c r="Q459" i="126"/>
  <c r="P459" i="126"/>
  <c r="N459" i="126"/>
  <c r="M459" i="126"/>
  <c r="L459" i="126"/>
  <c r="R458" i="126"/>
  <c r="R457" i="126"/>
  <c r="R456" i="126"/>
  <c r="R455" i="126"/>
  <c r="Q454" i="126"/>
  <c r="Q453" i="126" s="1"/>
  <c r="P454" i="126"/>
  <c r="P453" i="126" s="1"/>
  <c r="O454" i="126"/>
  <c r="N454" i="126"/>
  <c r="N453" i="126" s="1"/>
  <c r="M454" i="126"/>
  <c r="M453" i="126" s="1"/>
  <c r="L454" i="126"/>
  <c r="L453" i="126" s="1"/>
  <c r="O453" i="126"/>
  <c r="R432" i="126"/>
  <c r="R431" i="126"/>
  <c r="R430" i="126"/>
  <c r="R429" i="126"/>
  <c r="R428" i="126"/>
  <c r="R427" i="126"/>
  <c r="R426" i="126"/>
  <c r="R425" i="126"/>
  <c r="R424" i="126"/>
  <c r="Q423" i="126"/>
  <c r="P423" i="126"/>
  <c r="M423" i="126"/>
  <c r="L423" i="126"/>
  <c r="R422" i="126"/>
  <c r="R421" i="126"/>
  <c r="R420" i="126"/>
  <c r="Q419" i="126"/>
  <c r="P419" i="126"/>
  <c r="N419" i="126"/>
  <c r="M419" i="126"/>
  <c r="L419" i="126"/>
  <c r="V418" i="126"/>
  <c r="R418" i="126"/>
  <c r="R417" i="126"/>
  <c r="R416" i="126"/>
  <c r="R415" i="126"/>
  <c r="Q414" i="126"/>
  <c r="P414" i="126"/>
  <c r="P413" i="126" s="1"/>
  <c r="O414" i="126"/>
  <c r="O413" i="126" s="1"/>
  <c r="N414" i="126"/>
  <c r="M414" i="126"/>
  <c r="L414" i="126"/>
  <c r="L413" i="126" s="1"/>
  <c r="Q413" i="126"/>
  <c r="N413" i="126"/>
  <c r="M413" i="126"/>
  <c r="R392" i="126"/>
  <c r="K392" i="126"/>
  <c r="R391" i="126"/>
  <c r="K391" i="126"/>
  <c r="R390" i="126"/>
  <c r="K390" i="126"/>
  <c r="R389" i="126"/>
  <c r="K389" i="126"/>
  <c r="R388" i="126"/>
  <c r="K388" i="126"/>
  <c r="R387" i="126"/>
  <c r="K387" i="126"/>
  <c r="K506" i="126" s="1"/>
  <c r="R386" i="126"/>
  <c r="K386" i="126"/>
  <c r="K505" i="126" s="1"/>
  <c r="R385" i="126"/>
  <c r="K385" i="126"/>
  <c r="K504" i="126" s="1"/>
  <c r="R384" i="126"/>
  <c r="K384" i="126"/>
  <c r="K503" i="126" s="1"/>
  <c r="Q383" i="126"/>
  <c r="P383" i="126"/>
  <c r="M383" i="126"/>
  <c r="L383" i="126"/>
  <c r="J383" i="126"/>
  <c r="J502" i="126" s="1"/>
  <c r="I383" i="126"/>
  <c r="I502" i="126" s="1"/>
  <c r="F383" i="126"/>
  <c r="F502" i="126" s="1"/>
  <c r="E383" i="126"/>
  <c r="E502" i="126" s="1"/>
  <c r="D383" i="126"/>
  <c r="D502" i="126" s="1"/>
  <c r="C383" i="126"/>
  <c r="R382" i="126"/>
  <c r="K382" i="126"/>
  <c r="K501" i="126" s="1"/>
  <c r="R381" i="126"/>
  <c r="K381" i="126"/>
  <c r="K500" i="126" s="1"/>
  <c r="R380" i="126"/>
  <c r="K380" i="126"/>
  <c r="Q379" i="126"/>
  <c r="P379" i="126"/>
  <c r="N379" i="126"/>
  <c r="M379" i="126"/>
  <c r="L379" i="126"/>
  <c r="J379" i="126"/>
  <c r="I379" i="126"/>
  <c r="G379" i="126"/>
  <c r="F379" i="126"/>
  <c r="E379" i="126"/>
  <c r="E498" i="126" s="1"/>
  <c r="D379" i="126"/>
  <c r="D498" i="126" s="1"/>
  <c r="C379" i="126"/>
  <c r="R378" i="126"/>
  <c r="K378" i="126"/>
  <c r="K497" i="126" s="1"/>
  <c r="R377" i="126"/>
  <c r="K377" i="126"/>
  <c r="K496" i="126" s="1"/>
  <c r="R376" i="126"/>
  <c r="K376" i="126"/>
  <c r="K495" i="126" s="1"/>
  <c r="R375" i="126"/>
  <c r="K375" i="126"/>
  <c r="K494" i="126" s="1"/>
  <c r="Q374" i="126"/>
  <c r="Q373" i="126" s="1"/>
  <c r="P374" i="126"/>
  <c r="O374" i="126"/>
  <c r="N374" i="126"/>
  <c r="M374" i="126"/>
  <c r="M373" i="126" s="1"/>
  <c r="L374" i="126"/>
  <c r="J374" i="126"/>
  <c r="J493" i="126" s="1"/>
  <c r="I374" i="126"/>
  <c r="I493" i="126" s="1"/>
  <c r="H374" i="126"/>
  <c r="H493" i="126" s="1"/>
  <c r="G374" i="126"/>
  <c r="G493" i="126" s="1"/>
  <c r="F374" i="126"/>
  <c r="F493" i="126" s="1"/>
  <c r="E374" i="126"/>
  <c r="E493" i="126" s="1"/>
  <c r="D374" i="126"/>
  <c r="D493" i="126" s="1"/>
  <c r="C374" i="126"/>
  <c r="P373" i="126"/>
  <c r="O373" i="126"/>
  <c r="N373" i="126"/>
  <c r="L373" i="126"/>
  <c r="J373" i="126"/>
  <c r="J492" i="126" s="1"/>
  <c r="I373" i="126"/>
  <c r="I492" i="126" s="1"/>
  <c r="G373" i="126"/>
  <c r="G492" i="126" s="1"/>
  <c r="F373" i="126"/>
  <c r="F492" i="126" s="1"/>
  <c r="C373" i="126"/>
  <c r="R352" i="126"/>
  <c r="R351" i="126"/>
  <c r="R350" i="126"/>
  <c r="R349" i="126"/>
  <c r="R348" i="126"/>
  <c r="R347" i="126"/>
  <c r="R346" i="126"/>
  <c r="R345" i="126"/>
  <c r="R344" i="126"/>
  <c r="Q343" i="126"/>
  <c r="P343" i="126"/>
  <c r="M343" i="126"/>
  <c r="L343" i="126"/>
  <c r="R342" i="126"/>
  <c r="R341" i="126"/>
  <c r="R340" i="126"/>
  <c r="Q339" i="126"/>
  <c r="P339" i="126"/>
  <c r="N339" i="126"/>
  <c r="M339" i="126"/>
  <c r="L339" i="126"/>
  <c r="R338" i="126"/>
  <c r="R337" i="126"/>
  <c r="R336" i="126"/>
  <c r="R335" i="126"/>
  <c r="Q334" i="126"/>
  <c r="Q333" i="126" s="1"/>
  <c r="P334" i="126"/>
  <c r="P333" i="126" s="1"/>
  <c r="O334" i="126"/>
  <c r="N334" i="126"/>
  <c r="M334" i="126"/>
  <c r="M333" i="126" s="1"/>
  <c r="L334" i="126"/>
  <c r="O333" i="126"/>
  <c r="N333" i="126"/>
  <c r="R312" i="126"/>
  <c r="R311" i="126"/>
  <c r="R310" i="126"/>
  <c r="R309" i="126"/>
  <c r="R308" i="126"/>
  <c r="R307" i="126"/>
  <c r="R306" i="126"/>
  <c r="R305" i="126"/>
  <c r="R304" i="126"/>
  <c r="Q303" i="126"/>
  <c r="P303" i="126"/>
  <c r="M303" i="126"/>
  <c r="L303" i="126"/>
  <c r="R302" i="126"/>
  <c r="R301" i="126"/>
  <c r="R300" i="126"/>
  <c r="Q299" i="126"/>
  <c r="P299" i="126"/>
  <c r="N299" i="126"/>
  <c r="M299" i="126"/>
  <c r="L299" i="126"/>
  <c r="R298" i="126"/>
  <c r="R297" i="126"/>
  <c r="R296" i="126"/>
  <c r="R295" i="126"/>
  <c r="Q294" i="126"/>
  <c r="Q293" i="126" s="1"/>
  <c r="P294" i="126"/>
  <c r="O294" i="126"/>
  <c r="N294" i="126"/>
  <c r="N293" i="126" s="1"/>
  <c r="M294" i="126"/>
  <c r="M293" i="126" s="1"/>
  <c r="L294" i="126"/>
  <c r="P293" i="126"/>
  <c r="O293" i="126"/>
  <c r="L293" i="126"/>
  <c r="R272" i="126"/>
  <c r="R271" i="126"/>
  <c r="R270" i="126"/>
  <c r="R269" i="126"/>
  <c r="R268" i="126"/>
  <c r="R267" i="126"/>
  <c r="R266" i="126"/>
  <c r="R265" i="126"/>
  <c r="R264" i="126"/>
  <c r="Q263" i="126"/>
  <c r="P263" i="126"/>
  <c r="M263" i="126"/>
  <c r="L263" i="126"/>
  <c r="R262" i="126"/>
  <c r="R261" i="126"/>
  <c r="R260" i="126"/>
  <c r="Q259" i="126"/>
  <c r="P259" i="126"/>
  <c r="N259" i="126"/>
  <c r="M259" i="126"/>
  <c r="L259" i="126"/>
  <c r="R258" i="126"/>
  <c r="R257" i="126"/>
  <c r="R256" i="126"/>
  <c r="R255" i="126"/>
  <c r="Q254" i="126"/>
  <c r="P254" i="126"/>
  <c r="P253" i="126" s="1"/>
  <c r="O254" i="126"/>
  <c r="O253" i="126" s="1"/>
  <c r="N254" i="126"/>
  <c r="N253" i="126" s="1"/>
  <c r="M254" i="126"/>
  <c r="L254" i="126"/>
  <c r="Q253" i="126"/>
  <c r="M253" i="126"/>
  <c r="L253" i="126"/>
  <c r="R232" i="126"/>
  <c r="R231" i="126"/>
  <c r="R230" i="126"/>
  <c r="R229" i="126"/>
  <c r="R228" i="126"/>
  <c r="R227" i="126"/>
  <c r="R226" i="126"/>
  <c r="R225" i="126"/>
  <c r="R224" i="126"/>
  <c r="Q223" i="126"/>
  <c r="P223" i="126"/>
  <c r="M223" i="126"/>
  <c r="L223" i="126"/>
  <c r="R222" i="126"/>
  <c r="R221" i="126"/>
  <c r="R220" i="126"/>
  <c r="Q219" i="126"/>
  <c r="P219" i="126"/>
  <c r="N219" i="126"/>
  <c r="M219" i="126"/>
  <c r="L219" i="126"/>
  <c r="R218" i="126"/>
  <c r="R217" i="126"/>
  <c r="R216" i="126"/>
  <c r="R215" i="126"/>
  <c r="Q214" i="126"/>
  <c r="P214" i="126"/>
  <c r="P213" i="126" s="1"/>
  <c r="O214" i="126"/>
  <c r="O213" i="126" s="1"/>
  <c r="N214" i="126"/>
  <c r="M214" i="126"/>
  <c r="L214" i="126"/>
  <c r="L213" i="126" s="1"/>
  <c r="Q213" i="126"/>
  <c r="N213" i="126"/>
  <c r="M213" i="126"/>
  <c r="R193" i="126"/>
  <c r="R192" i="126"/>
  <c r="R191" i="126"/>
  <c r="R190" i="126"/>
  <c r="R189" i="126"/>
  <c r="R188" i="126"/>
  <c r="R187" i="126"/>
  <c r="R186" i="126"/>
  <c r="R185" i="126"/>
  <c r="Q184" i="126"/>
  <c r="P184" i="126"/>
  <c r="M184" i="126"/>
  <c r="L184" i="126"/>
  <c r="R183" i="126"/>
  <c r="R182" i="126"/>
  <c r="R181" i="126"/>
  <c r="Q180" i="126"/>
  <c r="P180" i="126"/>
  <c r="N180" i="126"/>
  <c r="M180" i="126"/>
  <c r="L180" i="126"/>
  <c r="R179" i="126"/>
  <c r="R178" i="126"/>
  <c r="R177" i="126"/>
  <c r="R176" i="126"/>
  <c r="Q175" i="126"/>
  <c r="Q174" i="126" s="1"/>
  <c r="P175" i="126"/>
  <c r="P174" i="126" s="1"/>
  <c r="O175" i="126"/>
  <c r="O174" i="126" s="1"/>
  <c r="N175" i="126"/>
  <c r="N174" i="126" s="1"/>
  <c r="M175" i="126"/>
  <c r="M174" i="126" s="1"/>
  <c r="L175" i="126"/>
  <c r="R175" i="126" s="1"/>
  <c r="R154" i="126"/>
  <c r="R153" i="126"/>
  <c r="R152" i="126"/>
  <c r="R151" i="126"/>
  <c r="R150" i="126"/>
  <c r="R149" i="126"/>
  <c r="R148" i="126"/>
  <c r="R147" i="126"/>
  <c r="R146" i="126"/>
  <c r="Q145" i="126"/>
  <c r="P145" i="126"/>
  <c r="M145" i="126"/>
  <c r="L145" i="126"/>
  <c r="R144" i="126"/>
  <c r="R143" i="126"/>
  <c r="R142" i="126"/>
  <c r="Q141" i="126"/>
  <c r="P141" i="126"/>
  <c r="N141" i="126"/>
  <c r="M141" i="126"/>
  <c r="L141" i="126"/>
  <c r="R140" i="126"/>
  <c r="R139" i="126"/>
  <c r="R138" i="126"/>
  <c r="R137" i="126"/>
  <c r="Q136" i="126"/>
  <c r="Q135" i="126" s="1"/>
  <c r="P136" i="126"/>
  <c r="P135" i="126" s="1"/>
  <c r="O136" i="126"/>
  <c r="O135" i="126" s="1"/>
  <c r="N136" i="126"/>
  <c r="N135" i="126" s="1"/>
  <c r="M136" i="126"/>
  <c r="L136" i="126"/>
  <c r="M135" i="126"/>
  <c r="L135" i="126"/>
  <c r="R114" i="126"/>
  <c r="R113" i="126"/>
  <c r="R112" i="126"/>
  <c r="R111" i="126"/>
  <c r="R110" i="126"/>
  <c r="R109" i="126"/>
  <c r="R108" i="126"/>
  <c r="R107" i="126"/>
  <c r="R106" i="126"/>
  <c r="Q105" i="126"/>
  <c r="P105" i="126"/>
  <c r="M105" i="126"/>
  <c r="L105" i="126"/>
  <c r="R104" i="126"/>
  <c r="R103" i="126"/>
  <c r="R102" i="126"/>
  <c r="Q101" i="126"/>
  <c r="P101" i="126"/>
  <c r="N101" i="126"/>
  <c r="M101" i="126"/>
  <c r="L101" i="126"/>
  <c r="R100" i="126"/>
  <c r="R99" i="126"/>
  <c r="R98" i="126"/>
  <c r="R97" i="126"/>
  <c r="Q96" i="126"/>
  <c r="Q95" i="126" s="1"/>
  <c r="P96" i="126"/>
  <c r="O96" i="126"/>
  <c r="O95" i="126" s="1"/>
  <c r="N96" i="126"/>
  <c r="N95" i="126" s="1"/>
  <c r="M96" i="126"/>
  <c r="M95" i="126" s="1"/>
  <c r="L96" i="126"/>
  <c r="P95" i="126"/>
  <c r="L95" i="126"/>
  <c r="R74" i="126"/>
  <c r="R73" i="126"/>
  <c r="R72" i="126"/>
  <c r="R71" i="126"/>
  <c r="R70" i="126"/>
  <c r="R69" i="126"/>
  <c r="R68" i="126"/>
  <c r="R67" i="126"/>
  <c r="R66" i="126"/>
  <c r="Q65" i="126"/>
  <c r="P65" i="126"/>
  <c r="M65" i="126"/>
  <c r="L65" i="126"/>
  <c r="R64" i="126"/>
  <c r="R63" i="126"/>
  <c r="R62" i="126"/>
  <c r="K62" i="126"/>
  <c r="K499" i="126" s="1"/>
  <c r="Q61" i="126"/>
  <c r="P61" i="126"/>
  <c r="N61" i="126"/>
  <c r="M61" i="126"/>
  <c r="L61" i="126"/>
  <c r="J61" i="126"/>
  <c r="I61" i="126"/>
  <c r="I498" i="126" s="1"/>
  <c r="G61" i="126"/>
  <c r="F61" i="126"/>
  <c r="F498" i="126" s="1"/>
  <c r="C61" i="126"/>
  <c r="R60" i="126"/>
  <c r="R59" i="126"/>
  <c r="R58" i="126"/>
  <c r="R57" i="126"/>
  <c r="Q56" i="126"/>
  <c r="Q55" i="126" s="1"/>
  <c r="P56" i="126"/>
  <c r="O56" i="126"/>
  <c r="O55" i="126" s="1"/>
  <c r="N56" i="126"/>
  <c r="N55" i="126" s="1"/>
  <c r="M56" i="126"/>
  <c r="M55" i="126" s="1"/>
  <c r="L56" i="126"/>
  <c r="P55" i="126"/>
  <c r="U48" i="126"/>
  <c r="U88" i="126" s="1"/>
  <c r="R48" i="126"/>
  <c r="R88" i="126" s="1"/>
  <c r="R128" i="126" s="1"/>
  <c r="R167" i="126" s="1"/>
  <c r="R206" i="126" s="1"/>
  <c r="R246" i="126" s="1"/>
  <c r="R286" i="126" s="1"/>
  <c r="R326" i="126" s="1"/>
  <c r="R366" i="126" s="1"/>
  <c r="R406" i="126" s="1"/>
  <c r="R446" i="126" s="1"/>
  <c r="Q48" i="126"/>
  <c r="Q88" i="126" s="1"/>
  <c r="U47" i="126"/>
  <c r="U87" i="126" s="1"/>
  <c r="U127" i="126" s="1"/>
  <c r="U166" i="126" s="1"/>
  <c r="U205" i="126" s="1"/>
  <c r="U245" i="126" s="1"/>
  <c r="U285" i="126" s="1"/>
  <c r="U325" i="126" s="1"/>
  <c r="U365" i="126" s="1"/>
  <c r="U405" i="126" s="1"/>
  <c r="U445" i="126" s="1"/>
  <c r="U484" i="126" s="1"/>
  <c r="T47" i="126"/>
  <c r="T87" i="126" s="1"/>
  <c r="T127" i="126" s="1"/>
  <c r="T166" i="126" s="1"/>
  <c r="T205" i="126" s="1"/>
  <c r="T245" i="126" s="1"/>
  <c r="T285" i="126" s="1"/>
  <c r="T325" i="126" s="1"/>
  <c r="T365" i="126" s="1"/>
  <c r="T405" i="126" s="1"/>
  <c r="T445" i="126" s="1"/>
  <c r="R47" i="126"/>
  <c r="R87" i="126" s="1"/>
  <c r="R127" i="126" s="1"/>
  <c r="R166" i="126" s="1"/>
  <c r="R205" i="126" s="1"/>
  <c r="R245" i="126" s="1"/>
  <c r="R285" i="126" s="1"/>
  <c r="R325" i="126" s="1"/>
  <c r="R365" i="126" s="1"/>
  <c r="R405" i="126" s="1"/>
  <c r="R445" i="126" s="1"/>
  <c r="R484" i="126" s="1"/>
  <c r="Q47" i="126"/>
  <c r="Q87" i="126" s="1"/>
  <c r="Q127" i="126" s="1"/>
  <c r="Q166" i="126" s="1"/>
  <c r="Q205" i="126" s="1"/>
  <c r="Q245" i="126" s="1"/>
  <c r="Q285" i="126" s="1"/>
  <c r="Q325" i="126" s="1"/>
  <c r="Q365" i="126" s="1"/>
  <c r="Q405" i="126" s="1"/>
  <c r="Q445" i="126" s="1"/>
  <c r="R34" i="126"/>
  <c r="R33" i="126"/>
  <c r="R32" i="126"/>
  <c r="R31" i="126"/>
  <c r="R30" i="126"/>
  <c r="R29" i="126"/>
  <c r="R28" i="126"/>
  <c r="R27" i="126"/>
  <c r="R26" i="126"/>
  <c r="Q25" i="126"/>
  <c r="Q502" i="126" s="1"/>
  <c r="P25" i="126"/>
  <c r="P502" i="126" s="1"/>
  <c r="M25" i="126"/>
  <c r="M502" i="126" s="1"/>
  <c r="L25" i="126"/>
  <c r="L502" i="126" s="1"/>
  <c r="R24" i="126"/>
  <c r="R23" i="126"/>
  <c r="R22" i="126"/>
  <c r="Q21" i="126"/>
  <c r="P21" i="126"/>
  <c r="N21" i="126"/>
  <c r="M21" i="126"/>
  <c r="L21" i="126"/>
  <c r="R20" i="126"/>
  <c r="R19" i="126"/>
  <c r="R18" i="126"/>
  <c r="R495" i="126" s="1"/>
  <c r="R17" i="126"/>
  <c r="Q16" i="126"/>
  <c r="Q493" i="126" s="1"/>
  <c r="P16" i="126"/>
  <c r="P15" i="126" s="1"/>
  <c r="O16" i="126"/>
  <c r="O493" i="126" s="1"/>
  <c r="N16" i="126"/>
  <c r="M16" i="126"/>
  <c r="M493" i="126" s="1"/>
  <c r="L16" i="126"/>
  <c r="L15" i="126" s="1"/>
  <c r="Q15" i="126"/>
  <c r="N15" i="126"/>
  <c r="M15" i="126"/>
  <c r="M493" i="125"/>
  <c r="M494" i="125"/>
  <c r="M495" i="125"/>
  <c r="M496" i="125"/>
  <c r="M497" i="125"/>
  <c r="M498" i="125"/>
  <c r="M499" i="125"/>
  <c r="M500" i="125"/>
  <c r="M501" i="125"/>
  <c r="M502" i="125"/>
  <c r="M503" i="125"/>
  <c r="M504" i="125"/>
  <c r="M505" i="125"/>
  <c r="M506" i="125"/>
  <c r="M507" i="125"/>
  <c r="M508" i="125"/>
  <c r="M509" i="125"/>
  <c r="M510" i="125"/>
  <c r="M511" i="125"/>
  <c r="M492" i="125"/>
  <c r="K511" i="66"/>
  <c r="K510" i="66"/>
  <c r="K509" i="66"/>
  <c r="K508" i="66"/>
  <c r="K507" i="66"/>
  <c r="K506" i="66"/>
  <c r="K505" i="66"/>
  <c r="K504" i="66"/>
  <c r="K503" i="66"/>
  <c r="K501" i="66"/>
  <c r="K500" i="66"/>
  <c r="K499" i="66"/>
  <c r="K498" i="66" s="1"/>
  <c r="K497" i="66"/>
  <c r="K496" i="66"/>
  <c r="K495" i="66"/>
  <c r="K494" i="66"/>
  <c r="K459" i="66"/>
  <c r="K454" i="66"/>
  <c r="K453" i="66" s="1"/>
  <c r="K423" i="66"/>
  <c r="K419" i="66"/>
  <c r="K414" i="66"/>
  <c r="K413" i="66" s="1"/>
  <c r="K383" i="66"/>
  <c r="K379" i="66"/>
  <c r="K374" i="66"/>
  <c r="K373" i="66" s="1"/>
  <c r="K343" i="66"/>
  <c r="K339" i="66"/>
  <c r="K334" i="66"/>
  <c r="K333" i="66" s="1"/>
  <c r="K303" i="66"/>
  <c r="K299" i="66"/>
  <c r="K294" i="66"/>
  <c r="K293" i="66" s="1"/>
  <c r="K263" i="66"/>
  <c r="K259" i="66"/>
  <c r="K254" i="66"/>
  <c r="K253" i="66"/>
  <c r="K223" i="66"/>
  <c r="K219" i="66"/>
  <c r="K214" i="66"/>
  <c r="K213" i="66"/>
  <c r="K184" i="66"/>
  <c r="K180" i="66"/>
  <c r="K175" i="66"/>
  <c r="K174" i="66"/>
  <c r="K145" i="66"/>
  <c r="K141" i="66"/>
  <c r="K136" i="66"/>
  <c r="K135" i="66"/>
  <c r="K105" i="66"/>
  <c r="K101" i="66"/>
  <c r="K96" i="66"/>
  <c r="K95" i="66"/>
  <c r="K65" i="66"/>
  <c r="K61" i="66"/>
  <c r="K56" i="66"/>
  <c r="K55" i="66"/>
  <c r="K48" i="66"/>
  <c r="K88" i="66" s="1"/>
  <c r="K47" i="66"/>
  <c r="K87" i="66" s="1"/>
  <c r="K127" i="66" s="1"/>
  <c r="K166" i="66" s="1"/>
  <c r="K205" i="66" s="1"/>
  <c r="K245" i="66" s="1"/>
  <c r="K285" i="66" s="1"/>
  <c r="K325" i="66" s="1"/>
  <c r="K365" i="66" s="1"/>
  <c r="K405" i="66" s="1"/>
  <c r="K445" i="66" s="1"/>
  <c r="K25" i="66"/>
  <c r="K21" i="66"/>
  <c r="K16" i="66"/>
  <c r="J511" i="122"/>
  <c r="J510" i="122"/>
  <c r="J509" i="122"/>
  <c r="J508" i="122"/>
  <c r="J507" i="122"/>
  <c r="J506" i="122"/>
  <c r="J505" i="122"/>
  <c r="J504" i="122"/>
  <c r="J503" i="122"/>
  <c r="J501" i="122"/>
  <c r="J500" i="122"/>
  <c r="J499" i="122"/>
  <c r="J497" i="122"/>
  <c r="J496" i="122"/>
  <c r="J495" i="122"/>
  <c r="J494" i="122"/>
  <c r="J383" i="122"/>
  <c r="J502" i="122" s="1"/>
  <c r="J379" i="122"/>
  <c r="J374" i="122"/>
  <c r="J373" i="122" s="1"/>
  <c r="J492" i="122" s="1"/>
  <c r="J61" i="122"/>
  <c r="K511" i="121"/>
  <c r="K510" i="121"/>
  <c r="K509" i="121"/>
  <c r="K508" i="121"/>
  <c r="K507" i="121"/>
  <c r="K506" i="121"/>
  <c r="K505" i="121"/>
  <c r="K504" i="121"/>
  <c r="K503" i="121"/>
  <c r="K501" i="121"/>
  <c r="K500" i="121"/>
  <c r="K499" i="121"/>
  <c r="K497" i="121"/>
  <c r="K496" i="121"/>
  <c r="K495" i="121"/>
  <c r="K494" i="121"/>
  <c r="K383" i="121"/>
  <c r="K502" i="121" s="1"/>
  <c r="K379" i="121"/>
  <c r="K374" i="121"/>
  <c r="K493" i="121" s="1"/>
  <c r="K61" i="121"/>
  <c r="I61" i="122"/>
  <c r="I374" i="122"/>
  <c r="I373" i="122" s="1"/>
  <c r="I492" i="122" s="1"/>
  <c r="I379" i="122"/>
  <c r="I383" i="122"/>
  <c r="I494" i="122"/>
  <c r="I495" i="122"/>
  <c r="I496" i="122"/>
  <c r="I497" i="122"/>
  <c r="I499" i="122"/>
  <c r="I500" i="122"/>
  <c r="I501" i="122"/>
  <c r="I502" i="122"/>
  <c r="I503" i="122"/>
  <c r="I504" i="122"/>
  <c r="I505" i="122"/>
  <c r="I506" i="122"/>
  <c r="I507" i="122"/>
  <c r="I508" i="122"/>
  <c r="I509" i="122"/>
  <c r="I510" i="122"/>
  <c r="I511" i="122"/>
  <c r="J511" i="121"/>
  <c r="J510" i="121"/>
  <c r="J509" i="121"/>
  <c r="J508" i="121"/>
  <c r="J507" i="121"/>
  <c r="J506" i="121"/>
  <c r="J505" i="121"/>
  <c r="J504" i="121"/>
  <c r="J503" i="121"/>
  <c r="J501" i="121"/>
  <c r="J500" i="121"/>
  <c r="J499" i="121"/>
  <c r="J497" i="121"/>
  <c r="J496" i="121"/>
  <c r="J495" i="121"/>
  <c r="J494" i="121"/>
  <c r="J383" i="121"/>
  <c r="J502" i="121" s="1"/>
  <c r="J379" i="121"/>
  <c r="J498" i="121" s="1"/>
  <c r="J374" i="121"/>
  <c r="J493" i="121" s="1"/>
  <c r="J373" i="121"/>
  <c r="J492" i="121" s="1"/>
  <c r="J61" i="121"/>
  <c r="K505" i="120"/>
  <c r="K504" i="120"/>
  <c r="K503" i="120"/>
  <c r="K501" i="120"/>
  <c r="K500" i="120"/>
  <c r="K499" i="120"/>
  <c r="K497" i="120"/>
  <c r="K496" i="120"/>
  <c r="K495" i="120"/>
  <c r="K494" i="120"/>
  <c r="K383" i="120"/>
  <c r="K502" i="120" s="1"/>
  <c r="K379" i="120"/>
  <c r="K374" i="120"/>
  <c r="K493" i="120" s="1"/>
  <c r="K61" i="120"/>
  <c r="K511" i="65"/>
  <c r="K510" i="65"/>
  <c r="K509" i="65"/>
  <c r="K508" i="65"/>
  <c r="K507" i="65"/>
  <c r="K506" i="65"/>
  <c r="K505" i="65"/>
  <c r="K504" i="65"/>
  <c r="K503" i="65"/>
  <c r="K501" i="65"/>
  <c r="K500" i="65"/>
  <c r="K499" i="65"/>
  <c r="K498" i="65" s="1"/>
  <c r="K497" i="65"/>
  <c r="K496" i="65"/>
  <c r="K495" i="65"/>
  <c r="K494" i="65"/>
  <c r="K463" i="65"/>
  <c r="K459" i="65"/>
  <c r="K454" i="65"/>
  <c r="K453" i="65" s="1"/>
  <c r="K423" i="65"/>
  <c r="K419" i="65"/>
  <c r="K414" i="65"/>
  <c r="K413" i="65" s="1"/>
  <c r="K383" i="65"/>
  <c r="K379" i="65"/>
  <c r="K374" i="65"/>
  <c r="K373" i="65" s="1"/>
  <c r="K343" i="65"/>
  <c r="K339" i="65"/>
  <c r="K334" i="65"/>
  <c r="K333" i="65" s="1"/>
  <c r="K303" i="65"/>
  <c r="K299" i="65"/>
  <c r="K294" i="65"/>
  <c r="K293" i="65" s="1"/>
  <c r="K263" i="65"/>
  <c r="K259" i="65"/>
  <c r="K254" i="65"/>
  <c r="K253" i="65" s="1"/>
  <c r="K223" i="65"/>
  <c r="K219" i="65"/>
  <c r="K214" i="65"/>
  <c r="K213" i="65" s="1"/>
  <c r="K184" i="65"/>
  <c r="K180" i="65"/>
  <c r="K175" i="65"/>
  <c r="K174" i="65" s="1"/>
  <c r="K145" i="65"/>
  <c r="K141" i="65"/>
  <c r="K136" i="65"/>
  <c r="K135" i="65" s="1"/>
  <c r="K105" i="65"/>
  <c r="K101" i="65"/>
  <c r="K96" i="65"/>
  <c r="K95" i="65" s="1"/>
  <c r="K65" i="65"/>
  <c r="K61" i="65"/>
  <c r="K56" i="65"/>
  <c r="K55" i="65" s="1"/>
  <c r="K25" i="65"/>
  <c r="K21" i="65"/>
  <c r="K16" i="65"/>
  <c r="K493" i="65" s="1"/>
  <c r="K511" i="64"/>
  <c r="K510" i="64"/>
  <c r="K509" i="64"/>
  <c r="K508" i="64"/>
  <c r="K507" i="64"/>
  <c r="K506" i="64"/>
  <c r="K505" i="64"/>
  <c r="K504" i="64"/>
  <c r="K503" i="64"/>
  <c r="K501" i="64"/>
  <c r="K500" i="64"/>
  <c r="K499" i="64"/>
  <c r="K498" i="64" s="1"/>
  <c r="K497" i="64"/>
  <c r="K496" i="64"/>
  <c r="K495" i="64"/>
  <c r="K494" i="64"/>
  <c r="K463" i="64"/>
  <c r="K459" i="64"/>
  <c r="K454" i="64"/>
  <c r="K453" i="64" s="1"/>
  <c r="K423" i="64"/>
  <c r="K419" i="64"/>
  <c r="K414" i="64"/>
  <c r="K413" i="64" s="1"/>
  <c r="K383" i="64"/>
  <c r="K379" i="64"/>
  <c r="K374" i="64"/>
  <c r="K373" i="64" s="1"/>
  <c r="K343" i="64"/>
  <c r="K339" i="64"/>
  <c r="K334" i="64"/>
  <c r="K333" i="64" s="1"/>
  <c r="K303" i="64"/>
  <c r="K299" i="64"/>
  <c r="K294" i="64"/>
  <c r="K293" i="64" s="1"/>
  <c r="K263" i="64"/>
  <c r="K259" i="64"/>
  <c r="K254" i="64"/>
  <c r="K253" i="64" s="1"/>
  <c r="K223" i="64"/>
  <c r="K219" i="64"/>
  <c r="K214" i="64"/>
  <c r="K213" i="64"/>
  <c r="K184" i="64"/>
  <c r="K180" i="64"/>
  <c r="K175" i="64"/>
  <c r="K174" i="64"/>
  <c r="K145" i="64"/>
  <c r="K141" i="64"/>
  <c r="K136" i="64"/>
  <c r="K135" i="64"/>
  <c r="K105" i="64"/>
  <c r="K101" i="64"/>
  <c r="K96" i="64"/>
  <c r="K95" i="64"/>
  <c r="K65" i="64"/>
  <c r="K61" i="64"/>
  <c r="K56" i="64"/>
  <c r="K55" i="64"/>
  <c r="K25" i="64"/>
  <c r="K21" i="64"/>
  <c r="K16" i="64"/>
  <c r="K15" i="64"/>
  <c r="Q511" i="124"/>
  <c r="P511" i="124"/>
  <c r="M511" i="124"/>
  <c r="L511" i="124"/>
  <c r="J511" i="124"/>
  <c r="F511" i="124"/>
  <c r="D511" i="124"/>
  <c r="C511" i="124"/>
  <c r="I511" i="124" s="1"/>
  <c r="Q510" i="124"/>
  <c r="P510" i="124"/>
  <c r="M510" i="124"/>
  <c r="L510" i="124"/>
  <c r="J510" i="124"/>
  <c r="F510" i="124"/>
  <c r="D510" i="124"/>
  <c r="C510" i="124"/>
  <c r="I510" i="124" s="1"/>
  <c r="Q509" i="124"/>
  <c r="P509" i="124"/>
  <c r="M509" i="124"/>
  <c r="L509" i="124"/>
  <c r="J509" i="124"/>
  <c r="F509" i="124"/>
  <c r="D509" i="124"/>
  <c r="C509" i="124"/>
  <c r="I509" i="124" s="1"/>
  <c r="Q508" i="124"/>
  <c r="P508" i="124"/>
  <c r="M508" i="124"/>
  <c r="L508" i="124"/>
  <c r="J508" i="124"/>
  <c r="F508" i="124"/>
  <c r="D508" i="124"/>
  <c r="C508" i="124"/>
  <c r="I508" i="124" s="1"/>
  <c r="Q507" i="124"/>
  <c r="P507" i="124"/>
  <c r="M507" i="124"/>
  <c r="L507" i="124"/>
  <c r="J507" i="124"/>
  <c r="F507" i="124"/>
  <c r="D507" i="124"/>
  <c r="C507" i="124"/>
  <c r="I507" i="124" s="1"/>
  <c r="S506" i="124"/>
  <c r="Q506" i="124"/>
  <c r="P506" i="124"/>
  <c r="M506" i="124"/>
  <c r="L506" i="124"/>
  <c r="J506" i="124"/>
  <c r="F506" i="124"/>
  <c r="D506" i="124"/>
  <c r="C506" i="124"/>
  <c r="Q505" i="124"/>
  <c r="P505" i="124"/>
  <c r="M505" i="124"/>
  <c r="L505" i="124"/>
  <c r="J505" i="124"/>
  <c r="I505" i="124"/>
  <c r="F505" i="124"/>
  <c r="D505" i="124"/>
  <c r="C505" i="124"/>
  <c r="Q504" i="124"/>
  <c r="P504" i="124"/>
  <c r="M504" i="124"/>
  <c r="L504" i="124"/>
  <c r="J504" i="124"/>
  <c r="I504" i="124"/>
  <c r="F504" i="124"/>
  <c r="D504" i="124"/>
  <c r="C504" i="124"/>
  <c r="Q503" i="124"/>
  <c r="P503" i="124"/>
  <c r="M503" i="124"/>
  <c r="L503" i="124"/>
  <c r="J503" i="124"/>
  <c r="I503" i="124"/>
  <c r="F503" i="124"/>
  <c r="E503" i="124"/>
  <c r="D503" i="124"/>
  <c r="C503" i="124"/>
  <c r="Q501" i="124"/>
  <c r="P501" i="124"/>
  <c r="M501" i="124"/>
  <c r="L501" i="124"/>
  <c r="J501" i="124"/>
  <c r="I501" i="124"/>
  <c r="F501" i="124"/>
  <c r="E501" i="124"/>
  <c r="D501" i="124"/>
  <c r="C501" i="124"/>
  <c r="Q500" i="124"/>
  <c r="P500" i="124"/>
  <c r="N500" i="124"/>
  <c r="M500" i="124"/>
  <c r="L500" i="124"/>
  <c r="J500" i="124"/>
  <c r="I500" i="124"/>
  <c r="G500" i="124"/>
  <c r="F500" i="124"/>
  <c r="E500" i="124"/>
  <c r="D500" i="124"/>
  <c r="C500" i="124"/>
  <c r="Q499" i="124"/>
  <c r="P499" i="124"/>
  <c r="N499" i="124"/>
  <c r="M499" i="124"/>
  <c r="L499" i="124"/>
  <c r="J499" i="124"/>
  <c r="I499" i="124"/>
  <c r="G499" i="124"/>
  <c r="F499" i="124"/>
  <c r="E499" i="124"/>
  <c r="D499" i="124"/>
  <c r="C499" i="124"/>
  <c r="Q498" i="124"/>
  <c r="P498" i="124"/>
  <c r="N498" i="124"/>
  <c r="M498" i="124"/>
  <c r="L498" i="124"/>
  <c r="J498" i="124"/>
  <c r="G498" i="124"/>
  <c r="Q497" i="124"/>
  <c r="P497" i="124"/>
  <c r="O497" i="124"/>
  <c r="N497" i="124"/>
  <c r="M497" i="124"/>
  <c r="L497" i="124"/>
  <c r="J497" i="124"/>
  <c r="I497" i="124"/>
  <c r="H497" i="124"/>
  <c r="G497" i="124"/>
  <c r="F497" i="124"/>
  <c r="E497" i="124"/>
  <c r="D497" i="124"/>
  <c r="C497" i="124"/>
  <c r="Q496" i="124"/>
  <c r="P496" i="124"/>
  <c r="O496" i="124"/>
  <c r="N496" i="124"/>
  <c r="M496" i="124"/>
  <c r="L496" i="124"/>
  <c r="J496" i="124"/>
  <c r="I496" i="124"/>
  <c r="H496" i="124"/>
  <c r="G496" i="124"/>
  <c r="F496" i="124"/>
  <c r="E496" i="124"/>
  <c r="D496" i="124"/>
  <c r="C496" i="124"/>
  <c r="Q495" i="124"/>
  <c r="P495" i="124"/>
  <c r="O495" i="124"/>
  <c r="N495" i="124"/>
  <c r="M495" i="124"/>
  <c r="L495" i="124"/>
  <c r="J495" i="124"/>
  <c r="I495" i="124"/>
  <c r="H495" i="124"/>
  <c r="G495" i="124"/>
  <c r="F495" i="124"/>
  <c r="E495" i="124"/>
  <c r="D495" i="124"/>
  <c r="C495" i="124"/>
  <c r="Q494" i="124"/>
  <c r="P494" i="124"/>
  <c r="O494" i="124"/>
  <c r="N494" i="124"/>
  <c r="M494" i="124"/>
  <c r="L494" i="124"/>
  <c r="J494" i="124"/>
  <c r="I494" i="124"/>
  <c r="H494" i="124"/>
  <c r="G494" i="124"/>
  <c r="F494" i="124"/>
  <c r="E494" i="124"/>
  <c r="D494" i="124"/>
  <c r="C494" i="124"/>
  <c r="E492" i="124"/>
  <c r="D492" i="124"/>
  <c r="U485" i="124"/>
  <c r="R485" i="124"/>
  <c r="T484" i="124"/>
  <c r="R472" i="124"/>
  <c r="R471" i="124"/>
  <c r="R470" i="124"/>
  <c r="R469" i="124"/>
  <c r="R468" i="124"/>
  <c r="R467" i="124"/>
  <c r="R466" i="124"/>
  <c r="R465" i="124"/>
  <c r="R464" i="124"/>
  <c r="P463" i="124"/>
  <c r="M463" i="124"/>
  <c r="L463" i="124"/>
  <c r="R463" i="124" s="1"/>
  <c r="R462" i="124"/>
  <c r="R461" i="124"/>
  <c r="R460" i="124"/>
  <c r="Q459" i="124"/>
  <c r="P459" i="124"/>
  <c r="N459" i="124"/>
  <c r="M459" i="124"/>
  <c r="L459" i="124"/>
  <c r="R458" i="124"/>
  <c r="R457" i="124"/>
  <c r="R456" i="124"/>
  <c r="R455" i="124"/>
  <c r="Q454" i="124"/>
  <c r="Q453" i="124" s="1"/>
  <c r="P454" i="124"/>
  <c r="O454" i="124"/>
  <c r="N454" i="124"/>
  <c r="M454" i="124"/>
  <c r="M453" i="124" s="1"/>
  <c r="L454" i="124"/>
  <c r="P453" i="124"/>
  <c r="O453" i="124"/>
  <c r="N453" i="124"/>
  <c r="L453" i="124"/>
  <c r="R432" i="124"/>
  <c r="R431" i="124"/>
  <c r="R430" i="124"/>
  <c r="R429" i="124"/>
  <c r="R428" i="124"/>
  <c r="R427" i="124"/>
  <c r="R426" i="124"/>
  <c r="R425" i="124"/>
  <c r="R424" i="124"/>
  <c r="Q423" i="124"/>
  <c r="P423" i="124"/>
  <c r="M423" i="124"/>
  <c r="L423" i="124"/>
  <c r="R423" i="124" s="1"/>
  <c r="R422" i="124"/>
  <c r="R421" i="124"/>
  <c r="R420" i="124"/>
  <c r="Q419" i="124"/>
  <c r="P419" i="124"/>
  <c r="N419" i="124"/>
  <c r="M419" i="124"/>
  <c r="L419" i="124"/>
  <c r="R419" i="124" s="1"/>
  <c r="V418" i="124"/>
  <c r="R418" i="124"/>
  <c r="R417" i="124"/>
  <c r="R416" i="124"/>
  <c r="R415" i="124"/>
  <c r="Q414" i="124"/>
  <c r="P414" i="124"/>
  <c r="O414" i="124"/>
  <c r="O413" i="124" s="1"/>
  <c r="N414" i="124"/>
  <c r="N413" i="124" s="1"/>
  <c r="M414" i="124"/>
  <c r="L414" i="124"/>
  <c r="Q413" i="124"/>
  <c r="P413" i="124"/>
  <c r="M413" i="124"/>
  <c r="L413" i="124"/>
  <c r="R392" i="124"/>
  <c r="K392" i="124"/>
  <c r="R391" i="124"/>
  <c r="K391" i="124"/>
  <c r="R390" i="124"/>
  <c r="K390" i="124"/>
  <c r="R389" i="124"/>
  <c r="K389" i="124"/>
  <c r="R388" i="124"/>
  <c r="K388" i="124"/>
  <c r="R387" i="124"/>
  <c r="K387" i="124"/>
  <c r="K506" i="124" s="1"/>
  <c r="R386" i="124"/>
  <c r="K386" i="124"/>
  <c r="K505" i="124" s="1"/>
  <c r="R385" i="124"/>
  <c r="K385" i="124"/>
  <c r="K504" i="124" s="1"/>
  <c r="R384" i="124"/>
  <c r="K384" i="124"/>
  <c r="K503" i="124" s="1"/>
  <c r="Q383" i="124"/>
  <c r="P383" i="124"/>
  <c r="M383" i="124"/>
  <c r="L383" i="124"/>
  <c r="J383" i="124"/>
  <c r="J502" i="124" s="1"/>
  <c r="I383" i="124"/>
  <c r="I502" i="124" s="1"/>
  <c r="F383" i="124"/>
  <c r="F502" i="124" s="1"/>
  <c r="E383" i="124"/>
  <c r="E502" i="124" s="1"/>
  <c r="D383" i="124"/>
  <c r="D502" i="124" s="1"/>
  <c r="C383" i="124"/>
  <c r="K383" i="124" s="1"/>
  <c r="K502" i="124" s="1"/>
  <c r="R382" i="124"/>
  <c r="K382" i="124"/>
  <c r="K501" i="124" s="1"/>
  <c r="R381" i="124"/>
  <c r="K381" i="124"/>
  <c r="K500" i="124" s="1"/>
  <c r="R380" i="124"/>
  <c r="K380" i="124"/>
  <c r="Q379" i="124"/>
  <c r="P379" i="124"/>
  <c r="N379" i="124"/>
  <c r="M379" i="124"/>
  <c r="L379" i="124"/>
  <c r="J379" i="124"/>
  <c r="I379" i="124"/>
  <c r="G379" i="124"/>
  <c r="F379" i="124"/>
  <c r="E379" i="124"/>
  <c r="E498" i="124" s="1"/>
  <c r="D379" i="124"/>
  <c r="D498" i="124" s="1"/>
  <c r="C379" i="124"/>
  <c r="R378" i="124"/>
  <c r="K378" i="124"/>
  <c r="K497" i="124" s="1"/>
  <c r="R377" i="124"/>
  <c r="K377" i="124"/>
  <c r="K496" i="124" s="1"/>
  <c r="R376" i="124"/>
  <c r="K376" i="124"/>
  <c r="K495" i="124" s="1"/>
  <c r="R375" i="124"/>
  <c r="K375" i="124"/>
  <c r="K494" i="124" s="1"/>
  <c r="Q374" i="124"/>
  <c r="Q373" i="124" s="1"/>
  <c r="P374" i="124"/>
  <c r="P373" i="124" s="1"/>
  <c r="O374" i="124"/>
  <c r="N374" i="124"/>
  <c r="M374" i="124"/>
  <c r="M373" i="124" s="1"/>
  <c r="L374" i="124"/>
  <c r="R374" i="124" s="1"/>
  <c r="J374" i="124"/>
  <c r="J493" i="124" s="1"/>
  <c r="I374" i="124"/>
  <c r="I493" i="124" s="1"/>
  <c r="H374" i="124"/>
  <c r="H493" i="124" s="1"/>
  <c r="G374" i="124"/>
  <c r="G493" i="124" s="1"/>
  <c r="F374" i="124"/>
  <c r="F493" i="124" s="1"/>
  <c r="E374" i="124"/>
  <c r="E493" i="124" s="1"/>
  <c r="D374" i="124"/>
  <c r="D493" i="124" s="1"/>
  <c r="C374" i="124"/>
  <c r="K374" i="124" s="1"/>
  <c r="K493" i="124" s="1"/>
  <c r="O373" i="124"/>
  <c r="N373" i="124"/>
  <c r="J373" i="124"/>
  <c r="J492" i="124" s="1"/>
  <c r="I373" i="124"/>
  <c r="I492" i="124" s="1"/>
  <c r="F373" i="124"/>
  <c r="F492" i="124" s="1"/>
  <c r="R352" i="124"/>
  <c r="R351" i="124"/>
  <c r="R350" i="124"/>
  <c r="R349" i="124"/>
  <c r="R348" i="124"/>
  <c r="R347" i="124"/>
  <c r="R346" i="124"/>
  <c r="R345" i="124"/>
  <c r="R344" i="124"/>
  <c r="Q343" i="124"/>
  <c r="P343" i="124"/>
  <c r="M343" i="124"/>
  <c r="L343" i="124"/>
  <c r="R342" i="124"/>
  <c r="R341" i="124"/>
  <c r="R340" i="124"/>
  <c r="Q339" i="124"/>
  <c r="P339" i="124"/>
  <c r="N339" i="124"/>
  <c r="M339" i="124"/>
  <c r="L339" i="124"/>
  <c r="R338" i="124"/>
  <c r="R337" i="124"/>
  <c r="R336" i="124"/>
  <c r="R335" i="124"/>
  <c r="Q334" i="124"/>
  <c r="Q333" i="124" s="1"/>
  <c r="P334" i="124"/>
  <c r="P333" i="124" s="1"/>
  <c r="O334" i="124"/>
  <c r="O333" i="124" s="1"/>
  <c r="N334" i="124"/>
  <c r="M334" i="124"/>
  <c r="L334" i="124"/>
  <c r="N333" i="124"/>
  <c r="M333" i="124"/>
  <c r="R312" i="124"/>
  <c r="R311" i="124"/>
  <c r="R310" i="124"/>
  <c r="R309" i="124"/>
  <c r="R308" i="124"/>
  <c r="R307" i="124"/>
  <c r="R306" i="124"/>
  <c r="R305" i="124"/>
  <c r="R304" i="124"/>
  <c r="Q303" i="124"/>
  <c r="P303" i="124"/>
  <c r="M303" i="124"/>
  <c r="L303" i="124"/>
  <c r="R302" i="124"/>
  <c r="R301" i="124"/>
  <c r="R300" i="124"/>
  <c r="Q299" i="124"/>
  <c r="P299" i="124"/>
  <c r="N299" i="124"/>
  <c r="M299" i="124"/>
  <c r="L299" i="124"/>
  <c r="R298" i="124"/>
  <c r="R297" i="124"/>
  <c r="R296" i="124"/>
  <c r="R295" i="124"/>
  <c r="Q294" i="124"/>
  <c r="Q293" i="124" s="1"/>
  <c r="P294" i="124"/>
  <c r="P293" i="124" s="1"/>
  <c r="O294" i="124"/>
  <c r="N294" i="124"/>
  <c r="M294" i="124"/>
  <c r="M293" i="124" s="1"/>
  <c r="L294" i="124"/>
  <c r="O293" i="124"/>
  <c r="N293" i="124"/>
  <c r="R272" i="124"/>
  <c r="R271" i="124"/>
  <c r="R270" i="124"/>
  <c r="R269" i="124"/>
  <c r="R268" i="124"/>
  <c r="R267" i="124"/>
  <c r="R266" i="124"/>
  <c r="R265" i="124"/>
  <c r="R264" i="124"/>
  <c r="Q263" i="124"/>
  <c r="P263" i="124"/>
  <c r="M263" i="124"/>
  <c r="L263" i="124"/>
  <c r="R262" i="124"/>
  <c r="R261" i="124"/>
  <c r="R260" i="124"/>
  <c r="Q259" i="124"/>
  <c r="P259" i="124"/>
  <c r="N259" i="124"/>
  <c r="M259" i="124"/>
  <c r="L259" i="124"/>
  <c r="R258" i="124"/>
  <c r="R257" i="124"/>
  <c r="R256" i="124"/>
  <c r="R255" i="124"/>
  <c r="Q254" i="124"/>
  <c r="Q253" i="124" s="1"/>
  <c r="P254" i="124"/>
  <c r="P253" i="124" s="1"/>
  <c r="O254" i="124"/>
  <c r="N254" i="124"/>
  <c r="N253" i="124" s="1"/>
  <c r="M254" i="124"/>
  <c r="M253" i="124" s="1"/>
  <c r="L254" i="124"/>
  <c r="L253" i="124" s="1"/>
  <c r="O253" i="124"/>
  <c r="R232" i="124"/>
  <c r="R231" i="124"/>
  <c r="R230" i="124"/>
  <c r="R229" i="124"/>
  <c r="R228" i="124"/>
  <c r="R227" i="124"/>
  <c r="R226" i="124"/>
  <c r="R225" i="124"/>
  <c r="R224" i="124"/>
  <c r="Q223" i="124"/>
  <c r="P223" i="124"/>
  <c r="M223" i="124"/>
  <c r="L223" i="124"/>
  <c r="R223" i="124" s="1"/>
  <c r="R222" i="124"/>
  <c r="R221" i="124"/>
  <c r="R220" i="124"/>
  <c r="Q219" i="124"/>
  <c r="P219" i="124"/>
  <c r="N219" i="124"/>
  <c r="M219" i="124"/>
  <c r="L219" i="124"/>
  <c r="R218" i="124"/>
  <c r="R217" i="124"/>
  <c r="R216" i="124"/>
  <c r="R215" i="124"/>
  <c r="Q214" i="124"/>
  <c r="Q213" i="124" s="1"/>
  <c r="P214" i="124"/>
  <c r="P213" i="124" s="1"/>
  <c r="O214" i="124"/>
  <c r="O213" i="124" s="1"/>
  <c r="N214" i="124"/>
  <c r="M214" i="124"/>
  <c r="L214" i="124"/>
  <c r="N213" i="124"/>
  <c r="M213" i="124"/>
  <c r="L213" i="124"/>
  <c r="R193" i="124"/>
  <c r="R192" i="124"/>
  <c r="R191" i="124"/>
  <c r="R190" i="124"/>
  <c r="R189" i="124"/>
  <c r="R188" i="124"/>
  <c r="R187" i="124"/>
  <c r="R186" i="124"/>
  <c r="R185" i="124"/>
  <c r="Q184" i="124"/>
  <c r="P184" i="124"/>
  <c r="M184" i="124"/>
  <c r="L184" i="124"/>
  <c r="R183" i="124"/>
  <c r="R182" i="124"/>
  <c r="R181" i="124"/>
  <c r="Q180" i="124"/>
  <c r="P180" i="124"/>
  <c r="N180" i="124"/>
  <c r="M180" i="124"/>
  <c r="L180" i="124"/>
  <c r="R179" i="124"/>
  <c r="R178" i="124"/>
  <c r="R177" i="124"/>
  <c r="R176" i="124"/>
  <c r="Q175" i="124"/>
  <c r="Q174" i="124" s="1"/>
  <c r="P175" i="124"/>
  <c r="P174" i="124" s="1"/>
  <c r="O175" i="124"/>
  <c r="O174" i="124" s="1"/>
  <c r="N175" i="124"/>
  <c r="N174" i="124" s="1"/>
  <c r="M175" i="124"/>
  <c r="M174" i="124" s="1"/>
  <c r="L175" i="124"/>
  <c r="R154" i="124"/>
  <c r="R153" i="124"/>
  <c r="R152" i="124"/>
  <c r="R151" i="124"/>
  <c r="R150" i="124"/>
  <c r="R149" i="124"/>
  <c r="R148" i="124"/>
  <c r="R147" i="124"/>
  <c r="R146" i="124"/>
  <c r="Q145" i="124"/>
  <c r="P145" i="124"/>
  <c r="M145" i="124"/>
  <c r="L145" i="124"/>
  <c r="R144" i="124"/>
  <c r="R143" i="124"/>
  <c r="R142" i="124"/>
  <c r="Q141" i="124"/>
  <c r="P141" i="124"/>
  <c r="N141" i="124"/>
  <c r="M141" i="124"/>
  <c r="L141" i="124"/>
  <c r="R140" i="124"/>
  <c r="R139" i="124"/>
  <c r="R138" i="124"/>
  <c r="R137" i="124"/>
  <c r="Q136" i="124"/>
  <c r="Q135" i="124" s="1"/>
  <c r="P136" i="124"/>
  <c r="P135" i="124" s="1"/>
  <c r="O136" i="124"/>
  <c r="O135" i="124" s="1"/>
  <c r="N136" i="124"/>
  <c r="M136" i="124"/>
  <c r="M135" i="124" s="1"/>
  <c r="L136" i="124"/>
  <c r="L135" i="124" s="1"/>
  <c r="N135" i="124"/>
  <c r="R114" i="124"/>
  <c r="R113" i="124"/>
  <c r="R112" i="124"/>
  <c r="R111" i="124"/>
  <c r="R110" i="124"/>
  <c r="R109" i="124"/>
  <c r="R108" i="124"/>
  <c r="R107" i="124"/>
  <c r="R106" i="124"/>
  <c r="Q105" i="124"/>
  <c r="P105" i="124"/>
  <c r="M105" i="124"/>
  <c r="L105" i="124"/>
  <c r="R104" i="124"/>
  <c r="R103" i="124"/>
  <c r="R102" i="124"/>
  <c r="Q101" i="124"/>
  <c r="P101" i="124"/>
  <c r="N101" i="124"/>
  <c r="M101" i="124"/>
  <c r="L101" i="124"/>
  <c r="R100" i="124"/>
  <c r="R99" i="124"/>
  <c r="R98" i="124"/>
  <c r="R97" i="124"/>
  <c r="Q96" i="124"/>
  <c r="Q95" i="124" s="1"/>
  <c r="P96" i="124"/>
  <c r="P95" i="124" s="1"/>
  <c r="O96" i="124"/>
  <c r="O95" i="124" s="1"/>
  <c r="N96" i="124"/>
  <c r="M96" i="124"/>
  <c r="M95" i="124" s="1"/>
  <c r="L96" i="124"/>
  <c r="N95" i="124"/>
  <c r="R74" i="124"/>
  <c r="R73" i="124"/>
  <c r="R72" i="124"/>
  <c r="R71" i="124"/>
  <c r="R70" i="124"/>
  <c r="R69" i="124"/>
  <c r="R68" i="124"/>
  <c r="R67" i="124"/>
  <c r="R66" i="124"/>
  <c r="Q65" i="124"/>
  <c r="P65" i="124"/>
  <c r="M65" i="124"/>
  <c r="L65" i="124"/>
  <c r="R64" i="124"/>
  <c r="R63" i="124"/>
  <c r="R62" i="124"/>
  <c r="K62" i="124"/>
  <c r="K499" i="124" s="1"/>
  <c r="Q61" i="124"/>
  <c r="P61" i="124"/>
  <c r="N61" i="124"/>
  <c r="M61" i="124"/>
  <c r="L61" i="124"/>
  <c r="J61" i="124"/>
  <c r="I61" i="124"/>
  <c r="I498" i="124" s="1"/>
  <c r="G61" i="124"/>
  <c r="F61" i="124"/>
  <c r="F498" i="124" s="1"/>
  <c r="C61" i="124"/>
  <c r="C498" i="124" s="1"/>
  <c r="R60" i="124"/>
  <c r="R59" i="124"/>
  <c r="R58" i="124"/>
  <c r="R57" i="124"/>
  <c r="Q56" i="124"/>
  <c r="Q55" i="124" s="1"/>
  <c r="P56" i="124"/>
  <c r="P55" i="124" s="1"/>
  <c r="O56" i="124"/>
  <c r="O55" i="124" s="1"/>
  <c r="N56" i="124"/>
  <c r="N55" i="124" s="1"/>
  <c r="M56" i="124"/>
  <c r="M55" i="124" s="1"/>
  <c r="L56" i="124"/>
  <c r="U48" i="124"/>
  <c r="U88" i="124" s="1"/>
  <c r="R48" i="124"/>
  <c r="R88" i="124" s="1"/>
  <c r="R128" i="124" s="1"/>
  <c r="R167" i="124" s="1"/>
  <c r="R206" i="124" s="1"/>
  <c r="R246" i="124" s="1"/>
  <c r="R286" i="124" s="1"/>
  <c r="R326" i="124" s="1"/>
  <c r="R366" i="124" s="1"/>
  <c r="R406" i="124" s="1"/>
  <c r="R446" i="124" s="1"/>
  <c r="Q48" i="124"/>
  <c r="Q88" i="124" s="1"/>
  <c r="U47" i="124"/>
  <c r="U87" i="124" s="1"/>
  <c r="U127" i="124" s="1"/>
  <c r="U166" i="124" s="1"/>
  <c r="U205" i="124" s="1"/>
  <c r="U245" i="124" s="1"/>
  <c r="U285" i="124" s="1"/>
  <c r="U325" i="124" s="1"/>
  <c r="U365" i="124" s="1"/>
  <c r="U405" i="124" s="1"/>
  <c r="U445" i="124" s="1"/>
  <c r="U484" i="124" s="1"/>
  <c r="T47" i="124"/>
  <c r="T87" i="124" s="1"/>
  <c r="T127" i="124" s="1"/>
  <c r="T166" i="124" s="1"/>
  <c r="T205" i="124" s="1"/>
  <c r="T245" i="124" s="1"/>
  <c r="T285" i="124" s="1"/>
  <c r="T325" i="124" s="1"/>
  <c r="T365" i="124" s="1"/>
  <c r="T405" i="124" s="1"/>
  <c r="T445" i="124" s="1"/>
  <c r="R47" i="124"/>
  <c r="R87" i="124" s="1"/>
  <c r="R127" i="124" s="1"/>
  <c r="R166" i="124" s="1"/>
  <c r="R205" i="124" s="1"/>
  <c r="R245" i="124" s="1"/>
  <c r="R285" i="124" s="1"/>
  <c r="R325" i="124" s="1"/>
  <c r="R365" i="124" s="1"/>
  <c r="R405" i="124" s="1"/>
  <c r="R445" i="124" s="1"/>
  <c r="R484" i="124" s="1"/>
  <c r="Q47" i="124"/>
  <c r="Q87" i="124" s="1"/>
  <c r="Q127" i="124" s="1"/>
  <c r="Q166" i="124" s="1"/>
  <c r="Q205" i="124" s="1"/>
  <c r="Q245" i="124" s="1"/>
  <c r="Q285" i="124" s="1"/>
  <c r="Q325" i="124" s="1"/>
  <c r="Q365" i="124" s="1"/>
  <c r="Q405" i="124" s="1"/>
  <c r="Q445" i="124" s="1"/>
  <c r="R34" i="124"/>
  <c r="R33" i="124"/>
  <c r="R32" i="124"/>
  <c r="R31" i="124"/>
  <c r="R30" i="124"/>
  <c r="R29" i="124"/>
  <c r="R28" i="124"/>
  <c r="R27" i="124"/>
  <c r="R26" i="124"/>
  <c r="Q25" i="124"/>
  <c r="Q502" i="124" s="1"/>
  <c r="P25" i="124"/>
  <c r="P502" i="124" s="1"/>
  <c r="M25" i="124"/>
  <c r="L25" i="124"/>
  <c r="L502" i="124" s="1"/>
  <c r="R24" i="124"/>
  <c r="R23" i="124"/>
  <c r="R22" i="124"/>
  <c r="Q21" i="124"/>
  <c r="P21" i="124"/>
  <c r="N21" i="124"/>
  <c r="M21" i="124"/>
  <c r="L21" i="124"/>
  <c r="R20" i="124"/>
  <c r="R19" i="124"/>
  <c r="R496" i="124" s="1"/>
  <c r="R18" i="124"/>
  <c r="R495" i="124" s="1"/>
  <c r="R17" i="124"/>
  <c r="Q16" i="124"/>
  <c r="Q493" i="124" s="1"/>
  <c r="P16" i="124"/>
  <c r="P15" i="124" s="1"/>
  <c r="O16" i="124"/>
  <c r="O493" i="124" s="1"/>
  <c r="N16" i="124"/>
  <c r="N493" i="124" s="1"/>
  <c r="M16" i="124"/>
  <c r="M493" i="124" s="1"/>
  <c r="L16" i="124"/>
  <c r="L15" i="124" s="1"/>
  <c r="O15" i="124"/>
  <c r="N15" i="124"/>
  <c r="J511" i="66"/>
  <c r="J510" i="66"/>
  <c r="J509" i="66"/>
  <c r="J508" i="66"/>
  <c r="J507" i="66"/>
  <c r="J506" i="66"/>
  <c r="J505" i="66"/>
  <c r="J504" i="66"/>
  <c r="J503" i="66"/>
  <c r="J501" i="66"/>
  <c r="J500" i="66"/>
  <c r="J499" i="66"/>
  <c r="J497" i="66"/>
  <c r="J496" i="66"/>
  <c r="J495" i="66"/>
  <c r="J494" i="66"/>
  <c r="J459" i="66"/>
  <c r="J454" i="66"/>
  <c r="J453" i="66" s="1"/>
  <c r="J423" i="66"/>
  <c r="J419" i="66"/>
  <c r="J414" i="66"/>
  <c r="J413" i="66" s="1"/>
  <c r="J383" i="66"/>
  <c r="J379" i="66"/>
  <c r="J374" i="66"/>
  <c r="J373" i="66" s="1"/>
  <c r="J343" i="66"/>
  <c r="J339" i="66"/>
  <c r="J334" i="66"/>
  <c r="J333" i="66" s="1"/>
  <c r="J303" i="66"/>
  <c r="J299" i="66"/>
  <c r="J294" i="66"/>
  <c r="J293" i="66" s="1"/>
  <c r="J263" i="66"/>
  <c r="J259" i="66"/>
  <c r="J254" i="66"/>
  <c r="J253" i="66" s="1"/>
  <c r="J223" i="66"/>
  <c r="J219" i="66"/>
  <c r="J214" i="66"/>
  <c r="J213" i="66"/>
  <c r="J184" i="66"/>
  <c r="J180" i="66"/>
  <c r="J175" i="66"/>
  <c r="J174" i="66" s="1"/>
  <c r="J145" i="66"/>
  <c r="J141" i="66"/>
  <c r="J136" i="66"/>
  <c r="J135" i="66"/>
  <c r="J105" i="66"/>
  <c r="J101" i="66"/>
  <c r="J96" i="66"/>
  <c r="J95" i="66" s="1"/>
  <c r="J65" i="66"/>
  <c r="J61" i="66"/>
  <c r="J56" i="66"/>
  <c r="J55" i="66" s="1"/>
  <c r="J48" i="66"/>
  <c r="J88" i="66" s="1"/>
  <c r="J47" i="66"/>
  <c r="J87" i="66" s="1"/>
  <c r="J127" i="66" s="1"/>
  <c r="J166" i="66" s="1"/>
  <c r="J205" i="66" s="1"/>
  <c r="J245" i="66" s="1"/>
  <c r="J285" i="66" s="1"/>
  <c r="J325" i="66" s="1"/>
  <c r="J365" i="66" s="1"/>
  <c r="J405" i="66" s="1"/>
  <c r="J445" i="66" s="1"/>
  <c r="J25" i="66"/>
  <c r="J21" i="66"/>
  <c r="J16" i="66"/>
  <c r="J15" i="66"/>
  <c r="J511" i="64"/>
  <c r="J510" i="64"/>
  <c r="J509" i="64"/>
  <c r="J508" i="64"/>
  <c r="J507" i="64"/>
  <c r="J506" i="64"/>
  <c r="J505" i="64"/>
  <c r="J504" i="64"/>
  <c r="J503" i="64"/>
  <c r="J501" i="64"/>
  <c r="J500" i="64"/>
  <c r="J499" i="64"/>
  <c r="J498" i="64" s="1"/>
  <c r="J497" i="64"/>
  <c r="J496" i="64"/>
  <c r="J495" i="64"/>
  <c r="J494" i="64"/>
  <c r="J463" i="64"/>
  <c r="J459" i="64"/>
  <c r="J454" i="64"/>
  <c r="J453" i="64" s="1"/>
  <c r="J423" i="64"/>
  <c r="J419" i="64"/>
  <c r="J414" i="64"/>
  <c r="J413" i="64" s="1"/>
  <c r="J383" i="64"/>
  <c r="J379" i="64"/>
  <c r="J374" i="64"/>
  <c r="J373" i="64" s="1"/>
  <c r="J343" i="64"/>
  <c r="J339" i="64"/>
  <c r="J334" i="64"/>
  <c r="J333" i="64" s="1"/>
  <c r="J303" i="64"/>
  <c r="J299" i="64"/>
  <c r="J294" i="64"/>
  <c r="J293" i="64" s="1"/>
  <c r="J263" i="64"/>
  <c r="J259" i="64"/>
  <c r="J254" i="64"/>
  <c r="J253" i="64" s="1"/>
  <c r="J223" i="64"/>
  <c r="J219" i="64"/>
  <c r="J214" i="64"/>
  <c r="J213" i="64" s="1"/>
  <c r="J184" i="64"/>
  <c r="J180" i="64"/>
  <c r="J175" i="64"/>
  <c r="J174" i="64" s="1"/>
  <c r="J145" i="64"/>
  <c r="J141" i="64"/>
  <c r="J136" i="64"/>
  <c r="J135" i="64" s="1"/>
  <c r="J105" i="64"/>
  <c r="J101" i="64"/>
  <c r="J96" i="64"/>
  <c r="J95" i="64" s="1"/>
  <c r="J65" i="64"/>
  <c r="J61" i="64"/>
  <c r="J56" i="64"/>
  <c r="J55" i="64" s="1"/>
  <c r="J25" i="64"/>
  <c r="J502" i="64" s="1"/>
  <c r="J21" i="64"/>
  <c r="J16" i="64"/>
  <c r="J493" i="64" s="1"/>
  <c r="I511" i="121"/>
  <c r="I510" i="121"/>
  <c r="I509" i="121"/>
  <c r="I508" i="121"/>
  <c r="I507" i="121"/>
  <c r="I506" i="121"/>
  <c r="I505" i="121"/>
  <c r="I504" i="121"/>
  <c r="I503" i="121"/>
  <c r="I501" i="121"/>
  <c r="I500" i="121"/>
  <c r="I499" i="121"/>
  <c r="I497" i="121"/>
  <c r="I496" i="121"/>
  <c r="I495" i="121"/>
  <c r="I494" i="121"/>
  <c r="I383" i="121"/>
  <c r="I502" i="121" s="1"/>
  <c r="I379" i="121"/>
  <c r="I374" i="121"/>
  <c r="I373" i="121" s="1"/>
  <c r="I61" i="121"/>
  <c r="J505" i="120"/>
  <c r="J504" i="120"/>
  <c r="J503" i="120"/>
  <c r="J501" i="120"/>
  <c r="J500" i="120"/>
  <c r="J499" i="120"/>
  <c r="J497" i="120"/>
  <c r="J496" i="120"/>
  <c r="J495" i="120"/>
  <c r="J494" i="120"/>
  <c r="J383" i="120"/>
  <c r="J502" i="120" s="1"/>
  <c r="J379" i="120"/>
  <c r="J374" i="120"/>
  <c r="J373" i="120" s="1"/>
  <c r="J492" i="120" s="1"/>
  <c r="J61" i="120"/>
  <c r="O453" i="120"/>
  <c r="O413" i="120"/>
  <c r="I511" i="120"/>
  <c r="I510" i="120"/>
  <c r="I509" i="120"/>
  <c r="I508" i="120"/>
  <c r="I507" i="120"/>
  <c r="I506" i="120"/>
  <c r="I505" i="120"/>
  <c r="I504" i="120"/>
  <c r="I503" i="120"/>
  <c r="I501" i="120"/>
  <c r="I500" i="120"/>
  <c r="I499" i="120"/>
  <c r="I497" i="120"/>
  <c r="I496" i="120"/>
  <c r="I495" i="120"/>
  <c r="I494" i="120"/>
  <c r="I383" i="120"/>
  <c r="I502" i="120" s="1"/>
  <c r="I379" i="120"/>
  <c r="I374" i="120"/>
  <c r="I373" i="120" s="1"/>
  <c r="I61" i="120"/>
  <c r="J511" i="65"/>
  <c r="J510" i="65"/>
  <c r="J509" i="65"/>
  <c r="J508" i="65"/>
  <c r="J507" i="65"/>
  <c r="J506" i="65"/>
  <c r="J505" i="65"/>
  <c r="J504" i="65"/>
  <c r="J503" i="65"/>
  <c r="J501" i="65"/>
  <c r="J500" i="65"/>
  <c r="J499" i="65"/>
  <c r="J497" i="65"/>
  <c r="J496" i="65"/>
  <c r="J495" i="65"/>
  <c r="J494" i="65"/>
  <c r="J463" i="65"/>
  <c r="J459" i="65"/>
  <c r="J454" i="65"/>
  <c r="J453" i="65" s="1"/>
  <c r="J423" i="65"/>
  <c r="J419" i="65"/>
  <c r="J414" i="65"/>
  <c r="J413" i="65" s="1"/>
  <c r="J383" i="65"/>
  <c r="J379" i="65"/>
  <c r="J374" i="65"/>
  <c r="J373" i="65" s="1"/>
  <c r="J343" i="65"/>
  <c r="J339" i="65"/>
  <c r="J334" i="65"/>
  <c r="J333" i="65" s="1"/>
  <c r="J303" i="65"/>
  <c r="J299" i="65"/>
  <c r="J294" i="65"/>
  <c r="J293" i="65" s="1"/>
  <c r="J263" i="65"/>
  <c r="J259" i="65"/>
  <c r="J254" i="65"/>
  <c r="J253" i="65" s="1"/>
  <c r="J223" i="65"/>
  <c r="J219" i="65"/>
  <c r="J214" i="65"/>
  <c r="J213" i="65" s="1"/>
  <c r="J184" i="65"/>
  <c r="J180" i="65"/>
  <c r="J175" i="65"/>
  <c r="J174" i="65" s="1"/>
  <c r="J145" i="65"/>
  <c r="J141" i="65"/>
  <c r="J136" i="65"/>
  <c r="J135" i="65" s="1"/>
  <c r="J105" i="65"/>
  <c r="J101" i="65"/>
  <c r="J96" i="65"/>
  <c r="J95" i="65" s="1"/>
  <c r="J65" i="65"/>
  <c r="J61" i="65"/>
  <c r="J56" i="65"/>
  <c r="J55" i="65" s="1"/>
  <c r="J25" i="65"/>
  <c r="J502" i="65" s="1"/>
  <c r="J21" i="65"/>
  <c r="J16" i="65"/>
  <c r="M145" i="123"/>
  <c r="Q511" i="123"/>
  <c r="P511" i="123"/>
  <c r="M511" i="123"/>
  <c r="L511" i="123"/>
  <c r="J511" i="123"/>
  <c r="F511" i="123"/>
  <c r="D511" i="123"/>
  <c r="C511" i="123"/>
  <c r="Q510" i="123"/>
  <c r="P510" i="123"/>
  <c r="M510" i="123"/>
  <c r="L510" i="123"/>
  <c r="J510" i="123"/>
  <c r="F510" i="123"/>
  <c r="D510" i="123"/>
  <c r="C510" i="123"/>
  <c r="Q509" i="123"/>
  <c r="P509" i="123"/>
  <c r="M509" i="123"/>
  <c r="L509" i="123"/>
  <c r="J509" i="123"/>
  <c r="F509" i="123"/>
  <c r="D509" i="123"/>
  <c r="C509" i="123"/>
  <c r="Q508" i="123"/>
  <c r="P508" i="123"/>
  <c r="M508" i="123"/>
  <c r="L508" i="123"/>
  <c r="J508" i="123"/>
  <c r="F508" i="123"/>
  <c r="D508" i="123"/>
  <c r="C508" i="123"/>
  <c r="Q507" i="123"/>
  <c r="P507" i="123"/>
  <c r="M507" i="123"/>
  <c r="L507" i="123"/>
  <c r="J507" i="123"/>
  <c r="F507" i="123"/>
  <c r="D507" i="123"/>
  <c r="C507" i="123"/>
  <c r="S506" i="123"/>
  <c r="Q506" i="123"/>
  <c r="P506" i="123"/>
  <c r="M506" i="123"/>
  <c r="L506" i="123"/>
  <c r="J506" i="123"/>
  <c r="F506" i="123"/>
  <c r="D506" i="123"/>
  <c r="C506" i="123"/>
  <c r="I506" i="123" s="1"/>
  <c r="Q505" i="123"/>
  <c r="P505" i="123"/>
  <c r="M505" i="123"/>
  <c r="L505" i="123"/>
  <c r="J505" i="123"/>
  <c r="I505" i="123"/>
  <c r="F505" i="123"/>
  <c r="D505" i="123"/>
  <c r="C505" i="123"/>
  <c r="Q504" i="123"/>
  <c r="P504" i="123"/>
  <c r="M504" i="123"/>
  <c r="L504" i="123"/>
  <c r="J504" i="123"/>
  <c r="I504" i="123"/>
  <c r="F504" i="123"/>
  <c r="D504" i="123"/>
  <c r="C504" i="123"/>
  <c r="Q503" i="123"/>
  <c r="P503" i="123"/>
  <c r="M503" i="123"/>
  <c r="L503" i="123"/>
  <c r="J503" i="123"/>
  <c r="I503" i="123"/>
  <c r="F503" i="123"/>
  <c r="E503" i="123"/>
  <c r="D503" i="123"/>
  <c r="C503" i="123"/>
  <c r="Q501" i="123"/>
  <c r="P501" i="123"/>
  <c r="M501" i="123"/>
  <c r="L501" i="123"/>
  <c r="J501" i="123"/>
  <c r="I501" i="123"/>
  <c r="F501" i="123"/>
  <c r="E501" i="123"/>
  <c r="D501" i="123"/>
  <c r="C501" i="123"/>
  <c r="Q500" i="123"/>
  <c r="P500" i="123"/>
  <c r="N500" i="123"/>
  <c r="M500" i="123"/>
  <c r="L500" i="123"/>
  <c r="J500" i="123"/>
  <c r="I500" i="123"/>
  <c r="G500" i="123"/>
  <c r="F500" i="123"/>
  <c r="E500" i="123"/>
  <c r="D500" i="123"/>
  <c r="C500" i="123"/>
  <c r="Q499" i="123"/>
  <c r="P499" i="123"/>
  <c r="P498" i="123" s="1"/>
  <c r="N499" i="123"/>
  <c r="M499" i="123"/>
  <c r="L499" i="123"/>
  <c r="L498" i="123" s="1"/>
  <c r="J499" i="123"/>
  <c r="I499" i="123"/>
  <c r="G499" i="123"/>
  <c r="F499" i="123"/>
  <c r="E499" i="123"/>
  <c r="D499" i="123"/>
  <c r="C499" i="123"/>
  <c r="Q498" i="123"/>
  <c r="N498" i="123"/>
  <c r="M498" i="123"/>
  <c r="J498" i="123"/>
  <c r="G498" i="123"/>
  <c r="Q497" i="123"/>
  <c r="P497" i="123"/>
  <c r="O497" i="123"/>
  <c r="N497" i="123"/>
  <c r="M497" i="123"/>
  <c r="L497" i="123"/>
  <c r="J497" i="123"/>
  <c r="I497" i="123"/>
  <c r="H497" i="123"/>
  <c r="G497" i="123"/>
  <c r="F497" i="123"/>
  <c r="E497" i="123"/>
  <c r="D497" i="123"/>
  <c r="C497" i="123"/>
  <c r="Q496" i="123"/>
  <c r="P496" i="123"/>
  <c r="O496" i="123"/>
  <c r="N496" i="123"/>
  <c r="M496" i="123"/>
  <c r="L496" i="123"/>
  <c r="J496" i="123"/>
  <c r="I496" i="123"/>
  <c r="H496" i="123"/>
  <c r="G496" i="123"/>
  <c r="F496" i="123"/>
  <c r="E496" i="123"/>
  <c r="D496" i="123"/>
  <c r="C496" i="123"/>
  <c r="Q495" i="123"/>
  <c r="P495" i="123"/>
  <c r="O495" i="123"/>
  <c r="N495" i="123"/>
  <c r="M495" i="123"/>
  <c r="L495" i="123"/>
  <c r="J495" i="123"/>
  <c r="I495" i="123"/>
  <c r="H495" i="123"/>
  <c r="G495" i="123"/>
  <c r="F495" i="123"/>
  <c r="E495" i="123"/>
  <c r="D495" i="123"/>
  <c r="C495" i="123"/>
  <c r="Q494" i="123"/>
  <c r="P494" i="123"/>
  <c r="O494" i="123"/>
  <c r="N494" i="123"/>
  <c r="M494" i="123"/>
  <c r="L494" i="123"/>
  <c r="J494" i="123"/>
  <c r="I494" i="123"/>
  <c r="H494" i="123"/>
  <c r="G494" i="123"/>
  <c r="F494" i="123"/>
  <c r="E494" i="123"/>
  <c r="D494" i="123"/>
  <c r="C494" i="123"/>
  <c r="E492" i="123"/>
  <c r="D492" i="123"/>
  <c r="U485" i="123"/>
  <c r="R485" i="123"/>
  <c r="T484" i="123"/>
  <c r="R472" i="123"/>
  <c r="R471" i="123"/>
  <c r="R470" i="123"/>
  <c r="R469" i="123"/>
  <c r="R468" i="123"/>
  <c r="R467" i="123"/>
  <c r="R466" i="123"/>
  <c r="R465" i="123"/>
  <c r="R464" i="123"/>
  <c r="P463" i="123"/>
  <c r="M463" i="123"/>
  <c r="L463" i="123"/>
  <c r="R463" i="123" s="1"/>
  <c r="R462" i="123"/>
  <c r="R461" i="123"/>
  <c r="R460" i="123"/>
  <c r="Q459" i="123"/>
  <c r="P459" i="123"/>
  <c r="N459" i="123"/>
  <c r="M459" i="123"/>
  <c r="L459" i="123"/>
  <c r="R458" i="123"/>
  <c r="R457" i="123"/>
  <c r="R456" i="123"/>
  <c r="R455" i="123"/>
  <c r="Q454" i="123"/>
  <c r="Q453" i="123" s="1"/>
  <c r="P454" i="123"/>
  <c r="O454" i="123"/>
  <c r="N454" i="123"/>
  <c r="N453" i="123" s="1"/>
  <c r="M454" i="123"/>
  <c r="M453" i="123" s="1"/>
  <c r="L454" i="123"/>
  <c r="P453" i="123"/>
  <c r="O453" i="123"/>
  <c r="L453" i="123"/>
  <c r="R432" i="123"/>
  <c r="R431" i="123"/>
  <c r="R430" i="123"/>
  <c r="R429" i="123"/>
  <c r="R428" i="123"/>
  <c r="R427" i="123"/>
  <c r="R426" i="123"/>
  <c r="R425" i="123"/>
  <c r="R424" i="123"/>
  <c r="Q423" i="123"/>
  <c r="P423" i="123"/>
  <c r="M423" i="123"/>
  <c r="L423" i="123"/>
  <c r="R422" i="123"/>
  <c r="R421" i="123"/>
  <c r="R420" i="123"/>
  <c r="Q419" i="123"/>
  <c r="P419" i="123"/>
  <c r="N419" i="123"/>
  <c r="M419" i="123"/>
  <c r="L419" i="123"/>
  <c r="V418" i="123"/>
  <c r="R418" i="123"/>
  <c r="R417" i="123"/>
  <c r="R416" i="123"/>
  <c r="R415" i="123"/>
  <c r="Q414" i="123"/>
  <c r="Q413" i="123" s="1"/>
  <c r="P414" i="123"/>
  <c r="P413" i="123" s="1"/>
  <c r="O414" i="123"/>
  <c r="O413" i="123" s="1"/>
  <c r="N414" i="123"/>
  <c r="M414" i="123"/>
  <c r="L414" i="123"/>
  <c r="N413" i="123"/>
  <c r="M413" i="123"/>
  <c r="R392" i="123"/>
  <c r="K392" i="123"/>
  <c r="R391" i="123"/>
  <c r="K391" i="123"/>
  <c r="R390" i="123"/>
  <c r="K390" i="123"/>
  <c r="R389" i="123"/>
  <c r="K389" i="123"/>
  <c r="R388" i="123"/>
  <c r="K388" i="123"/>
  <c r="R387" i="123"/>
  <c r="K387" i="123"/>
  <c r="K506" i="123" s="1"/>
  <c r="R386" i="123"/>
  <c r="K386" i="123"/>
  <c r="K505" i="123" s="1"/>
  <c r="R385" i="123"/>
  <c r="K385" i="123"/>
  <c r="K504" i="123" s="1"/>
  <c r="R384" i="123"/>
  <c r="K384" i="123"/>
  <c r="K503" i="123" s="1"/>
  <c r="Q383" i="123"/>
  <c r="P383" i="123"/>
  <c r="M383" i="123"/>
  <c r="L383" i="123"/>
  <c r="J383" i="123"/>
  <c r="J502" i="123" s="1"/>
  <c r="I383" i="123"/>
  <c r="I502" i="123" s="1"/>
  <c r="F383" i="123"/>
  <c r="F502" i="123" s="1"/>
  <c r="E383" i="123"/>
  <c r="E502" i="123" s="1"/>
  <c r="D383" i="123"/>
  <c r="D502" i="123" s="1"/>
  <c r="C383" i="123"/>
  <c r="R382" i="123"/>
  <c r="K382" i="123"/>
  <c r="K501" i="123" s="1"/>
  <c r="R381" i="123"/>
  <c r="K381" i="123"/>
  <c r="K500" i="123" s="1"/>
  <c r="R380" i="123"/>
  <c r="K380" i="123"/>
  <c r="Q379" i="123"/>
  <c r="P379" i="123"/>
  <c r="N379" i="123"/>
  <c r="M379" i="123"/>
  <c r="L379" i="123"/>
  <c r="J379" i="123"/>
  <c r="I379" i="123"/>
  <c r="G379" i="123"/>
  <c r="F379" i="123"/>
  <c r="E379" i="123"/>
  <c r="E498" i="123" s="1"/>
  <c r="D379" i="123"/>
  <c r="D498" i="123" s="1"/>
  <c r="C379" i="123"/>
  <c r="R378" i="123"/>
  <c r="K378" i="123"/>
  <c r="K497" i="123" s="1"/>
  <c r="R377" i="123"/>
  <c r="K377" i="123"/>
  <c r="K496" i="123" s="1"/>
  <c r="R376" i="123"/>
  <c r="K376" i="123"/>
  <c r="K495" i="123" s="1"/>
  <c r="R375" i="123"/>
  <c r="K375" i="123"/>
  <c r="K494" i="123" s="1"/>
  <c r="Q374" i="123"/>
  <c r="Q373" i="123" s="1"/>
  <c r="P374" i="123"/>
  <c r="P373" i="123" s="1"/>
  <c r="O374" i="123"/>
  <c r="N374" i="123"/>
  <c r="N373" i="123" s="1"/>
  <c r="M374" i="123"/>
  <c r="M373" i="123" s="1"/>
  <c r="L374" i="123"/>
  <c r="J374" i="123"/>
  <c r="J493" i="123" s="1"/>
  <c r="I374" i="123"/>
  <c r="I493" i="123" s="1"/>
  <c r="H374" i="123"/>
  <c r="H493" i="123" s="1"/>
  <c r="G374" i="123"/>
  <c r="G493" i="123" s="1"/>
  <c r="F374" i="123"/>
  <c r="F493" i="123" s="1"/>
  <c r="E374" i="123"/>
  <c r="E493" i="123" s="1"/>
  <c r="D374" i="123"/>
  <c r="D493" i="123" s="1"/>
  <c r="C374" i="123"/>
  <c r="O373" i="123"/>
  <c r="L373" i="123"/>
  <c r="J373" i="123"/>
  <c r="J492" i="123" s="1"/>
  <c r="I373" i="123"/>
  <c r="I492" i="123" s="1"/>
  <c r="F373" i="123"/>
  <c r="F492" i="123" s="1"/>
  <c r="C373" i="123"/>
  <c r="R352" i="123"/>
  <c r="R351" i="123"/>
  <c r="R350" i="123"/>
  <c r="R349" i="123"/>
  <c r="R348" i="123"/>
  <c r="R347" i="123"/>
  <c r="R346" i="123"/>
  <c r="R345" i="123"/>
  <c r="R344" i="123"/>
  <c r="Q343" i="123"/>
  <c r="P343" i="123"/>
  <c r="M343" i="123"/>
  <c r="L343" i="123"/>
  <c r="R342" i="123"/>
  <c r="R341" i="123"/>
  <c r="R340" i="123"/>
  <c r="Q339" i="123"/>
  <c r="P339" i="123"/>
  <c r="N339" i="123"/>
  <c r="M339" i="123"/>
  <c r="L339" i="123"/>
  <c r="R338" i="123"/>
  <c r="R337" i="123"/>
  <c r="R336" i="123"/>
  <c r="R335" i="123"/>
  <c r="Q334" i="123"/>
  <c r="Q333" i="123" s="1"/>
  <c r="P334" i="123"/>
  <c r="P333" i="123" s="1"/>
  <c r="O334" i="123"/>
  <c r="N334" i="123"/>
  <c r="M334" i="123"/>
  <c r="M333" i="123" s="1"/>
  <c r="L334" i="123"/>
  <c r="R334" i="123" s="1"/>
  <c r="O333" i="123"/>
  <c r="N333" i="123"/>
  <c r="R312" i="123"/>
  <c r="R311" i="123"/>
  <c r="R310" i="123"/>
  <c r="R309" i="123"/>
  <c r="R308" i="123"/>
  <c r="R307" i="123"/>
  <c r="R306" i="123"/>
  <c r="R305" i="123"/>
  <c r="R304" i="123"/>
  <c r="Q303" i="123"/>
  <c r="P303" i="123"/>
  <c r="M303" i="123"/>
  <c r="L303" i="123"/>
  <c r="R302" i="123"/>
  <c r="R301" i="123"/>
  <c r="R300" i="123"/>
  <c r="Q299" i="123"/>
  <c r="P299" i="123"/>
  <c r="N299" i="123"/>
  <c r="M299" i="123"/>
  <c r="L299" i="123"/>
  <c r="R298" i="123"/>
  <c r="R297" i="123"/>
  <c r="R296" i="123"/>
  <c r="R295" i="123"/>
  <c r="Q294" i="123"/>
  <c r="Q293" i="123" s="1"/>
  <c r="P294" i="123"/>
  <c r="O294" i="123"/>
  <c r="O293" i="123" s="1"/>
  <c r="N294" i="123"/>
  <c r="N293" i="123" s="1"/>
  <c r="M294" i="123"/>
  <c r="M293" i="123" s="1"/>
  <c r="L294" i="123"/>
  <c r="P293" i="123"/>
  <c r="L293" i="123"/>
  <c r="R272" i="123"/>
  <c r="R271" i="123"/>
  <c r="R270" i="123"/>
  <c r="R269" i="123"/>
  <c r="R268" i="123"/>
  <c r="R267" i="123"/>
  <c r="R266" i="123"/>
  <c r="R265" i="123"/>
  <c r="R264" i="123"/>
  <c r="Q263" i="123"/>
  <c r="P263" i="123"/>
  <c r="M263" i="123"/>
  <c r="L263" i="123"/>
  <c r="R262" i="123"/>
  <c r="R261" i="123"/>
  <c r="R260" i="123"/>
  <c r="Q259" i="123"/>
  <c r="P259" i="123"/>
  <c r="N259" i="123"/>
  <c r="M259" i="123"/>
  <c r="L259" i="123"/>
  <c r="R258" i="123"/>
  <c r="R257" i="123"/>
  <c r="R256" i="123"/>
  <c r="R255" i="123"/>
  <c r="Q254" i="123"/>
  <c r="P254" i="123"/>
  <c r="O254" i="123"/>
  <c r="O253" i="123" s="1"/>
  <c r="N254" i="123"/>
  <c r="N253" i="123" s="1"/>
  <c r="M254" i="123"/>
  <c r="L254" i="123"/>
  <c r="Q253" i="123"/>
  <c r="P253" i="123"/>
  <c r="M253" i="123"/>
  <c r="L253" i="123"/>
  <c r="R232" i="123"/>
  <c r="R231" i="123"/>
  <c r="R230" i="123"/>
  <c r="R229" i="123"/>
  <c r="R228" i="123"/>
  <c r="R227" i="123"/>
  <c r="R226" i="123"/>
  <c r="R225" i="123"/>
  <c r="R224" i="123"/>
  <c r="Q223" i="123"/>
  <c r="P223" i="123"/>
  <c r="M223" i="123"/>
  <c r="L223" i="123"/>
  <c r="R222" i="123"/>
  <c r="R221" i="123"/>
  <c r="R220" i="123"/>
  <c r="Q219" i="123"/>
  <c r="P219" i="123"/>
  <c r="N219" i="123"/>
  <c r="M219" i="123"/>
  <c r="L219" i="123"/>
  <c r="R218" i="123"/>
  <c r="R217" i="123"/>
  <c r="R216" i="123"/>
  <c r="R215" i="123"/>
  <c r="Q214" i="123"/>
  <c r="P214" i="123"/>
  <c r="P213" i="123" s="1"/>
  <c r="O214" i="123"/>
  <c r="O213" i="123" s="1"/>
  <c r="N214" i="123"/>
  <c r="M214" i="123"/>
  <c r="L214" i="123"/>
  <c r="Q213" i="123"/>
  <c r="N213" i="123"/>
  <c r="M213" i="123"/>
  <c r="R193" i="123"/>
  <c r="R192" i="123"/>
  <c r="R191" i="123"/>
  <c r="R190" i="123"/>
  <c r="R189" i="123"/>
  <c r="R188" i="123"/>
  <c r="R187" i="123"/>
  <c r="R186" i="123"/>
  <c r="R185" i="123"/>
  <c r="Q184" i="123"/>
  <c r="P184" i="123"/>
  <c r="M184" i="123"/>
  <c r="L184" i="123"/>
  <c r="R183" i="123"/>
  <c r="R182" i="123"/>
  <c r="R181" i="123"/>
  <c r="Q180" i="123"/>
  <c r="P180" i="123"/>
  <c r="N180" i="123"/>
  <c r="M180" i="123"/>
  <c r="L180" i="123"/>
  <c r="R179" i="123"/>
  <c r="R178" i="123"/>
  <c r="R177" i="123"/>
  <c r="R176" i="123"/>
  <c r="Q175" i="123"/>
  <c r="Q174" i="123" s="1"/>
  <c r="P175" i="123"/>
  <c r="P174" i="123" s="1"/>
  <c r="O175" i="123"/>
  <c r="N175" i="123"/>
  <c r="M175" i="123"/>
  <c r="M174" i="123" s="1"/>
  <c r="L175" i="123"/>
  <c r="R175" i="123" s="1"/>
  <c r="O174" i="123"/>
  <c r="N174" i="123"/>
  <c r="R154" i="123"/>
  <c r="R153" i="123"/>
  <c r="R152" i="123"/>
  <c r="R151" i="123"/>
  <c r="R150" i="123"/>
  <c r="R149" i="123"/>
  <c r="R148" i="123"/>
  <c r="R147" i="123"/>
  <c r="R146" i="123"/>
  <c r="Q145" i="123"/>
  <c r="P145" i="123"/>
  <c r="L145" i="123"/>
  <c r="R144" i="123"/>
  <c r="R143" i="123"/>
  <c r="R142" i="123"/>
  <c r="Q141" i="123"/>
  <c r="P141" i="123"/>
  <c r="N141" i="123"/>
  <c r="M141" i="123"/>
  <c r="L141" i="123"/>
  <c r="R140" i="123"/>
  <c r="R139" i="123"/>
  <c r="R138" i="123"/>
  <c r="R137" i="123"/>
  <c r="Q136" i="123"/>
  <c r="Q135" i="123" s="1"/>
  <c r="P136" i="123"/>
  <c r="P135" i="123" s="1"/>
  <c r="O136" i="123"/>
  <c r="O135" i="123" s="1"/>
  <c r="N136" i="123"/>
  <c r="M136" i="123"/>
  <c r="M135" i="123" s="1"/>
  <c r="L136" i="123"/>
  <c r="R136" i="123" s="1"/>
  <c r="N135" i="123"/>
  <c r="R114" i="123"/>
  <c r="R113" i="123"/>
  <c r="R112" i="123"/>
  <c r="R111" i="123"/>
  <c r="R110" i="123"/>
  <c r="R109" i="123"/>
  <c r="R108" i="123"/>
  <c r="R107" i="123"/>
  <c r="R106" i="123"/>
  <c r="Q105" i="123"/>
  <c r="P105" i="123"/>
  <c r="M105" i="123"/>
  <c r="L105" i="123"/>
  <c r="R104" i="123"/>
  <c r="R103" i="123"/>
  <c r="R102" i="123"/>
  <c r="Q101" i="123"/>
  <c r="P101" i="123"/>
  <c r="N101" i="123"/>
  <c r="M101" i="123"/>
  <c r="L101" i="123"/>
  <c r="R100" i="123"/>
  <c r="R99" i="123"/>
  <c r="R98" i="123"/>
  <c r="R97" i="123"/>
  <c r="Q96" i="123"/>
  <c r="Q95" i="123" s="1"/>
  <c r="P96" i="123"/>
  <c r="P95" i="123" s="1"/>
  <c r="O96" i="123"/>
  <c r="O95" i="123" s="1"/>
  <c r="N96" i="123"/>
  <c r="M96" i="123"/>
  <c r="L96" i="123"/>
  <c r="N95" i="123"/>
  <c r="M95" i="123"/>
  <c r="L95" i="123"/>
  <c r="R74" i="123"/>
  <c r="R73" i="123"/>
  <c r="R72" i="123"/>
  <c r="R71" i="123"/>
  <c r="R70" i="123"/>
  <c r="R69" i="123"/>
  <c r="R68" i="123"/>
  <c r="R67" i="123"/>
  <c r="R66" i="123"/>
  <c r="Q65" i="123"/>
  <c r="P65" i="123"/>
  <c r="M65" i="123"/>
  <c r="L65" i="123"/>
  <c r="R64" i="123"/>
  <c r="R63" i="123"/>
  <c r="R62" i="123"/>
  <c r="K62" i="123"/>
  <c r="K499" i="123" s="1"/>
  <c r="Q61" i="123"/>
  <c r="P61" i="123"/>
  <c r="N61" i="123"/>
  <c r="M61" i="123"/>
  <c r="L61" i="123"/>
  <c r="J61" i="123"/>
  <c r="I61" i="123"/>
  <c r="I498" i="123" s="1"/>
  <c r="G61" i="123"/>
  <c r="F61" i="123"/>
  <c r="F498" i="123" s="1"/>
  <c r="C61" i="123"/>
  <c r="C498" i="123" s="1"/>
  <c r="R60" i="123"/>
  <c r="R59" i="123"/>
  <c r="R58" i="123"/>
  <c r="R57" i="123"/>
  <c r="Q56" i="123"/>
  <c r="Q55" i="123" s="1"/>
  <c r="P56" i="123"/>
  <c r="P55" i="123" s="1"/>
  <c r="O56" i="123"/>
  <c r="O55" i="123" s="1"/>
  <c r="N56" i="123"/>
  <c r="N55" i="123" s="1"/>
  <c r="M56" i="123"/>
  <c r="M55" i="123" s="1"/>
  <c r="L56" i="123"/>
  <c r="U48" i="123"/>
  <c r="U88" i="123" s="1"/>
  <c r="R48" i="123"/>
  <c r="R88" i="123" s="1"/>
  <c r="R128" i="123" s="1"/>
  <c r="R167" i="123" s="1"/>
  <c r="R206" i="123" s="1"/>
  <c r="R246" i="123" s="1"/>
  <c r="R286" i="123" s="1"/>
  <c r="R326" i="123" s="1"/>
  <c r="R366" i="123" s="1"/>
  <c r="R406" i="123" s="1"/>
  <c r="R446" i="123" s="1"/>
  <c r="Q48" i="123"/>
  <c r="Q88" i="123" s="1"/>
  <c r="U47" i="123"/>
  <c r="U87" i="123" s="1"/>
  <c r="U127" i="123" s="1"/>
  <c r="U166" i="123" s="1"/>
  <c r="U205" i="123" s="1"/>
  <c r="U245" i="123" s="1"/>
  <c r="U285" i="123" s="1"/>
  <c r="U325" i="123" s="1"/>
  <c r="U365" i="123" s="1"/>
  <c r="U405" i="123" s="1"/>
  <c r="U445" i="123" s="1"/>
  <c r="U484" i="123" s="1"/>
  <c r="T47" i="123"/>
  <c r="T87" i="123" s="1"/>
  <c r="T127" i="123" s="1"/>
  <c r="T166" i="123" s="1"/>
  <c r="T205" i="123" s="1"/>
  <c r="T245" i="123" s="1"/>
  <c r="T285" i="123" s="1"/>
  <c r="T325" i="123" s="1"/>
  <c r="T365" i="123" s="1"/>
  <c r="T405" i="123" s="1"/>
  <c r="T445" i="123" s="1"/>
  <c r="R47" i="123"/>
  <c r="R87" i="123" s="1"/>
  <c r="R127" i="123" s="1"/>
  <c r="R166" i="123" s="1"/>
  <c r="R205" i="123" s="1"/>
  <c r="R245" i="123" s="1"/>
  <c r="R285" i="123" s="1"/>
  <c r="R325" i="123" s="1"/>
  <c r="R365" i="123" s="1"/>
  <c r="R405" i="123" s="1"/>
  <c r="R445" i="123" s="1"/>
  <c r="R484" i="123" s="1"/>
  <c r="Q47" i="123"/>
  <c r="Q87" i="123" s="1"/>
  <c r="Q127" i="123" s="1"/>
  <c r="Q166" i="123" s="1"/>
  <c r="Q205" i="123" s="1"/>
  <c r="Q245" i="123" s="1"/>
  <c r="Q285" i="123" s="1"/>
  <c r="Q325" i="123" s="1"/>
  <c r="Q365" i="123" s="1"/>
  <c r="Q405" i="123" s="1"/>
  <c r="Q445" i="123" s="1"/>
  <c r="R34" i="123"/>
  <c r="R33" i="123"/>
  <c r="R32" i="123"/>
  <c r="R31" i="123"/>
  <c r="R30" i="123"/>
  <c r="R29" i="123"/>
  <c r="R28" i="123"/>
  <c r="R27" i="123"/>
  <c r="R26" i="123"/>
  <c r="Q25" i="123"/>
  <c r="Q502" i="123" s="1"/>
  <c r="P25" i="123"/>
  <c r="P502" i="123" s="1"/>
  <c r="M25" i="123"/>
  <c r="M502" i="123" s="1"/>
  <c r="L25" i="123"/>
  <c r="R24" i="123"/>
  <c r="R23" i="123"/>
  <c r="R22" i="123"/>
  <c r="Q21" i="123"/>
  <c r="P21" i="123"/>
  <c r="N21" i="123"/>
  <c r="M21" i="123"/>
  <c r="L21" i="123"/>
  <c r="R20" i="123"/>
  <c r="R497" i="123" s="1"/>
  <c r="R19" i="123"/>
  <c r="R496" i="123" s="1"/>
  <c r="R18" i="123"/>
  <c r="R17" i="123"/>
  <c r="Q16" i="123"/>
  <c r="Q493" i="123" s="1"/>
  <c r="P16" i="123"/>
  <c r="P493" i="123" s="1"/>
  <c r="O16" i="123"/>
  <c r="O15" i="123" s="1"/>
  <c r="N16" i="123"/>
  <c r="N493" i="123" s="1"/>
  <c r="M16" i="123"/>
  <c r="M493" i="123" s="1"/>
  <c r="L16" i="123"/>
  <c r="L493" i="123" s="1"/>
  <c r="M15" i="123"/>
  <c r="I499" i="64"/>
  <c r="O472" i="122"/>
  <c r="O471" i="122"/>
  <c r="O470" i="122"/>
  <c r="O469" i="122"/>
  <c r="O468" i="122"/>
  <c r="O467" i="122"/>
  <c r="O466" i="122"/>
  <c r="O465" i="122"/>
  <c r="O464" i="122"/>
  <c r="O463" i="122"/>
  <c r="O462" i="122"/>
  <c r="O461" i="122"/>
  <c r="O460" i="122"/>
  <c r="O459" i="122"/>
  <c r="O458" i="122"/>
  <c r="O457" i="122"/>
  <c r="O456" i="122"/>
  <c r="O455" i="122"/>
  <c r="O454" i="122"/>
  <c r="O432" i="122"/>
  <c r="O431" i="122"/>
  <c r="O430" i="122"/>
  <c r="O429" i="122"/>
  <c r="O428" i="122"/>
  <c r="O427" i="122"/>
  <c r="O426" i="122"/>
  <c r="O425" i="122"/>
  <c r="O424" i="122"/>
  <c r="O423" i="122"/>
  <c r="O422" i="122"/>
  <c r="O421" i="122"/>
  <c r="O420" i="122"/>
  <c r="O419" i="122"/>
  <c r="O418" i="122"/>
  <c r="O417" i="122"/>
  <c r="O416" i="122"/>
  <c r="O415" i="122"/>
  <c r="O414" i="122"/>
  <c r="O413" i="122"/>
  <c r="O392" i="122"/>
  <c r="O391" i="122"/>
  <c r="O390" i="122"/>
  <c r="O389" i="122"/>
  <c r="O388" i="122"/>
  <c r="O387" i="122"/>
  <c r="O386" i="122"/>
  <c r="O385" i="122"/>
  <c r="O384" i="122"/>
  <c r="O382" i="122"/>
  <c r="O381" i="122"/>
  <c r="O380" i="122"/>
  <c r="O378" i="122"/>
  <c r="O377" i="122"/>
  <c r="O376" i="122"/>
  <c r="O375" i="122"/>
  <c r="O352" i="122"/>
  <c r="O351" i="122"/>
  <c r="O350" i="122"/>
  <c r="O349" i="122"/>
  <c r="O348" i="122"/>
  <c r="O347" i="122"/>
  <c r="O346" i="122"/>
  <c r="O345" i="122"/>
  <c r="O344" i="122"/>
  <c r="O343" i="122"/>
  <c r="O342" i="122"/>
  <c r="O341" i="122"/>
  <c r="O340" i="122"/>
  <c r="O339" i="122"/>
  <c r="O338" i="122"/>
  <c r="O337" i="122"/>
  <c r="O336" i="122"/>
  <c r="O335" i="122"/>
  <c r="O334" i="122"/>
  <c r="O333" i="122"/>
  <c r="O312" i="122"/>
  <c r="O311" i="122"/>
  <c r="O310" i="122"/>
  <c r="O309" i="122"/>
  <c r="O308" i="122"/>
  <c r="O307" i="122"/>
  <c r="O306" i="122"/>
  <c r="O305" i="122"/>
  <c r="O304" i="122"/>
  <c r="O303" i="122"/>
  <c r="O302" i="122"/>
  <c r="O301" i="122"/>
  <c r="O300" i="122"/>
  <c r="O299" i="122"/>
  <c r="O298" i="122"/>
  <c r="O297" i="122"/>
  <c r="O296" i="122"/>
  <c r="O295" i="122"/>
  <c r="O294" i="122"/>
  <c r="O272" i="122"/>
  <c r="O271" i="122"/>
  <c r="O270" i="122"/>
  <c r="O269" i="122"/>
  <c r="O268" i="122"/>
  <c r="O267" i="122"/>
  <c r="O266" i="122"/>
  <c r="O265" i="122"/>
  <c r="O264" i="122"/>
  <c r="O263" i="122"/>
  <c r="O262" i="122"/>
  <c r="O261" i="122"/>
  <c r="O260" i="122"/>
  <c r="O259" i="122"/>
  <c r="O258" i="122"/>
  <c r="O257" i="122"/>
  <c r="O256" i="122"/>
  <c r="O255" i="122"/>
  <c r="O254" i="122"/>
  <c r="O232" i="122"/>
  <c r="O231" i="122"/>
  <c r="O230" i="122"/>
  <c r="O229" i="122"/>
  <c r="O228" i="122"/>
  <c r="O227" i="122"/>
  <c r="O226" i="122"/>
  <c r="O225" i="122"/>
  <c r="O224" i="122"/>
  <c r="O223" i="122"/>
  <c r="O222" i="122"/>
  <c r="O221" i="122"/>
  <c r="O220" i="122"/>
  <c r="O219" i="122"/>
  <c r="O218" i="122"/>
  <c r="O217" i="122"/>
  <c r="O216" i="122"/>
  <c r="O215" i="122"/>
  <c r="O214" i="122"/>
  <c r="O213" i="122"/>
  <c r="O193" i="122"/>
  <c r="O192" i="122"/>
  <c r="O191" i="122"/>
  <c r="O190" i="122"/>
  <c r="O189" i="122"/>
  <c r="O188" i="122"/>
  <c r="O187" i="122"/>
  <c r="O186" i="122"/>
  <c r="O185" i="122"/>
  <c r="O184" i="122"/>
  <c r="O183" i="122"/>
  <c r="O182" i="122"/>
  <c r="O181" i="122"/>
  <c r="O180" i="122"/>
  <c r="O179" i="122"/>
  <c r="O178" i="122"/>
  <c r="O177" i="122"/>
  <c r="O176" i="122"/>
  <c r="O175" i="122"/>
  <c r="O174" i="122"/>
  <c r="O154" i="122"/>
  <c r="O153" i="122"/>
  <c r="O152" i="122"/>
  <c r="O151" i="122"/>
  <c r="O150" i="122"/>
  <c r="O149" i="122"/>
  <c r="O148" i="122"/>
  <c r="O147" i="122"/>
  <c r="O146" i="122"/>
  <c r="O145" i="122"/>
  <c r="O144" i="122"/>
  <c r="O143" i="122"/>
  <c r="O142" i="122"/>
  <c r="O141" i="122"/>
  <c r="O140" i="122"/>
  <c r="O139" i="122"/>
  <c r="O138" i="122"/>
  <c r="O137" i="122"/>
  <c r="O136" i="122"/>
  <c r="O135" i="122"/>
  <c r="O114" i="122"/>
  <c r="O113" i="122"/>
  <c r="O112" i="122"/>
  <c r="O111" i="122"/>
  <c r="O110" i="122"/>
  <c r="O109" i="122"/>
  <c r="O108" i="122"/>
  <c r="O107" i="122"/>
  <c r="O106" i="122"/>
  <c r="O105" i="122"/>
  <c r="O104" i="122"/>
  <c r="O103" i="122"/>
  <c r="O102" i="122"/>
  <c r="O101" i="122"/>
  <c r="O100" i="122"/>
  <c r="O99" i="122"/>
  <c r="O98" i="122"/>
  <c r="O97" i="122"/>
  <c r="O96" i="122"/>
  <c r="O95" i="122"/>
  <c r="O74" i="122"/>
  <c r="O73" i="122"/>
  <c r="O72" i="122"/>
  <c r="O71" i="122"/>
  <c r="O70" i="122"/>
  <c r="O69" i="122"/>
  <c r="O68" i="122"/>
  <c r="O67" i="122"/>
  <c r="O66" i="122"/>
  <c r="O65" i="122"/>
  <c r="O64" i="122"/>
  <c r="O63" i="122"/>
  <c r="O62" i="122"/>
  <c r="O60" i="122"/>
  <c r="O59" i="122"/>
  <c r="O58" i="122"/>
  <c r="O57" i="122"/>
  <c r="O56" i="122"/>
  <c r="O55" i="122"/>
  <c r="O34" i="122"/>
  <c r="O33" i="122"/>
  <c r="O32" i="122"/>
  <c r="O31" i="122"/>
  <c r="O30" i="122"/>
  <c r="O29" i="122"/>
  <c r="O28" i="122"/>
  <c r="O27" i="122"/>
  <c r="O26" i="122"/>
  <c r="O25" i="122"/>
  <c r="O24" i="122"/>
  <c r="O23" i="122"/>
  <c r="O22" i="122"/>
  <c r="O21" i="122"/>
  <c r="O20" i="122"/>
  <c r="O19" i="122"/>
  <c r="O18" i="122"/>
  <c r="O17" i="122"/>
  <c r="O16" i="122"/>
  <c r="H511" i="122"/>
  <c r="H510" i="122"/>
  <c r="H509" i="122"/>
  <c r="H508" i="122"/>
  <c r="H507" i="122"/>
  <c r="H506" i="122"/>
  <c r="H505" i="122"/>
  <c r="H504" i="122"/>
  <c r="H503" i="122"/>
  <c r="H501" i="122"/>
  <c r="H500" i="122"/>
  <c r="O500" i="122" s="1"/>
  <c r="H499" i="122"/>
  <c r="H497" i="122"/>
  <c r="H496" i="122"/>
  <c r="H495" i="122"/>
  <c r="H494" i="122"/>
  <c r="H383" i="122"/>
  <c r="H502" i="122" s="1"/>
  <c r="H379" i="122"/>
  <c r="O379" i="122" s="1"/>
  <c r="H374" i="122"/>
  <c r="H373" i="122" s="1"/>
  <c r="H492" i="122" s="1"/>
  <c r="H61" i="122"/>
  <c r="G499" i="122"/>
  <c r="G498" i="122" s="1"/>
  <c r="G61" i="122"/>
  <c r="F499" i="122"/>
  <c r="F498" i="122" s="1"/>
  <c r="F61" i="122"/>
  <c r="E499" i="122"/>
  <c r="E498" i="122" s="1"/>
  <c r="E61" i="122"/>
  <c r="D499" i="122"/>
  <c r="D498" i="122" s="1"/>
  <c r="D61" i="122"/>
  <c r="C499" i="122"/>
  <c r="C61" i="122"/>
  <c r="O472" i="120"/>
  <c r="O471" i="120"/>
  <c r="O470" i="120"/>
  <c r="O469" i="120"/>
  <c r="O468" i="120"/>
  <c r="O467" i="120"/>
  <c r="O466" i="120"/>
  <c r="O465" i="120"/>
  <c r="O464" i="120"/>
  <c r="O463" i="120"/>
  <c r="O462" i="120"/>
  <c r="O461" i="120"/>
  <c r="O460" i="120"/>
  <c r="O459" i="120"/>
  <c r="O458" i="120"/>
  <c r="O457" i="120"/>
  <c r="O456" i="120"/>
  <c r="O455" i="120"/>
  <c r="O454" i="120"/>
  <c r="O432" i="120"/>
  <c r="O431" i="120"/>
  <c r="O430" i="120"/>
  <c r="O429" i="120"/>
  <c r="O428" i="120"/>
  <c r="O427" i="120"/>
  <c r="O426" i="120"/>
  <c r="O425" i="120"/>
  <c r="O424" i="120"/>
  <c r="O423" i="120"/>
  <c r="O422" i="120"/>
  <c r="O421" i="120"/>
  <c r="O420" i="120"/>
  <c r="O419" i="120"/>
  <c r="O418" i="120"/>
  <c r="O417" i="120"/>
  <c r="O416" i="120"/>
  <c r="O415" i="120"/>
  <c r="O414" i="120"/>
  <c r="O392" i="120"/>
  <c r="O391" i="120"/>
  <c r="O390" i="120"/>
  <c r="O389" i="120"/>
  <c r="O388" i="120"/>
  <c r="O387" i="120"/>
  <c r="O386" i="120"/>
  <c r="O385" i="120"/>
  <c r="O384" i="120"/>
  <c r="O382" i="120"/>
  <c r="O381" i="120"/>
  <c r="O380" i="120"/>
  <c r="O378" i="120"/>
  <c r="O377" i="120"/>
  <c r="O376" i="120"/>
  <c r="O375" i="120"/>
  <c r="O352" i="120"/>
  <c r="O351" i="120"/>
  <c r="O350" i="120"/>
  <c r="O349" i="120"/>
  <c r="O348" i="120"/>
  <c r="O347" i="120"/>
  <c r="O346" i="120"/>
  <c r="O345" i="120"/>
  <c r="O344" i="120"/>
  <c r="O343" i="120"/>
  <c r="O342" i="120"/>
  <c r="O341" i="120"/>
  <c r="O340" i="120"/>
  <c r="O339" i="120"/>
  <c r="O338" i="120"/>
  <c r="O337" i="120"/>
  <c r="O336" i="120"/>
  <c r="O335" i="120"/>
  <c r="O334" i="120"/>
  <c r="O333" i="120"/>
  <c r="O312" i="120"/>
  <c r="O311" i="120"/>
  <c r="O310" i="120"/>
  <c r="O309" i="120"/>
  <c r="O308" i="120"/>
  <c r="O307" i="120"/>
  <c r="O306" i="120"/>
  <c r="O305" i="120"/>
  <c r="O304" i="120"/>
  <c r="O303" i="120"/>
  <c r="O302" i="120"/>
  <c r="O301" i="120"/>
  <c r="O300" i="120"/>
  <c r="O299" i="120"/>
  <c r="O298" i="120"/>
  <c r="O297" i="120"/>
  <c r="O296" i="120"/>
  <c r="O295" i="120"/>
  <c r="O294" i="120"/>
  <c r="O293" i="120"/>
  <c r="O272" i="120"/>
  <c r="O271" i="120"/>
  <c r="O270" i="120"/>
  <c r="O269" i="120"/>
  <c r="O268" i="120"/>
  <c r="O267" i="120"/>
  <c r="O266" i="120"/>
  <c r="O265" i="120"/>
  <c r="O264" i="120"/>
  <c r="O263" i="120"/>
  <c r="O262" i="120"/>
  <c r="O261" i="120"/>
  <c r="O260" i="120"/>
  <c r="O259" i="120"/>
  <c r="O258" i="120"/>
  <c r="O257" i="120"/>
  <c r="O256" i="120"/>
  <c r="O255" i="120"/>
  <c r="O254" i="120"/>
  <c r="O253" i="120"/>
  <c r="O232" i="120"/>
  <c r="O231" i="120"/>
  <c r="O230" i="120"/>
  <c r="O229" i="120"/>
  <c r="O228" i="120"/>
  <c r="O227" i="120"/>
  <c r="O226" i="120"/>
  <c r="O225" i="120"/>
  <c r="O224" i="120"/>
  <c r="O223" i="120"/>
  <c r="O222" i="120"/>
  <c r="O221" i="120"/>
  <c r="O220" i="120"/>
  <c r="O219" i="120"/>
  <c r="O218" i="120"/>
  <c r="O217" i="120"/>
  <c r="O216" i="120"/>
  <c r="O215" i="120"/>
  <c r="O214" i="120"/>
  <c r="O213" i="120"/>
  <c r="O193" i="120"/>
  <c r="O192" i="120"/>
  <c r="O191" i="120"/>
  <c r="O190" i="120"/>
  <c r="O189" i="120"/>
  <c r="O188" i="120"/>
  <c r="O187" i="120"/>
  <c r="O186" i="120"/>
  <c r="O185" i="120"/>
  <c r="O184" i="120"/>
  <c r="O183" i="120"/>
  <c r="O182" i="120"/>
  <c r="O181" i="120"/>
  <c r="O180" i="120"/>
  <c r="O179" i="120"/>
  <c r="O178" i="120"/>
  <c r="O177" i="120"/>
  <c r="O176" i="120"/>
  <c r="O175" i="120"/>
  <c r="O174" i="120"/>
  <c r="O154" i="120"/>
  <c r="O153" i="120"/>
  <c r="O152" i="120"/>
  <c r="O151" i="120"/>
  <c r="O150" i="120"/>
  <c r="O149" i="120"/>
  <c r="O148" i="120"/>
  <c r="O147" i="120"/>
  <c r="O146" i="120"/>
  <c r="O145" i="120"/>
  <c r="O144" i="120"/>
  <c r="O143" i="120"/>
  <c r="O142" i="120"/>
  <c r="O141" i="120"/>
  <c r="O140" i="120"/>
  <c r="O139" i="120"/>
  <c r="O138" i="120"/>
  <c r="O137" i="120"/>
  <c r="O136" i="120"/>
  <c r="O135" i="120"/>
  <c r="O114" i="120"/>
  <c r="O113" i="120"/>
  <c r="O112" i="120"/>
  <c r="O111" i="120"/>
  <c r="O110" i="120"/>
  <c r="O109" i="120"/>
  <c r="O108" i="120"/>
  <c r="O107" i="120"/>
  <c r="O106" i="120"/>
  <c r="O105" i="120"/>
  <c r="O104" i="120"/>
  <c r="O103" i="120"/>
  <c r="O102" i="120"/>
  <c r="O101" i="120"/>
  <c r="O100" i="120"/>
  <c r="O99" i="120"/>
  <c r="O98" i="120"/>
  <c r="O97" i="120"/>
  <c r="O96" i="120"/>
  <c r="O95" i="120"/>
  <c r="O74" i="120"/>
  <c r="O73" i="120"/>
  <c r="O72" i="120"/>
  <c r="O71" i="120"/>
  <c r="O70" i="120"/>
  <c r="O69" i="120"/>
  <c r="O68" i="120"/>
  <c r="O67" i="120"/>
  <c r="O66" i="120"/>
  <c r="O65" i="120"/>
  <c r="O64" i="120"/>
  <c r="O63" i="120"/>
  <c r="O62" i="120"/>
  <c r="O60" i="120"/>
  <c r="O59" i="120"/>
  <c r="O58" i="120"/>
  <c r="O57" i="120"/>
  <c r="O56" i="120"/>
  <c r="O55" i="120"/>
  <c r="O16" i="120"/>
  <c r="O17" i="120"/>
  <c r="O18" i="120"/>
  <c r="O19" i="120"/>
  <c r="O20" i="120"/>
  <c r="O21" i="120"/>
  <c r="O22" i="120"/>
  <c r="O23" i="120"/>
  <c r="O24" i="120"/>
  <c r="O25" i="120"/>
  <c r="O26" i="120"/>
  <c r="O27" i="120"/>
  <c r="O28" i="120"/>
  <c r="O29" i="120"/>
  <c r="O30" i="120"/>
  <c r="O31" i="120"/>
  <c r="O32" i="120"/>
  <c r="O33" i="120"/>
  <c r="O34" i="120"/>
  <c r="H511" i="121"/>
  <c r="O511" i="121" s="1"/>
  <c r="H510" i="121"/>
  <c r="O510" i="121" s="1"/>
  <c r="H509" i="121"/>
  <c r="O509" i="121" s="1"/>
  <c r="H508" i="121"/>
  <c r="O508" i="121" s="1"/>
  <c r="H507" i="121"/>
  <c r="O507" i="121" s="1"/>
  <c r="H506" i="121"/>
  <c r="O506" i="121" s="1"/>
  <c r="H505" i="121"/>
  <c r="O505" i="121" s="1"/>
  <c r="H504" i="121"/>
  <c r="O504" i="121" s="1"/>
  <c r="H503" i="121"/>
  <c r="O503" i="121" s="1"/>
  <c r="H501" i="121"/>
  <c r="O501" i="121" s="1"/>
  <c r="H500" i="121"/>
  <c r="O500" i="121" s="1"/>
  <c r="H499" i="121"/>
  <c r="H497" i="121"/>
  <c r="O497" i="121" s="1"/>
  <c r="H496" i="121"/>
  <c r="O496" i="121" s="1"/>
  <c r="H495" i="121"/>
  <c r="O495" i="121" s="1"/>
  <c r="H494" i="121"/>
  <c r="O494" i="121" s="1"/>
  <c r="H383" i="121"/>
  <c r="H379" i="121"/>
  <c r="O379" i="121" s="1"/>
  <c r="H374" i="121"/>
  <c r="H61" i="121"/>
  <c r="H498" i="121" s="1"/>
  <c r="G499" i="121"/>
  <c r="G498" i="121" s="1"/>
  <c r="G61" i="121"/>
  <c r="F499" i="121"/>
  <c r="F498" i="121" s="1"/>
  <c r="F61" i="121"/>
  <c r="E499" i="121"/>
  <c r="E498" i="121" s="1"/>
  <c r="E61" i="121"/>
  <c r="D499" i="121"/>
  <c r="D498" i="121" s="1"/>
  <c r="D61" i="121"/>
  <c r="C499" i="121"/>
  <c r="C61" i="121"/>
  <c r="H506" i="120"/>
  <c r="H507" i="120"/>
  <c r="H508" i="120"/>
  <c r="H509" i="120"/>
  <c r="H510" i="120"/>
  <c r="H511" i="120"/>
  <c r="H505" i="120"/>
  <c r="O505" i="120" s="1"/>
  <c r="H504" i="120"/>
  <c r="H503" i="120"/>
  <c r="O503" i="120" s="1"/>
  <c r="H501" i="120"/>
  <c r="O501" i="120" s="1"/>
  <c r="H500" i="120"/>
  <c r="O500" i="120" s="1"/>
  <c r="H499" i="120"/>
  <c r="H497" i="120"/>
  <c r="O497" i="120" s="1"/>
  <c r="H496" i="120"/>
  <c r="H495" i="120"/>
  <c r="O495" i="120" s="1"/>
  <c r="H494" i="120"/>
  <c r="H383" i="120"/>
  <c r="H502" i="120" s="1"/>
  <c r="H379" i="120"/>
  <c r="H374" i="120"/>
  <c r="H373" i="120" s="1"/>
  <c r="H492" i="120" s="1"/>
  <c r="H61" i="120"/>
  <c r="G499" i="120"/>
  <c r="G498" i="120" s="1"/>
  <c r="G61" i="120"/>
  <c r="F499" i="120"/>
  <c r="F498" i="120" s="1"/>
  <c r="F61" i="120"/>
  <c r="E499" i="120"/>
  <c r="E498" i="120" s="1"/>
  <c r="E61" i="120"/>
  <c r="D499" i="120"/>
  <c r="D498" i="120" s="1"/>
  <c r="D61" i="120"/>
  <c r="C499" i="120"/>
  <c r="C498" i="120" s="1"/>
  <c r="C61" i="120"/>
  <c r="I511" i="66"/>
  <c r="I510" i="66"/>
  <c r="I509" i="66"/>
  <c r="I508" i="66"/>
  <c r="I507" i="66"/>
  <c r="I506" i="66"/>
  <c r="I505" i="66"/>
  <c r="I504" i="66"/>
  <c r="I503" i="66"/>
  <c r="I501" i="66"/>
  <c r="I500" i="66"/>
  <c r="I499" i="66"/>
  <c r="I497" i="66"/>
  <c r="I496" i="66"/>
  <c r="I495" i="66"/>
  <c r="I494" i="66"/>
  <c r="I459" i="66"/>
  <c r="I454" i="66"/>
  <c r="I453" i="66" s="1"/>
  <c r="I423" i="66"/>
  <c r="I419" i="66"/>
  <c r="I414" i="66"/>
  <c r="I413" i="66" s="1"/>
  <c r="I383" i="66"/>
  <c r="I379" i="66"/>
  <c r="I374" i="66"/>
  <c r="I373" i="66" s="1"/>
  <c r="I343" i="66"/>
  <c r="I339" i="66"/>
  <c r="I334" i="66"/>
  <c r="I333" i="66" s="1"/>
  <c r="I303" i="66"/>
  <c r="I299" i="66"/>
  <c r="I294" i="66"/>
  <c r="I293" i="66" s="1"/>
  <c r="I263" i="66"/>
  <c r="I259" i="66"/>
  <c r="I254" i="66"/>
  <c r="I253" i="66"/>
  <c r="I223" i="66"/>
  <c r="I219" i="66"/>
  <c r="I214" i="66"/>
  <c r="I213" i="66"/>
  <c r="I184" i="66"/>
  <c r="I180" i="66"/>
  <c r="I175" i="66"/>
  <c r="I174" i="66" s="1"/>
  <c r="I145" i="66"/>
  <c r="I141" i="66"/>
  <c r="I136" i="66"/>
  <c r="I135" i="66" s="1"/>
  <c r="I105" i="66"/>
  <c r="I101" i="66"/>
  <c r="I96" i="66"/>
  <c r="I95" i="66" s="1"/>
  <c r="I65" i="66"/>
  <c r="I61" i="66"/>
  <c r="I56" i="66"/>
  <c r="I55" i="66" s="1"/>
  <c r="I48" i="66"/>
  <c r="I88" i="66" s="1"/>
  <c r="I47" i="66"/>
  <c r="I87" i="66" s="1"/>
  <c r="I127" i="66" s="1"/>
  <c r="I166" i="66" s="1"/>
  <c r="I205" i="66" s="1"/>
  <c r="I245" i="66" s="1"/>
  <c r="I285" i="66" s="1"/>
  <c r="I325" i="66" s="1"/>
  <c r="I365" i="66" s="1"/>
  <c r="I405" i="66" s="1"/>
  <c r="I445" i="66" s="1"/>
  <c r="I25" i="66"/>
  <c r="I21" i="66"/>
  <c r="I16" i="66"/>
  <c r="I15" i="66" s="1"/>
  <c r="H16" i="66"/>
  <c r="H15" i="66" s="1"/>
  <c r="H21" i="66"/>
  <c r="H25" i="66"/>
  <c r="H47" i="66"/>
  <c r="H87" i="66" s="1"/>
  <c r="H127" i="66" s="1"/>
  <c r="H166" i="66" s="1"/>
  <c r="H205" i="66" s="1"/>
  <c r="H245" i="66" s="1"/>
  <c r="H285" i="66" s="1"/>
  <c r="H325" i="66" s="1"/>
  <c r="H365" i="66" s="1"/>
  <c r="H405" i="66" s="1"/>
  <c r="H445" i="66" s="1"/>
  <c r="H48" i="66"/>
  <c r="H56" i="66"/>
  <c r="H55" i="66" s="1"/>
  <c r="H61" i="66"/>
  <c r="H65" i="66"/>
  <c r="H88" i="66"/>
  <c r="H96" i="66"/>
  <c r="H95" i="66" s="1"/>
  <c r="H101" i="66"/>
  <c r="H105" i="66"/>
  <c r="H136" i="66"/>
  <c r="H135" i="66" s="1"/>
  <c r="H141" i="66"/>
  <c r="H145" i="66"/>
  <c r="H175" i="66"/>
  <c r="H174" i="66" s="1"/>
  <c r="H180" i="66"/>
  <c r="H184" i="66"/>
  <c r="H214" i="66"/>
  <c r="H213" i="66" s="1"/>
  <c r="H219" i="66"/>
  <c r="H223" i="66"/>
  <c r="H254" i="66"/>
  <c r="H253" i="66" s="1"/>
  <c r="H259" i="66"/>
  <c r="H263" i="66"/>
  <c r="H294" i="66"/>
  <c r="H293" i="66" s="1"/>
  <c r="H299" i="66"/>
  <c r="H303" i="66"/>
  <c r="H334" i="66"/>
  <c r="H333" i="66" s="1"/>
  <c r="H339" i="66"/>
  <c r="H343" i="66"/>
  <c r="H374" i="66"/>
  <c r="H373" i="66" s="1"/>
  <c r="H379" i="66"/>
  <c r="H383" i="66"/>
  <c r="H414" i="66"/>
  <c r="H413" i="66" s="1"/>
  <c r="H419" i="66"/>
  <c r="H423" i="66"/>
  <c r="H454" i="66"/>
  <c r="H453" i="66" s="1"/>
  <c r="H459" i="66"/>
  <c r="H494" i="66"/>
  <c r="H495" i="66"/>
  <c r="H496" i="66"/>
  <c r="H497" i="66"/>
  <c r="H499" i="66"/>
  <c r="H500" i="66"/>
  <c r="H501" i="66"/>
  <c r="H503" i="66"/>
  <c r="H504" i="66"/>
  <c r="H505" i="66"/>
  <c r="H506" i="66"/>
  <c r="H507" i="66"/>
  <c r="H508" i="66"/>
  <c r="H509" i="66"/>
  <c r="H510" i="66"/>
  <c r="H511" i="66"/>
  <c r="I511" i="65"/>
  <c r="I510" i="65"/>
  <c r="I509" i="65"/>
  <c r="I508" i="65"/>
  <c r="I507" i="65"/>
  <c r="I506" i="65"/>
  <c r="I505" i="65"/>
  <c r="I504" i="65"/>
  <c r="I503" i="65"/>
  <c r="I501" i="65"/>
  <c r="I500" i="65"/>
  <c r="I499" i="65"/>
  <c r="I498" i="65" s="1"/>
  <c r="I497" i="65"/>
  <c r="I496" i="65"/>
  <c r="I495" i="65"/>
  <c r="I494" i="65"/>
  <c r="I463" i="65"/>
  <c r="I459" i="65"/>
  <c r="I454" i="65"/>
  <c r="I453" i="65" s="1"/>
  <c r="I423" i="65"/>
  <c r="I419" i="65"/>
  <c r="I414" i="65"/>
  <c r="I413" i="65" s="1"/>
  <c r="I383" i="65"/>
  <c r="I379" i="65"/>
  <c r="I374" i="65"/>
  <c r="I373" i="65" s="1"/>
  <c r="I343" i="65"/>
  <c r="I339" i="65"/>
  <c r="I334" i="65"/>
  <c r="I333" i="65" s="1"/>
  <c r="I303" i="65"/>
  <c r="I299" i="65"/>
  <c r="I294" i="65"/>
  <c r="I293" i="65" s="1"/>
  <c r="I263" i="65"/>
  <c r="I259" i="65"/>
  <c r="I254" i="65"/>
  <c r="I253" i="65" s="1"/>
  <c r="I223" i="65"/>
  <c r="I219" i="65"/>
  <c r="I214" i="65"/>
  <c r="I213" i="65" s="1"/>
  <c r="I184" i="65"/>
  <c r="I180" i="65"/>
  <c r="I175" i="65"/>
  <c r="I174" i="65" s="1"/>
  <c r="I145" i="65"/>
  <c r="I141" i="65"/>
  <c r="I136" i="65"/>
  <c r="I135" i="65" s="1"/>
  <c r="I105" i="65"/>
  <c r="I101" i="65"/>
  <c r="I96" i="65"/>
  <c r="I95" i="65" s="1"/>
  <c r="I65" i="65"/>
  <c r="I61" i="65"/>
  <c r="I56" i="65"/>
  <c r="I55" i="65" s="1"/>
  <c r="I25" i="65"/>
  <c r="I502" i="65" s="1"/>
  <c r="I21" i="65"/>
  <c r="I16" i="65"/>
  <c r="I511" i="64"/>
  <c r="I510" i="64"/>
  <c r="I509" i="64"/>
  <c r="I508" i="64"/>
  <c r="I507" i="64"/>
  <c r="I506" i="64"/>
  <c r="I505" i="64"/>
  <c r="I504" i="64"/>
  <c r="I503" i="64"/>
  <c r="I501" i="64"/>
  <c r="I500" i="64"/>
  <c r="I497" i="64"/>
  <c r="I496" i="64"/>
  <c r="I495" i="64"/>
  <c r="I494" i="64"/>
  <c r="I463" i="64"/>
  <c r="I459" i="64"/>
  <c r="I454" i="64"/>
  <c r="I453" i="64" s="1"/>
  <c r="I423" i="64"/>
  <c r="I419" i="64"/>
  <c r="I414" i="64"/>
  <c r="I413" i="64" s="1"/>
  <c r="I383" i="64"/>
  <c r="I379" i="64"/>
  <c r="I374" i="64"/>
  <c r="I373" i="64" s="1"/>
  <c r="I343" i="64"/>
  <c r="I339" i="64"/>
  <c r="I334" i="64"/>
  <c r="I333" i="64" s="1"/>
  <c r="I303" i="64"/>
  <c r="I299" i="64"/>
  <c r="I294" i="64"/>
  <c r="I293" i="64" s="1"/>
  <c r="I263" i="64"/>
  <c r="I259" i="64"/>
  <c r="I254" i="64"/>
  <c r="I253" i="64" s="1"/>
  <c r="I223" i="64"/>
  <c r="I219" i="64"/>
  <c r="I214" i="64"/>
  <c r="I213" i="64" s="1"/>
  <c r="I184" i="64"/>
  <c r="I180" i="64"/>
  <c r="I175" i="64"/>
  <c r="I174" i="64" s="1"/>
  <c r="I145" i="64"/>
  <c r="I141" i="64"/>
  <c r="I136" i="64"/>
  <c r="I135" i="64" s="1"/>
  <c r="I105" i="64"/>
  <c r="I101" i="64"/>
  <c r="I96" i="64"/>
  <c r="I95" i="64" s="1"/>
  <c r="I65" i="64"/>
  <c r="I61" i="64"/>
  <c r="I56" i="64"/>
  <c r="I55" i="64" s="1"/>
  <c r="I25" i="64"/>
  <c r="I21" i="64"/>
  <c r="I16" i="64"/>
  <c r="I493" i="64" s="1"/>
  <c r="Q511" i="119"/>
  <c r="P511" i="119"/>
  <c r="M511" i="119"/>
  <c r="L511" i="119"/>
  <c r="J511" i="119"/>
  <c r="F511" i="119"/>
  <c r="D511" i="119"/>
  <c r="C511" i="119"/>
  <c r="Q510" i="119"/>
  <c r="P510" i="119"/>
  <c r="M510" i="119"/>
  <c r="L510" i="119"/>
  <c r="J510" i="119"/>
  <c r="F510" i="119"/>
  <c r="D510" i="119"/>
  <c r="C510" i="119"/>
  <c r="Q509" i="119"/>
  <c r="P509" i="119"/>
  <c r="M509" i="119"/>
  <c r="L509" i="119"/>
  <c r="J509" i="119"/>
  <c r="F509" i="119"/>
  <c r="D509" i="119"/>
  <c r="C509" i="119"/>
  <c r="Q508" i="119"/>
  <c r="P508" i="119"/>
  <c r="M508" i="119"/>
  <c r="L508" i="119"/>
  <c r="J508" i="119"/>
  <c r="F508" i="119"/>
  <c r="D508" i="119"/>
  <c r="C508" i="119"/>
  <c r="Q507" i="119"/>
  <c r="P507" i="119"/>
  <c r="M507" i="119"/>
  <c r="L507" i="119"/>
  <c r="J507" i="119"/>
  <c r="F507" i="119"/>
  <c r="D507" i="119"/>
  <c r="C507" i="119"/>
  <c r="S506" i="119"/>
  <c r="Q506" i="119"/>
  <c r="P506" i="119"/>
  <c r="M506" i="119"/>
  <c r="L506" i="119"/>
  <c r="J506" i="119"/>
  <c r="F506" i="119"/>
  <c r="D506" i="119"/>
  <c r="C506" i="119"/>
  <c r="Q505" i="119"/>
  <c r="P505" i="119"/>
  <c r="M505" i="119"/>
  <c r="L505" i="119"/>
  <c r="J505" i="119"/>
  <c r="I505" i="119"/>
  <c r="F505" i="119"/>
  <c r="D505" i="119"/>
  <c r="C505" i="119"/>
  <c r="Q504" i="119"/>
  <c r="P504" i="119"/>
  <c r="M504" i="119"/>
  <c r="L504" i="119"/>
  <c r="J504" i="119"/>
  <c r="I504" i="119"/>
  <c r="F504" i="119"/>
  <c r="D504" i="119"/>
  <c r="C504" i="119"/>
  <c r="Q503" i="119"/>
  <c r="P503" i="119"/>
  <c r="M503" i="119"/>
  <c r="L503" i="119"/>
  <c r="J503" i="119"/>
  <c r="I503" i="119"/>
  <c r="F503" i="119"/>
  <c r="E503" i="119"/>
  <c r="D503" i="119"/>
  <c r="C503" i="119"/>
  <c r="Q501" i="119"/>
  <c r="P501" i="119"/>
  <c r="M501" i="119"/>
  <c r="L501" i="119"/>
  <c r="J501" i="119"/>
  <c r="I501" i="119"/>
  <c r="F501" i="119"/>
  <c r="E501" i="119"/>
  <c r="D501" i="119"/>
  <c r="C501" i="119"/>
  <c r="Q500" i="119"/>
  <c r="P500" i="119"/>
  <c r="N500" i="119"/>
  <c r="M500" i="119"/>
  <c r="L500" i="119"/>
  <c r="J500" i="119"/>
  <c r="I500" i="119"/>
  <c r="G500" i="119"/>
  <c r="F500" i="119"/>
  <c r="E500" i="119"/>
  <c r="D500" i="119"/>
  <c r="C500" i="119"/>
  <c r="Q499" i="119"/>
  <c r="P499" i="119"/>
  <c r="N499" i="119"/>
  <c r="M499" i="119"/>
  <c r="L499" i="119"/>
  <c r="J499" i="119"/>
  <c r="I499" i="119"/>
  <c r="G499" i="119"/>
  <c r="F499" i="119"/>
  <c r="E499" i="119"/>
  <c r="D499" i="119"/>
  <c r="C499" i="119"/>
  <c r="Q498" i="119"/>
  <c r="P498" i="119"/>
  <c r="N498" i="119"/>
  <c r="M498" i="119"/>
  <c r="L498" i="119"/>
  <c r="J498" i="119"/>
  <c r="G498" i="119"/>
  <c r="Q497" i="119"/>
  <c r="P497" i="119"/>
  <c r="O497" i="119"/>
  <c r="N497" i="119"/>
  <c r="M497" i="119"/>
  <c r="L497" i="119"/>
  <c r="J497" i="119"/>
  <c r="I497" i="119"/>
  <c r="H497" i="119"/>
  <c r="G497" i="119"/>
  <c r="F497" i="119"/>
  <c r="E497" i="119"/>
  <c r="D497" i="119"/>
  <c r="C497" i="119"/>
  <c r="Q496" i="119"/>
  <c r="P496" i="119"/>
  <c r="O496" i="119"/>
  <c r="N496" i="119"/>
  <c r="M496" i="119"/>
  <c r="L496" i="119"/>
  <c r="J496" i="119"/>
  <c r="I496" i="119"/>
  <c r="H496" i="119"/>
  <c r="G496" i="119"/>
  <c r="F496" i="119"/>
  <c r="E496" i="119"/>
  <c r="D496" i="119"/>
  <c r="C496" i="119"/>
  <c r="Q495" i="119"/>
  <c r="P495" i="119"/>
  <c r="O495" i="119"/>
  <c r="N495" i="119"/>
  <c r="M495" i="119"/>
  <c r="L495" i="119"/>
  <c r="J495" i="119"/>
  <c r="I495" i="119"/>
  <c r="H495" i="119"/>
  <c r="G495" i="119"/>
  <c r="F495" i="119"/>
  <c r="E495" i="119"/>
  <c r="D495" i="119"/>
  <c r="C495" i="119"/>
  <c r="Q494" i="119"/>
  <c r="P494" i="119"/>
  <c r="O494" i="119"/>
  <c r="N494" i="119"/>
  <c r="M494" i="119"/>
  <c r="L494" i="119"/>
  <c r="J494" i="119"/>
  <c r="I494" i="119"/>
  <c r="H494" i="119"/>
  <c r="G494" i="119"/>
  <c r="F494" i="119"/>
  <c r="E494" i="119"/>
  <c r="D494" i="119"/>
  <c r="C494" i="119"/>
  <c r="U485" i="119"/>
  <c r="R485" i="119"/>
  <c r="T484" i="119"/>
  <c r="R472" i="119"/>
  <c r="R471" i="119"/>
  <c r="R470" i="119"/>
  <c r="R469" i="119"/>
  <c r="R468" i="119"/>
  <c r="R467" i="119"/>
  <c r="R466" i="119"/>
  <c r="R465" i="119"/>
  <c r="R464" i="119"/>
  <c r="P463" i="119"/>
  <c r="M463" i="119"/>
  <c r="L463" i="119"/>
  <c r="R463" i="119" s="1"/>
  <c r="R462" i="119"/>
  <c r="R461" i="119"/>
  <c r="R460" i="119"/>
  <c r="Q459" i="119"/>
  <c r="P459" i="119"/>
  <c r="N459" i="119"/>
  <c r="M459" i="119"/>
  <c r="L459" i="119"/>
  <c r="R458" i="119"/>
  <c r="R457" i="119"/>
  <c r="R456" i="119"/>
  <c r="R455" i="119"/>
  <c r="Q454" i="119"/>
  <c r="Q453" i="119" s="1"/>
  <c r="P454" i="119"/>
  <c r="P453" i="119" s="1"/>
  <c r="O454" i="119"/>
  <c r="N454" i="119"/>
  <c r="N453" i="119" s="1"/>
  <c r="M454" i="119"/>
  <c r="L454" i="119"/>
  <c r="O453" i="119"/>
  <c r="M453" i="119"/>
  <c r="L453" i="119"/>
  <c r="R432" i="119"/>
  <c r="R431" i="119"/>
  <c r="R430" i="119"/>
  <c r="R429" i="119"/>
  <c r="R428" i="119"/>
  <c r="R427" i="119"/>
  <c r="R426" i="119"/>
  <c r="R425" i="119"/>
  <c r="R424" i="119"/>
  <c r="Q423" i="119"/>
  <c r="P423" i="119"/>
  <c r="M423" i="119"/>
  <c r="L423" i="119"/>
  <c r="R422" i="119"/>
  <c r="R421" i="119"/>
  <c r="R420" i="119"/>
  <c r="Q419" i="119"/>
  <c r="P419" i="119"/>
  <c r="N419" i="119"/>
  <c r="M419" i="119"/>
  <c r="L419" i="119"/>
  <c r="V418" i="119"/>
  <c r="R418" i="119"/>
  <c r="R417" i="119"/>
  <c r="R416" i="119"/>
  <c r="R415" i="119"/>
  <c r="Q414" i="119"/>
  <c r="Q413" i="119" s="1"/>
  <c r="P414" i="119"/>
  <c r="O414" i="119"/>
  <c r="N414" i="119"/>
  <c r="N413" i="119" s="1"/>
  <c r="M414" i="119"/>
  <c r="M413" i="119" s="1"/>
  <c r="L414" i="119"/>
  <c r="P413" i="119"/>
  <c r="O413" i="119"/>
  <c r="L413" i="119"/>
  <c r="R392" i="119"/>
  <c r="K392" i="119"/>
  <c r="R391" i="119"/>
  <c r="K391" i="119"/>
  <c r="R390" i="119"/>
  <c r="K390" i="119"/>
  <c r="R389" i="119"/>
  <c r="K389" i="119"/>
  <c r="R388" i="119"/>
  <c r="K388" i="119"/>
  <c r="R387" i="119"/>
  <c r="K387" i="119"/>
  <c r="K506" i="119" s="1"/>
  <c r="R386" i="119"/>
  <c r="K386" i="119"/>
  <c r="K505" i="119" s="1"/>
  <c r="R385" i="119"/>
  <c r="K385" i="119"/>
  <c r="K504" i="119" s="1"/>
  <c r="R384" i="119"/>
  <c r="K384" i="119"/>
  <c r="K503" i="119" s="1"/>
  <c r="Q383" i="119"/>
  <c r="P383" i="119"/>
  <c r="M383" i="119"/>
  <c r="L383" i="119"/>
  <c r="J383" i="119"/>
  <c r="J502" i="119" s="1"/>
  <c r="I383" i="119"/>
  <c r="I502" i="119" s="1"/>
  <c r="F383" i="119"/>
  <c r="F502" i="119" s="1"/>
  <c r="E383" i="119"/>
  <c r="E502" i="119" s="1"/>
  <c r="D383" i="119"/>
  <c r="D502" i="119" s="1"/>
  <c r="C383" i="119"/>
  <c r="K383" i="119" s="1"/>
  <c r="K502" i="119" s="1"/>
  <c r="R382" i="119"/>
  <c r="K382" i="119"/>
  <c r="K501" i="119" s="1"/>
  <c r="R381" i="119"/>
  <c r="K381" i="119"/>
  <c r="K500" i="119" s="1"/>
  <c r="R380" i="119"/>
  <c r="K380" i="119"/>
  <c r="Q379" i="119"/>
  <c r="P379" i="119"/>
  <c r="N379" i="119"/>
  <c r="M379" i="119"/>
  <c r="L379" i="119"/>
  <c r="J379" i="119"/>
  <c r="I379" i="119"/>
  <c r="G379" i="119"/>
  <c r="F379" i="119"/>
  <c r="E379" i="119"/>
  <c r="E498" i="119" s="1"/>
  <c r="D379" i="119"/>
  <c r="D498" i="119" s="1"/>
  <c r="C379" i="119"/>
  <c r="R378" i="119"/>
  <c r="K378" i="119"/>
  <c r="K497" i="119" s="1"/>
  <c r="R377" i="119"/>
  <c r="K377" i="119"/>
  <c r="K496" i="119" s="1"/>
  <c r="R376" i="119"/>
  <c r="K376" i="119"/>
  <c r="K495" i="119" s="1"/>
  <c r="R375" i="119"/>
  <c r="K375" i="119"/>
  <c r="K494" i="119" s="1"/>
  <c r="Q374" i="119"/>
  <c r="P374" i="119"/>
  <c r="P373" i="119" s="1"/>
  <c r="O374" i="119"/>
  <c r="N374" i="119"/>
  <c r="N373" i="119" s="1"/>
  <c r="M374" i="119"/>
  <c r="L374" i="119"/>
  <c r="R374" i="119" s="1"/>
  <c r="J374" i="119"/>
  <c r="J493" i="119" s="1"/>
  <c r="I374" i="119"/>
  <c r="I493" i="119" s="1"/>
  <c r="H374" i="119"/>
  <c r="H493" i="119" s="1"/>
  <c r="G374" i="119"/>
  <c r="G493" i="119" s="1"/>
  <c r="F374" i="119"/>
  <c r="F493" i="119" s="1"/>
  <c r="E374" i="119"/>
  <c r="E493" i="119" s="1"/>
  <c r="D374" i="119"/>
  <c r="D493" i="119" s="1"/>
  <c r="C374" i="119"/>
  <c r="K374" i="119" s="1"/>
  <c r="K493" i="119" s="1"/>
  <c r="Q373" i="119"/>
  <c r="O373" i="119"/>
  <c r="M373" i="119"/>
  <c r="J373" i="119"/>
  <c r="J492" i="119" s="1"/>
  <c r="I373" i="119"/>
  <c r="I492" i="119" s="1"/>
  <c r="H373" i="119"/>
  <c r="H492" i="119" s="1"/>
  <c r="F373" i="119"/>
  <c r="F492" i="119" s="1"/>
  <c r="E492" i="119"/>
  <c r="D492" i="119"/>
  <c r="R352" i="119"/>
  <c r="R351" i="119"/>
  <c r="R350" i="119"/>
  <c r="R349" i="119"/>
  <c r="R348" i="119"/>
  <c r="R347" i="119"/>
  <c r="R346" i="119"/>
  <c r="R345" i="119"/>
  <c r="R344" i="119"/>
  <c r="Q343" i="119"/>
  <c r="P343" i="119"/>
  <c r="M343" i="119"/>
  <c r="L343" i="119"/>
  <c r="R342" i="119"/>
  <c r="R341" i="119"/>
  <c r="R340" i="119"/>
  <c r="Q339" i="119"/>
  <c r="P339" i="119"/>
  <c r="N339" i="119"/>
  <c r="M339" i="119"/>
  <c r="L339" i="119"/>
  <c r="R338" i="119"/>
  <c r="R337" i="119"/>
  <c r="R336" i="119"/>
  <c r="R335" i="119"/>
  <c r="Q334" i="119"/>
  <c r="Q333" i="119" s="1"/>
  <c r="P334" i="119"/>
  <c r="O334" i="119"/>
  <c r="O333" i="119" s="1"/>
  <c r="N334" i="119"/>
  <c r="N333" i="119" s="1"/>
  <c r="M334" i="119"/>
  <c r="M333" i="119" s="1"/>
  <c r="L334" i="119"/>
  <c r="P333" i="119"/>
  <c r="L333" i="119"/>
  <c r="R312" i="119"/>
  <c r="R311" i="119"/>
  <c r="R310" i="119"/>
  <c r="R309" i="119"/>
  <c r="R308" i="119"/>
  <c r="R307" i="119"/>
  <c r="R306" i="119"/>
  <c r="R305" i="119"/>
  <c r="R304" i="119"/>
  <c r="Q303" i="119"/>
  <c r="P303" i="119"/>
  <c r="M303" i="119"/>
  <c r="L303" i="119"/>
  <c r="R302" i="119"/>
  <c r="R301" i="119"/>
  <c r="R300" i="119"/>
  <c r="Q299" i="119"/>
  <c r="P299" i="119"/>
  <c r="N299" i="119"/>
  <c r="M299" i="119"/>
  <c r="L299" i="119"/>
  <c r="R298" i="119"/>
  <c r="R297" i="119"/>
  <c r="R296" i="119"/>
  <c r="R295" i="119"/>
  <c r="Q294" i="119"/>
  <c r="P294" i="119"/>
  <c r="O294" i="119"/>
  <c r="O293" i="119" s="1"/>
  <c r="N294" i="119"/>
  <c r="N293" i="119" s="1"/>
  <c r="M294" i="119"/>
  <c r="L294" i="119"/>
  <c r="Q293" i="119"/>
  <c r="P293" i="119"/>
  <c r="M293" i="119"/>
  <c r="L293" i="119"/>
  <c r="R272" i="119"/>
  <c r="R271" i="119"/>
  <c r="R270" i="119"/>
  <c r="R269" i="119"/>
  <c r="R268" i="119"/>
  <c r="R267" i="119"/>
  <c r="R266" i="119"/>
  <c r="R265" i="119"/>
  <c r="R264" i="119"/>
  <c r="Q263" i="119"/>
  <c r="P263" i="119"/>
  <c r="M263" i="119"/>
  <c r="L263" i="119"/>
  <c r="R262" i="119"/>
  <c r="R261" i="119"/>
  <c r="R260" i="119"/>
  <c r="Q259" i="119"/>
  <c r="P259" i="119"/>
  <c r="N259" i="119"/>
  <c r="M259" i="119"/>
  <c r="L259" i="119"/>
  <c r="R258" i="119"/>
  <c r="R257" i="119"/>
  <c r="R256" i="119"/>
  <c r="R255" i="119"/>
  <c r="Q254" i="119"/>
  <c r="P254" i="119"/>
  <c r="P253" i="119" s="1"/>
  <c r="O254" i="119"/>
  <c r="O253" i="119" s="1"/>
  <c r="N254" i="119"/>
  <c r="M254" i="119"/>
  <c r="L254" i="119"/>
  <c r="Q253" i="119"/>
  <c r="N253" i="119"/>
  <c r="M253" i="119"/>
  <c r="L253" i="119"/>
  <c r="R232" i="119"/>
  <c r="R231" i="119"/>
  <c r="R230" i="119"/>
  <c r="R229" i="119"/>
  <c r="R228" i="119"/>
  <c r="R227" i="119"/>
  <c r="R226" i="119"/>
  <c r="R225" i="119"/>
  <c r="R224" i="119"/>
  <c r="Q223" i="119"/>
  <c r="P223" i="119"/>
  <c r="M223" i="119"/>
  <c r="L223" i="119"/>
  <c r="R222" i="119"/>
  <c r="R221" i="119"/>
  <c r="R220" i="119"/>
  <c r="Q219" i="119"/>
  <c r="P219" i="119"/>
  <c r="N219" i="119"/>
  <c r="M219" i="119"/>
  <c r="L219" i="119"/>
  <c r="R218" i="119"/>
  <c r="R217" i="119"/>
  <c r="R216" i="119"/>
  <c r="R215" i="119"/>
  <c r="Q214" i="119"/>
  <c r="Q213" i="119" s="1"/>
  <c r="P214" i="119"/>
  <c r="P213" i="119" s="1"/>
  <c r="O214" i="119"/>
  <c r="N214" i="119"/>
  <c r="M214" i="119"/>
  <c r="L214" i="119"/>
  <c r="O213" i="119"/>
  <c r="N213" i="119"/>
  <c r="M213" i="119"/>
  <c r="L213" i="119"/>
  <c r="R193" i="119"/>
  <c r="R192" i="119"/>
  <c r="R191" i="119"/>
  <c r="R190" i="119"/>
  <c r="R189" i="119"/>
  <c r="R188" i="119"/>
  <c r="R187" i="119"/>
  <c r="R186" i="119"/>
  <c r="R185" i="119"/>
  <c r="Q184" i="119"/>
  <c r="P184" i="119"/>
  <c r="M184" i="119"/>
  <c r="L184" i="119"/>
  <c r="R183" i="119"/>
  <c r="R182" i="119"/>
  <c r="R181" i="119"/>
  <c r="Q180" i="119"/>
  <c r="P180" i="119"/>
  <c r="N180" i="119"/>
  <c r="M180" i="119"/>
  <c r="L180" i="119"/>
  <c r="R179" i="119"/>
  <c r="R178" i="119"/>
  <c r="R177" i="119"/>
  <c r="R176" i="119"/>
  <c r="Q175" i="119"/>
  <c r="Q174" i="119" s="1"/>
  <c r="P175" i="119"/>
  <c r="P174" i="119" s="1"/>
  <c r="O175" i="119"/>
  <c r="O174" i="119" s="1"/>
  <c r="N175" i="119"/>
  <c r="M175" i="119"/>
  <c r="M174" i="119" s="1"/>
  <c r="L175" i="119"/>
  <c r="N174" i="119"/>
  <c r="R154" i="119"/>
  <c r="R153" i="119"/>
  <c r="R152" i="119"/>
  <c r="R151" i="119"/>
  <c r="R150" i="119"/>
  <c r="R149" i="119"/>
  <c r="R148" i="119"/>
  <c r="R147" i="119"/>
  <c r="R146" i="119"/>
  <c r="Q145" i="119"/>
  <c r="P145" i="119"/>
  <c r="M145" i="119"/>
  <c r="L145" i="119"/>
  <c r="R144" i="119"/>
  <c r="R143" i="119"/>
  <c r="R142" i="119"/>
  <c r="Q141" i="119"/>
  <c r="P141" i="119"/>
  <c r="N141" i="119"/>
  <c r="M141" i="119"/>
  <c r="L141" i="119"/>
  <c r="R140" i="119"/>
  <c r="R139" i="119"/>
  <c r="R138" i="119"/>
  <c r="R137" i="119"/>
  <c r="Q136" i="119"/>
  <c r="Q135" i="119" s="1"/>
  <c r="P136" i="119"/>
  <c r="O136" i="119"/>
  <c r="O135" i="119" s="1"/>
  <c r="N136" i="119"/>
  <c r="M136" i="119"/>
  <c r="M135" i="119" s="1"/>
  <c r="L136" i="119"/>
  <c r="P135" i="119"/>
  <c r="N135" i="119"/>
  <c r="L135" i="119"/>
  <c r="R114" i="119"/>
  <c r="R113" i="119"/>
  <c r="R112" i="119"/>
  <c r="R111" i="119"/>
  <c r="R110" i="119"/>
  <c r="R109" i="119"/>
  <c r="R108" i="119"/>
  <c r="R107" i="119"/>
  <c r="R106" i="119"/>
  <c r="Q105" i="119"/>
  <c r="P105" i="119"/>
  <c r="M105" i="119"/>
  <c r="L105" i="119"/>
  <c r="R104" i="119"/>
  <c r="R103" i="119"/>
  <c r="R102" i="119"/>
  <c r="Q101" i="119"/>
  <c r="P101" i="119"/>
  <c r="N101" i="119"/>
  <c r="M101" i="119"/>
  <c r="L101" i="119"/>
  <c r="R100" i="119"/>
  <c r="R99" i="119"/>
  <c r="R98" i="119"/>
  <c r="R97" i="119"/>
  <c r="Q96" i="119"/>
  <c r="Q95" i="119" s="1"/>
  <c r="P96" i="119"/>
  <c r="O96" i="119"/>
  <c r="O95" i="119" s="1"/>
  <c r="N96" i="119"/>
  <c r="M96" i="119"/>
  <c r="M95" i="119" s="1"/>
  <c r="L96" i="119"/>
  <c r="P95" i="119"/>
  <c r="N95" i="119"/>
  <c r="L95" i="119"/>
  <c r="R74" i="119"/>
  <c r="R73" i="119"/>
  <c r="R72" i="119"/>
  <c r="R71" i="119"/>
  <c r="R70" i="119"/>
  <c r="R69" i="119"/>
  <c r="R68" i="119"/>
  <c r="R67" i="119"/>
  <c r="R66" i="119"/>
  <c r="Q65" i="119"/>
  <c r="P65" i="119"/>
  <c r="M65" i="119"/>
  <c r="L65" i="119"/>
  <c r="R64" i="119"/>
  <c r="R63" i="119"/>
  <c r="R62" i="119"/>
  <c r="K62" i="119"/>
  <c r="K499" i="119" s="1"/>
  <c r="Q61" i="119"/>
  <c r="P61" i="119"/>
  <c r="N61" i="119"/>
  <c r="M61" i="119"/>
  <c r="L61" i="119"/>
  <c r="J61" i="119"/>
  <c r="I61" i="119"/>
  <c r="I498" i="119" s="1"/>
  <c r="G61" i="119"/>
  <c r="F61" i="119"/>
  <c r="F498" i="119" s="1"/>
  <c r="C61" i="119"/>
  <c r="C498" i="119" s="1"/>
  <c r="R60" i="119"/>
  <c r="R59" i="119"/>
  <c r="R58" i="119"/>
  <c r="R57" i="119"/>
  <c r="Q56" i="119"/>
  <c r="P56" i="119"/>
  <c r="P55" i="119" s="1"/>
  <c r="O56" i="119"/>
  <c r="O55" i="119" s="1"/>
  <c r="N56" i="119"/>
  <c r="N55" i="119" s="1"/>
  <c r="M56" i="119"/>
  <c r="M55" i="119" s="1"/>
  <c r="L56" i="119"/>
  <c r="L55" i="119" s="1"/>
  <c r="Q55" i="119"/>
  <c r="U48" i="119"/>
  <c r="U88" i="119" s="1"/>
  <c r="R48" i="119"/>
  <c r="R88" i="119" s="1"/>
  <c r="R128" i="119" s="1"/>
  <c r="R167" i="119" s="1"/>
  <c r="R206" i="119" s="1"/>
  <c r="R246" i="119" s="1"/>
  <c r="R286" i="119" s="1"/>
  <c r="R326" i="119" s="1"/>
  <c r="R366" i="119" s="1"/>
  <c r="R406" i="119" s="1"/>
  <c r="R446" i="119" s="1"/>
  <c r="Q48" i="119"/>
  <c r="Q88" i="119" s="1"/>
  <c r="U47" i="119"/>
  <c r="U87" i="119" s="1"/>
  <c r="U127" i="119" s="1"/>
  <c r="U166" i="119" s="1"/>
  <c r="U205" i="119" s="1"/>
  <c r="U245" i="119" s="1"/>
  <c r="U285" i="119" s="1"/>
  <c r="U325" i="119" s="1"/>
  <c r="U365" i="119" s="1"/>
  <c r="U405" i="119" s="1"/>
  <c r="U445" i="119" s="1"/>
  <c r="U484" i="119" s="1"/>
  <c r="T47" i="119"/>
  <c r="T87" i="119" s="1"/>
  <c r="T127" i="119" s="1"/>
  <c r="T166" i="119" s="1"/>
  <c r="T205" i="119" s="1"/>
  <c r="T245" i="119" s="1"/>
  <c r="T285" i="119" s="1"/>
  <c r="T325" i="119" s="1"/>
  <c r="T365" i="119" s="1"/>
  <c r="T405" i="119" s="1"/>
  <c r="T445" i="119" s="1"/>
  <c r="R47" i="119"/>
  <c r="R87" i="119" s="1"/>
  <c r="R127" i="119" s="1"/>
  <c r="R166" i="119" s="1"/>
  <c r="R205" i="119" s="1"/>
  <c r="R245" i="119" s="1"/>
  <c r="R285" i="119" s="1"/>
  <c r="R325" i="119" s="1"/>
  <c r="R365" i="119" s="1"/>
  <c r="R405" i="119" s="1"/>
  <c r="R445" i="119" s="1"/>
  <c r="R484" i="119" s="1"/>
  <c r="Q47" i="119"/>
  <c r="Q87" i="119" s="1"/>
  <c r="Q127" i="119" s="1"/>
  <c r="Q166" i="119" s="1"/>
  <c r="Q205" i="119" s="1"/>
  <c r="Q245" i="119" s="1"/>
  <c r="Q285" i="119" s="1"/>
  <c r="Q325" i="119" s="1"/>
  <c r="Q365" i="119" s="1"/>
  <c r="Q405" i="119" s="1"/>
  <c r="Q445" i="119" s="1"/>
  <c r="R34" i="119"/>
  <c r="R33" i="119"/>
  <c r="R32" i="119"/>
  <c r="R31" i="119"/>
  <c r="R30" i="119"/>
  <c r="R29" i="119"/>
  <c r="R28" i="119"/>
  <c r="R27" i="119"/>
  <c r="R26" i="119"/>
  <c r="Q25" i="119"/>
  <c r="Q502" i="119" s="1"/>
  <c r="P25" i="119"/>
  <c r="P502" i="119" s="1"/>
  <c r="M25" i="119"/>
  <c r="M502" i="119" s="1"/>
  <c r="L25" i="119"/>
  <c r="L502" i="119" s="1"/>
  <c r="R24" i="119"/>
  <c r="R23" i="119"/>
  <c r="R22" i="119"/>
  <c r="Q21" i="119"/>
  <c r="P21" i="119"/>
  <c r="N21" i="119"/>
  <c r="M21" i="119"/>
  <c r="L21" i="119"/>
  <c r="R20" i="119"/>
  <c r="R19" i="119"/>
  <c r="R18" i="119"/>
  <c r="R495" i="119" s="1"/>
  <c r="R17" i="119"/>
  <c r="Q16" i="119"/>
  <c r="Q493" i="119" s="1"/>
  <c r="P16" i="119"/>
  <c r="P15" i="119" s="1"/>
  <c r="O16" i="119"/>
  <c r="O493" i="119" s="1"/>
  <c r="N16" i="119"/>
  <c r="N493" i="119" s="1"/>
  <c r="M16" i="119"/>
  <c r="M493" i="119" s="1"/>
  <c r="L16" i="119"/>
  <c r="L493" i="119" s="1"/>
  <c r="Q15" i="119"/>
  <c r="N15" i="119"/>
  <c r="M15" i="119"/>
  <c r="H511" i="65"/>
  <c r="H510" i="65"/>
  <c r="H509" i="65"/>
  <c r="H508" i="65"/>
  <c r="H507" i="65"/>
  <c r="H506" i="65"/>
  <c r="H505" i="65"/>
  <c r="H504" i="65"/>
  <c r="H503" i="65"/>
  <c r="H501" i="65"/>
  <c r="H500" i="65"/>
  <c r="H499" i="65"/>
  <c r="H497" i="65"/>
  <c r="H496" i="65"/>
  <c r="H495" i="65"/>
  <c r="H494" i="65"/>
  <c r="H463" i="65"/>
  <c r="H459" i="65"/>
  <c r="H454" i="65"/>
  <c r="H453" i="65" s="1"/>
  <c r="H423" i="65"/>
  <c r="H419" i="65"/>
  <c r="H414" i="65"/>
  <c r="H413" i="65" s="1"/>
  <c r="H383" i="65"/>
  <c r="H379" i="65"/>
  <c r="H374" i="65"/>
  <c r="H373" i="65" s="1"/>
  <c r="H343" i="65"/>
  <c r="H339" i="65"/>
  <c r="H334" i="65"/>
  <c r="H333" i="65" s="1"/>
  <c r="H303" i="65"/>
  <c r="H299" i="65"/>
  <c r="H294" i="65"/>
  <c r="H293" i="65" s="1"/>
  <c r="H263" i="65"/>
  <c r="H259" i="65"/>
  <c r="H254" i="65"/>
  <c r="H253" i="65" s="1"/>
  <c r="H223" i="65"/>
  <c r="H219" i="65"/>
  <c r="H214" i="65"/>
  <c r="H213" i="65" s="1"/>
  <c r="H184" i="65"/>
  <c r="H180" i="65"/>
  <c r="H175" i="65"/>
  <c r="H174" i="65" s="1"/>
  <c r="H145" i="65"/>
  <c r="H141" i="65"/>
  <c r="H136" i="65"/>
  <c r="H135" i="65" s="1"/>
  <c r="H105" i="65"/>
  <c r="H101" i="65"/>
  <c r="H96" i="65"/>
  <c r="H95" i="65" s="1"/>
  <c r="H65" i="65"/>
  <c r="H61" i="65"/>
  <c r="H56" i="65"/>
  <c r="H55" i="65" s="1"/>
  <c r="H25" i="65"/>
  <c r="H21" i="65"/>
  <c r="H16" i="65"/>
  <c r="G511" i="66"/>
  <c r="G510" i="66"/>
  <c r="G509" i="66"/>
  <c r="G508" i="66"/>
  <c r="G507" i="66"/>
  <c r="G506" i="66"/>
  <c r="G505" i="66"/>
  <c r="G504" i="66"/>
  <c r="G503" i="66"/>
  <c r="G501" i="66"/>
  <c r="G500" i="66"/>
  <c r="G499" i="66"/>
  <c r="G497" i="66"/>
  <c r="G496" i="66"/>
  <c r="G495" i="66"/>
  <c r="G494" i="66"/>
  <c r="G459" i="66"/>
  <c r="G454" i="66"/>
  <c r="G453" i="66" s="1"/>
  <c r="G423" i="66"/>
  <c r="G419" i="66"/>
  <c r="G414" i="66"/>
  <c r="G413" i="66"/>
  <c r="G383" i="66"/>
  <c r="G379" i="66"/>
  <c r="G374" i="66"/>
  <c r="G373" i="66" s="1"/>
  <c r="G343" i="66"/>
  <c r="G339" i="66"/>
  <c r="G334" i="66"/>
  <c r="G333" i="66" s="1"/>
  <c r="G303" i="66"/>
  <c r="G299" i="66"/>
  <c r="G294" i="66"/>
  <c r="G293" i="66" s="1"/>
  <c r="G263" i="66"/>
  <c r="G259" i="66"/>
  <c r="G254" i="66"/>
  <c r="G253" i="66" s="1"/>
  <c r="G223" i="66"/>
  <c r="G219" i="66"/>
  <c r="G214" i="66"/>
  <c r="G213" i="66" s="1"/>
  <c r="G184" i="66"/>
  <c r="G180" i="66"/>
  <c r="G175" i="66"/>
  <c r="G174" i="66" s="1"/>
  <c r="G145" i="66"/>
  <c r="G141" i="66"/>
  <c r="G136" i="66"/>
  <c r="G135" i="66" s="1"/>
  <c r="G105" i="66"/>
  <c r="G101" i="66"/>
  <c r="G96" i="66"/>
  <c r="G95" i="66" s="1"/>
  <c r="G65" i="66"/>
  <c r="G61" i="66"/>
  <c r="G56" i="66"/>
  <c r="G55" i="66" s="1"/>
  <c r="G48" i="66"/>
  <c r="G88" i="66" s="1"/>
  <c r="G47" i="66"/>
  <c r="G87" i="66" s="1"/>
  <c r="G127" i="66" s="1"/>
  <c r="G166" i="66" s="1"/>
  <c r="G205" i="66" s="1"/>
  <c r="G245" i="66" s="1"/>
  <c r="G285" i="66" s="1"/>
  <c r="G325" i="66" s="1"/>
  <c r="G365" i="66" s="1"/>
  <c r="G405" i="66" s="1"/>
  <c r="G445" i="66" s="1"/>
  <c r="G25" i="66"/>
  <c r="G21" i="66"/>
  <c r="G16" i="66"/>
  <c r="G15" i="66" s="1"/>
  <c r="G511" i="65"/>
  <c r="G510" i="65"/>
  <c r="G509" i="65"/>
  <c r="G508" i="65"/>
  <c r="G507" i="65"/>
  <c r="G506" i="65"/>
  <c r="G505" i="65"/>
  <c r="G504" i="65"/>
  <c r="G503" i="65"/>
  <c r="G501" i="65"/>
  <c r="G500" i="65"/>
  <c r="G499" i="65"/>
  <c r="G497" i="65"/>
  <c r="G496" i="65"/>
  <c r="G495" i="65"/>
  <c r="G494" i="65"/>
  <c r="G463" i="65"/>
  <c r="G459" i="65"/>
  <c r="G454" i="65"/>
  <c r="G453" i="65" s="1"/>
  <c r="G423" i="65"/>
  <c r="G419" i="65"/>
  <c r="G414" i="65"/>
  <c r="G413" i="65" s="1"/>
  <c r="G383" i="65"/>
  <c r="G379" i="65"/>
  <c r="G374" i="65"/>
  <c r="G373" i="65" s="1"/>
  <c r="G343" i="65"/>
  <c r="G339" i="65"/>
  <c r="G334" i="65"/>
  <c r="G333" i="65" s="1"/>
  <c r="G299" i="65"/>
  <c r="G294" i="65"/>
  <c r="G293" i="65" s="1"/>
  <c r="G263" i="65"/>
  <c r="G259" i="65"/>
  <c r="G254" i="65"/>
  <c r="G253" i="65" s="1"/>
  <c r="G223" i="65"/>
  <c r="G219" i="65"/>
  <c r="G214" i="65"/>
  <c r="G213" i="65" s="1"/>
  <c r="G184" i="65"/>
  <c r="G180" i="65"/>
  <c r="G175" i="65"/>
  <c r="G174" i="65" s="1"/>
  <c r="G145" i="65"/>
  <c r="G141" i="65"/>
  <c r="G136" i="65"/>
  <c r="G135" i="65" s="1"/>
  <c r="G105" i="65"/>
  <c r="G101" i="65"/>
  <c r="G96" i="65"/>
  <c r="G95" i="65" s="1"/>
  <c r="G65" i="65"/>
  <c r="G61" i="65"/>
  <c r="G56" i="65"/>
  <c r="G55" i="65" s="1"/>
  <c r="G25" i="65"/>
  <c r="G21" i="65"/>
  <c r="G16" i="65"/>
  <c r="H511" i="64"/>
  <c r="H510" i="64"/>
  <c r="H509" i="64"/>
  <c r="H508" i="64"/>
  <c r="H507" i="64"/>
  <c r="H506" i="64"/>
  <c r="H505" i="64"/>
  <c r="H504" i="64"/>
  <c r="H503" i="64"/>
  <c r="H501" i="64"/>
  <c r="H500" i="64"/>
  <c r="H499" i="64"/>
  <c r="H498" i="64" s="1"/>
  <c r="H497" i="64"/>
  <c r="H496" i="64"/>
  <c r="H495" i="64"/>
  <c r="H494" i="64"/>
  <c r="H463" i="64"/>
  <c r="H459" i="64"/>
  <c r="H454" i="64"/>
  <c r="H453" i="64" s="1"/>
  <c r="H423" i="64"/>
  <c r="H419" i="64"/>
  <c r="H414" i="64"/>
  <c r="H413" i="64" s="1"/>
  <c r="H383" i="64"/>
  <c r="H379" i="64"/>
  <c r="H374" i="64"/>
  <c r="H373" i="64" s="1"/>
  <c r="H343" i="64"/>
  <c r="H339" i="64"/>
  <c r="H334" i="64"/>
  <c r="H333" i="64" s="1"/>
  <c r="H303" i="64"/>
  <c r="H299" i="64"/>
  <c r="H294" i="64"/>
  <c r="H293" i="64"/>
  <c r="H263" i="64"/>
  <c r="H259" i="64"/>
  <c r="H254" i="64"/>
  <c r="H253" i="64"/>
  <c r="H223" i="64"/>
  <c r="H219" i="64"/>
  <c r="H214" i="64"/>
  <c r="H213" i="64"/>
  <c r="H184" i="64"/>
  <c r="H180" i="64"/>
  <c r="H175" i="64"/>
  <c r="H174" i="64"/>
  <c r="H145" i="64"/>
  <c r="H141" i="64"/>
  <c r="H136" i="64"/>
  <c r="H135" i="64"/>
  <c r="H105" i="64"/>
  <c r="H101" i="64"/>
  <c r="H96" i="64"/>
  <c r="H95" i="64"/>
  <c r="H65" i="64"/>
  <c r="H61" i="64"/>
  <c r="H56" i="64"/>
  <c r="H55" i="64"/>
  <c r="H25" i="64"/>
  <c r="H21" i="64"/>
  <c r="H16" i="64"/>
  <c r="H15" i="64"/>
  <c r="H492" i="64" s="1"/>
  <c r="G511" i="64"/>
  <c r="G510" i="64"/>
  <c r="G509" i="64"/>
  <c r="G508" i="64"/>
  <c r="G507" i="64"/>
  <c r="G506" i="64"/>
  <c r="G505" i="64"/>
  <c r="G504" i="64"/>
  <c r="G503" i="64"/>
  <c r="G501" i="64"/>
  <c r="G500" i="64"/>
  <c r="G499" i="64"/>
  <c r="G498" i="64" s="1"/>
  <c r="G497" i="64"/>
  <c r="G496" i="64"/>
  <c r="G495" i="64"/>
  <c r="G494" i="64"/>
  <c r="G463" i="64"/>
  <c r="G459" i="64"/>
  <c r="G454" i="64"/>
  <c r="G453" i="64" s="1"/>
  <c r="G423" i="64"/>
  <c r="G419" i="64"/>
  <c r="G414" i="64"/>
  <c r="G413" i="64" s="1"/>
  <c r="G383" i="64"/>
  <c r="G379" i="64"/>
  <c r="G374" i="64"/>
  <c r="G373" i="64" s="1"/>
  <c r="G343" i="64"/>
  <c r="G339" i="64"/>
  <c r="G334" i="64"/>
  <c r="G333" i="64" s="1"/>
  <c r="G303" i="64"/>
  <c r="G299" i="64"/>
  <c r="G294" i="64"/>
  <c r="G293" i="64" s="1"/>
  <c r="G263" i="64"/>
  <c r="G259" i="64"/>
  <c r="G254" i="64"/>
  <c r="G253" i="64" s="1"/>
  <c r="G223" i="64"/>
  <c r="G219" i="64"/>
  <c r="G214" i="64"/>
  <c r="G213" i="64" s="1"/>
  <c r="G184" i="64"/>
  <c r="G180" i="64"/>
  <c r="G175" i="64"/>
  <c r="G174" i="64" s="1"/>
  <c r="G145" i="64"/>
  <c r="G141" i="64"/>
  <c r="G136" i="64"/>
  <c r="G135" i="64"/>
  <c r="G105" i="64"/>
  <c r="G101" i="64"/>
  <c r="G96" i="64"/>
  <c r="G95" i="64"/>
  <c r="G65" i="64"/>
  <c r="G61" i="64"/>
  <c r="G56" i="64"/>
  <c r="G55" i="64"/>
  <c r="G25" i="64"/>
  <c r="G21" i="64"/>
  <c r="G16" i="64"/>
  <c r="G15" i="64"/>
  <c r="F511" i="118"/>
  <c r="F499" i="118"/>
  <c r="F500" i="118"/>
  <c r="F501" i="118"/>
  <c r="F503" i="118"/>
  <c r="F504" i="118"/>
  <c r="F505" i="118"/>
  <c r="F506" i="118"/>
  <c r="F507" i="118"/>
  <c r="F508" i="118"/>
  <c r="F509" i="118"/>
  <c r="F510" i="118"/>
  <c r="C499" i="118"/>
  <c r="D499" i="118"/>
  <c r="E499" i="118"/>
  <c r="C500" i="118"/>
  <c r="D500" i="118"/>
  <c r="E500" i="118"/>
  <c r="C501" i="118"/>
  <c r="D501" i="118"/>
  <c r="E501" i="118"/>
  <c r="C503" i="118"/>
  <c r="D503" i="118"/>
  <c r="E503" i="118"/>
  <c r="I499" i="118"/>
  <c r="I500" i="118"/>
  <c r="I501" i="118"/>
  <c r="I503" i="118"/>
  <c r="I504" i="118"/>
  <c r="I505" i="118"/>
  <c r="J511" i="118"/>
  <c r="J510" i="118"/>
  <c r="J509" i="118"/>
  <c r="J508" i="118"/>
  <c r="J507" i="118"/>
  <c r="J506" i="118"/>
  <c r="J505" i="118"/>
  <c r="J504" i="118"/>
  <c r="J503" i="118"/>
  <c r="J501" i="118"/>
  <c r="J500" i="118"/>
  <c r="J499" i="118"/>
  <c r="J498" i="118"/>
  <c r="J497" i="118"/>
  <c r="J496" i="118"/>
  <c r="J495" i="118"/>
  <c r="J494" i="118"/>
  <c r="D511" i="118"/>
  <c r="C511" i="118"/>
  <c r="D510" i="118"/>
  <c r="C510" i="118"/>
  <c r="I510" i="118" s="1"/>
  <c r="D509" i="118"/>
  <c r="C509" i="118"/>
  <c r="D508" i="118"/>
  <c r="C508" i="118"/>
  <c r="I508" i="118" s="1"/>
  <c r="D507" i="118"/>
  <c r="C507" i="118"/>
  <c r="D506" i="118"/>
  <c r="C506" i="118"/>
  <c r="I506" i="118" s="1"/>
  <c r="D505" i="118"/>
  <c r="C505" i="118"/>
  <c r="D504" i="118"/>
  <c r="C504" i="118"/>
  <c r="G500" i="118"/>
  <c r="G499" i="118"/>
  <c r="I497" i="118"/>
  <c r="H497" i="118"/>
  <c r="G497" i="118"/>
  <c r="F497" i="118"/>
  <c r="E497" i="118"/>
  <c r="D497" i="118"/>
  <c r="C497" i="118"/>
  <c r="I496" i="118"/>
  <c r="H496" i="118"/>
  <c r="G496" i="118"/>
  <c r="F496" i="118"/>
  <c r="E496" i="118"/>
  <c r="D496" i="118"/>
  <c r="C496" i="118"/>
  <c r="I495" i="118"/>
  <c r="H495" i="118"/>
  <c r="G495" i="118"/>
  <c r="F495" i="118"/>
  <c r="E495" i="118"/>
  <c r="D495" i="118"/>
  <c r="C495" i="118"/>
  <c r="I494" i="118"/>
  <c r="H494" i="118"/>
  <c r="G494" i="118"/>
  <c r="F494" i="118"/>
  <c r="E494" i="118"/>
  <c r="D494" i="118"/>
  <c r="C494" i="118"/>
  <c r="K392" i="118"/>
  <c r="K375" i="118"/>
  <c r="K494" i="118" s="1"/>
  <c r="K376" i="118"/>
  <c r="K495" i="118" s="1"/>
  <c r="K377" i="118"/>
  <c r="K496" i="118" s="1"/>
  <c r="K378" i="118"/>
  <c r="K497" i="118" s="1"/>
  <c r="K380" i="118"/>
  <c r="K381" i="118"/>
  <c r="K500" i="118" s="1"/>
  <c r="K382" i="118"/>
  <c r="K501" i="118" s="1"/>
  <c r="K384" i="118"/>
  <c r="K503" i="118" s="1"/>
  <c r="K385" i="118"/>
  <c r="K504" i="118" s="1"/>
  <c r="K386" i="118"/>
  <c r="K505" i="118" s="1"/>
  <c r="K387" i="118"/>
  <c r="K506" i="118" s="1"/>
  <c r="K388" i="118"/>
  <c r="K389" i="118"/>
  <c r="K390" i="118"/>
  <c r="K391" i="118"/>
  <c r="R380" i="118"/>
  <c r="L379" i="118"/>
  <c r="J383" i="118"/>
  <c r="J502" i="118" s="1"/>
  <c r="I383" i="118"/>
  <c r="I502" i="118" s="1"/>
  <c r="F383" i="118"/>
  <c r="F502" i="118" s="1"/>
  <c r="J379" i="118"/>
  <c r="I379" i="118"/>
  <c r="G379" i="118"/>
  <c r="F379" i="118"/>
  <c r="J374" i="118"/>
  <c r="J493" i="118" s="1"/>
  <c r="I374" i="118"/>
  <c r="I373" i="118" s="1"/>
  <c r="I492" i="118" s="1"/>
  <c r="H374" i="118"/>
  <c r="H493" i="118" s="1"/>
  <c r="G374" i="118"/>
  <c r="G493" i="118" s="1"/>
  <c r="F374" i="118"/>
  <c r="F493" i="118" s="1"/>
  <c r="J373" i="118"/>
  <c r="J492" i="118" s="1"/>
  <c r="H373" i="118"/>
  <c r="H492" i="118" s="1"/>
  <c r="G373" i="118"/>
  <c r="G492" i="118" s="1"/>
  <c r="F373" i="118"/>
  <c r="F492" i="118" s="1"/>
  <c r="E383" i="118"/>
  <c r="E502" i="118" s="1"/>
  <c r="D383" i="118"/>
  <c r="D502" i="118" s="1"/>
  <c r="C383" i="118"/>
  <c r="C502" i="118" s="1"/>
  <c r="E379" i="118"/>
  <c r="E498" i="118" s="1"/>
  <c r="D379" i="118"/>
  <c r="D498" i="118" s="1"/>
  <c r="C379" i="118"/>
  <c r="K379" i="118" s="1"/>
  <c r="E374" i="118"/>
  <c r="E493" i="118" s="1"/>
  <c r="D374" i="118"/>
  <c r="D373" i="118" s="1"/>
  <c r="D492" i="118" s="1"/>
  <c r="C374" i="118"/>
  <c r="C493" i="118" s="1"/>
  <c r="M303" i="118"/>
  <c r="Q511" i="118"/>
  <c r="P511" i="118"/>
  <c r="M511" i="118"/>
  <c r="L511" i="118"/>
  <c r="Q510" i="118"/>
  <c r="P510" i="118"/>
  <c r="M510" i="118"/>
  <c r="L510" i="118"/>
  <c r="Q509" i="118"/>
  <c r="P509" i="118"/>
  <c r="M509" i="118"/>
  <c r="L509" i="118"/>
  <c r="Q508" i="118"/>
  <c r="P508" i="118"/>
  <c r="M508" i="118"/>
  <c r="L508" i="118"/>
  <c r="Q507" i="118"/>
  <c r="P507" i="118"/>
  <c r="M507" i="118"/>
  <c r="L507" i="118"/>
  <c r="S506" i="118"/>
  <c r="Q506" i="118"/>
  <c r="P506" i="118"/>
  <c r="M506" i="118"/>
  <c r="L506" i="118"/>
  <c r="Q505" i="118"/>
  <c r="P505" i="118"/>
  <c r="M505" i="118"/>
  <c r="L505" i="118"/>
  <c r="R505" i="118" s="1"/>
  <c r="Q504" i="118"/>
  <c r="P504" i="118"/>
  <c r="M504" i="118"/>
  <c r="L504" i="118"/>
  <c r="Q503" i="118"/>
  <c r="P503" i="118"/>
  <c r="M503" i="118"/>
  <c r="L503" i="118"/>
  <c r="R503" i="118" s="1"/>
  <c r="Q501" i="118"/>
  <c r="P501" i="118"/>
  <c r="M501" i="118"/>
  <c r="L501" i="118"/>
  <c r="Q500" i="118"/>
  <c r="P500" i="118"/>
  <c r="N500" i="118"/>
  <c r="M500" i="118"/>
  <c r="L500" i="118"/>
  <c r="Q499" i="118"/>
  <c r="P499" i="118"/>
  <c r="P498" i="118" s="1"/>
  <c r="N499" i="118"/>
  <c r="N498" i="118" s="1"/>
  <c r="M499" i="118"/>
  <c r="L499" i="118"/>
  <c r="Q497" i="118"/>
  <c r="P497" i="118"/>
  <c r="O497" i="118"/>
  <c r="N497" i="118"/>
  <c r="M497" i="118"/>
  <c r="L497" i="118"/>
  <c r="Q496" i="118"/>
  <c r="P496" i="118"/>
  <c r="O496" i="118"/>
  <c r="N496" i="118"/>
  <c r="M496" i="118"/>
  <c r="L496" i="118"/>
  <c r="Q495" i="118"/>
  <c r="P495" i="118"/>
  <c r="O495" i="118"/>
  <c r="N495" i="118"/>
  <c r="M495" i="118"/>
  <c r="L495" i="118"/>
  <c r="Q494" i="118"/>
  <c r="P494" i="118"/>
  <c r="O494" i="118"/>
  <c r="N494" i="118"/>
  <c r="M494" i="118"/>
  <c r="L494" i="118"/>
  <c r="U485" i="118"/>
  <c r="R485" i="118"/>
  <c r="T484" i="118"/>
  <c r="R472" i="118"/>
  <c r="R471" i="118"/>
  <c r="R470" i="118"/>
  <c r="R469" i="118"/>
  <c r="R468" i="118"/>
  <c r="R467" i="118"/>
  <c r="R466" i="118"/>
  <c r="R465" i="118"/>
  <c r="R464" i="118"/>
  <c r="P463" i="118"/>
  <c r="M463" i="118"/>
  <c r="L463" i="118"/>
  <c r="R462" i="118"/>
  <c r="R461" i="118"/>
  <c r="R460" i="118"/>
  <c r="Q459" i="118"/>
  <c r="P459" i="118"/>
  <c r="N459" i="118"/>
  <c r="M459" i="118"/>
  <c r="L459" i="118"/>
  <c r="R458" i="118"/>
  <c r="R457" i="118"/>
  <c r="R456" i="118"/>
  <c r="R455" i="118"/>
  <c r="Q454" i="118"/>
  <c r="P454" i="118"/>
  <c r="O454" i="118"/>
  <c r="O453" i="118" s="1"/>
  <c r="N454" i="118"/>
  <c r="N453" i="118" s="1"/>
  <c r="M454" i="118"/>
  <c r="L454" i="118"/>
  <c r="Q453" i="118"/>
  <c r="P453" i="118"/>
  <c r="M453" i="118"/>
  <c r="L453" i="118"/>
  <c r="R432" i="118"/>
  <c r="R431" i="118"/>
  <c r="R430" i="118"/>
  <c r="R429" i="118"/>
  <c r="R428" i="118"/>
  <c r="R427" i="118"/>
  <c r="R426" i="118"/>
  <c r="R425" i="118"/>
  <c r="R424" i="118"/>
  <c r="Q423" i="118"/>
  <c r="P423" i="118"/>
  <c r="M423" i="118"/>
  <c r="L423" i="118"/>
  <c r="R422" i="118"/>
  <c r="R421" i="118"/>
  <c r="R420" i="118"/>
  <c r="Q419" i="118"/>
  <c r="P419" i="118"/>
  <c r="N419" i="118"/>
  <c r="M419" i="118"/>
  <c r="L419" i="118"/>
  <c r="V418" i="118"/>
  <c r="R418" i="118"/>
  <c r="R417" i="118"/>
  <c r="R416" i="118"/>
  <c r="R415" i="118"/>
  <c r="Q414" i="118"/>
  <c r="P414" i="118"/>
  <c r="P413" i="118" s="1"/>
  <c r="O414" i="118"/>
  <c r="O413" i="118" s="1"/>
  <c r="N414" i="118"/>
  <c r="M414" i="118"/>
  <c r="L414" i="118"/>
  <c r="R414" i="118" s="1"/>
  <c r="Q413" i="118"/>
  <c r="N413" i="118"/>
  <c r="M413" i="118"/>
  <c r="R392" i="118"/>
  <c r="R391" i="118"/>
  <c r="R390" i="118"/>
  <c r="R389" i="118"/>
  <c r="R388" i="118"/>
  <c r="R387" i="118"/>
  <c r="R386" i="118"/>
  <c r="R385" i="118"/>
  <c r="R384" i="118"/>
  <c r="Q383" i="118"/>
  <c r="P383" i="118"/>
  <c r="M383" i="118"/>
  <c r="L383" i="118"/>
  <c r="R382" i="118"/>
  <c r="R381" i="118"/>
  <c r="Q379" i="118"/>
  <c r="P379" i="118"/>
  <c r="N379" i="118"/>
  <c r="M379" i="118"/>
  <c r="R378" i="118"/>
  <c r="R377" i="118"/>
  <c r="R376" i="118"/>
  <c r="R375" i="118"/>
  <c r="Q374" i="118"/>
  <c r="Q373" i="118" s="1"/>
  <c r="P374" i="118"/>
  <c r="P373" i="118" s="1"/>
  <c r="O374" i="118"/>
  <c r="O373" i="118" s="1"/>
  <c r="N374" i="118"/>
  <c r="M374" i="118"/>
  <c r="M373" i="118" s="1"/>
  <c r="L374" i="118"/>
  <c r="L373" i="118" s="1"/>
  <c r="N373" i="118"/>
  <c r="R352" i="118"/>
  <c r="R351" i="118"/>
  <c r="R350" i="118"/>
  <c r="R349" i="118"/>
  <c r="R348" i="118"/>
  <c r="R347" i="118"/>
  <c r="R346" i="118"/>
  <c r="R345" i="118"/>
  <c r="R344" i="118"/>
  <c r="Q343" i="118"/>
  <c r="P343" i="118"/>
  <c r="M343" i="118"/>
  <c r="L343" i="118"/>
  <c r="R342" i="118"/>
  <c r="R341" i="118"/>
  <c r="R340" i="118"/>
  <c r="Q339" i="118"/>
  <c r="P339" i="118"/>
  <c r="N339" i="118"/>
  <c r="M339" i="118"/>
  <c r="L339" i="118"/>
  <c r="R338" i="118"/>
  <c r="R337" i="118"/>
  <c r="R336" i="118"/>
  <c r="R335" i="118"/>
  <c r="Q334" i="118"/>
  <c r="Q333" i="118" s="1"/>
  <c r="P334" i="118"/>
  <c r="P333" i="118" s="1"/>
  <c r="O334" i="118"/>
  <c r="N334" i="118"/>
  <c r="M334" i="118"/>
  <c r="L334" i="118"/>
  <c r="R334" i="118" s="1"/>
  <c r="O333" i="118"/>
  <c r="N333" i="118"/>
  <c r="M333" i="118"/>
  <c r="R312" i="118"/>
  <c r="R311" i="118"/>
  <c r="R310" i="118"/>
  <c r="R309" i="118"/>
  <c r="R308" i="118"/>
  <c r="R307" i="118"/>
  <c r="R306" i="118"/>
  <c r="R305" i="118"/>
  <c r="R304" i="118"/>
  <c r="Q303" i="118"/>
  <c r="P303" i="118"/>
  <c r="L303" i="118"/>
  <c r="R302" i="118"/>
  <c r="R301" i="118"/>
  <c r="R300" i="118"/>
  <c r="Q299" i="118"/>
  <c r="P299" i="118"/>
  <c r="N299" i="118"/>
  <c r="M299" i="118"/>
  <c r="L299" i="118"/>
  <c r="R298" i="118"/>
  <c r="R297" i="118"/>
  <c r="R296" i="118"/>
  <c r="R295" i="118"/>
  <c r="Q294" i="118"/>
  <c r="P294" i="118"/>
  <c r="P293" i="118" s="1"/>
  <c r="O294" i="118"/>
  <c r="O293" i="118" s="1"/>
  <c r="N294" i="118"/>
  <c r="N293" i="118" s="1"/>
  <c r="M294" i="118"/>
  <c r="L294" i="118"/>
  <c r="V293" i="118"/>
  <c r="Q293" i="118"/>
  <c r="M293" i="118"/>
  <c r="R272" i="118"/>
  <c r="R271" i="118"/>
  <c r="R270" i="118"/>
  <c r="R269" i="118"/>
  <c r="R268" i="118"/>
  <c r="R267" i="118"/>
  <c r="R266" i="118"/>
  <c r="R265" i="118"/>
  <c r="R264" i="118"/>
  <c r="Q263" i="118"/>
  <c r="P263" i="118"/>
  <c r="M263" i="118"/>
  <c r="L263" i="118"/>
  <c r="R262" i="118"/>
  <c r="R261" i="118"/>
  <c r="R260" i="118"/>
  <c r="Q259" i="118"/>
  <c r="P259" i="118"/>
  <c r="N259" i="118"/>
  <c r="M259" i="118"/>
  <c r="L259" i="118"/>
  <c r="R258" i="118"/>
  <c r="R257" i="118"/>
  <c r="R256" i="118"/>
  <c r="R255" i="118"/>
  <c r="Q254" i="118"/>
  <c r="Q253" i="118" s="1"/>
  <c r="P254" i="118"/>
  <c r="O254" i="118"/>
  <c r="N254" i="118"/>
  <c r="N253" i="118" s="1"/>
  <c r="M254" i="118"/>
  <c r="M253" i="118" s="1"/>
  <c r="L254" i="118"/>
  <c r="P253" i="118"/>
  <c r="O253" i="118"/>
  <c r="L253" i="118"/>
  <c r="R232" i="118"/>
  <c r="R231" i="118"/>
  <c r="R230" i="118"/>
  <c r="R229" i="118"/>
  <c r="R228" i="118"/>
  <c r="R227" i="118"/>
  <c r="R226" i="118"/>
  <c r="R225" i="118"/>
  <c r="R224" i="118"/>
  <c r="Q223" i="118"/>
  <c r="P223" i="118"/>
  <c r="M223" i="118"/>
  <c r="L223" i="118"/>
  <c r="R222" i="118"/>
  <c r="R221" i="118"/>
  <c r="R220" i="118"/>
  <c r="Q219" i="118"/>
  <c r="P219" i="118"/>
  <c r="N219" i="118"/>
  <c r="M219" i="118"/>
  <c r="L219" i="118"/>
  <c r="R218" i="118"/>
  <c r="R217" i="118"/>
  <c r="R216" i="118"/>
  <c r="R215" i="118"/>
  <c r="Q214" i="118"/>
  <c r="P214" i="118"/>
  <c r="O214" i="118"/>
  <c r="O213" i="118" s="1"/>
  <c r="N214" i="118"/>
  <c r="N213" i="118" s="1"/>
  <c r="M214" i="118"/>
  <c r="L214" i="118"/>
  <c r="Q213" i="118"/>
  <c r="P213" i="118"/>
  <c r="M213" i="118"/>
  <c r="R193" i="118"/>
  <c r="R192" i="118"/>
  <c r="R191" i="118"/>
  <c r="R190" i="118"/>
  <c r="R189" i="118"/>
  <c r="R188" i="118"/>
  <c r="R187" i="118"/>
  <c r="R186" i="118"/>
  <c r="R185" i="118"/>
  <c r="Q184" i="118"/>
  <c r="P184" i="118"/>
  <c r="M184" i="118"/>
  <c r="L184" i="118"/>
  <c r="R183" i="118"/>
  <c r="R182" i="118"/>
  <c r="R181" i="118"/>
  <c r="Q180" i="118"/>
  <c r="P180" i="118"/>
  <c r="N180" i="118"/>
  <c r="M180" i="118"/>
  <c r="L180" i="118"/>
  <c r="R179" i="118"/>
  <c r="R178" i="118"/>
  <c r="R177" i="118"/>
  <c r="R176" i="118"/>
  <c r="Q175" i="118"/>
  <c r="P175" i="118"/>
  <c r="O175" i="118"/>
  <c r="N175" i="118"/>
  <c r="M175" i="118"/>
  <c r="L175" i="118"/>
  <c r="Q174" i="118"/>
  <c r="P174" i="118"/>
  <c r="O174" i="118"/>
  <c r="N174" i="118"/>
  <c r="M174" i="118"/>
  <c r="L174" i="118"/>
  <c r="R154" i="118"/>
  <c r="R153" i="118"/>
  <c r="R152" i="118"/>
  <c r="R151" i="118"/>
  <c r="R150" i="118"/>
  <c r="R149" i="118"/>
  <c r="R148" i="118"/>
  <c r="R147" i="118"/>
  <c r="R146" i="118"/>
  <c r="Q145" i="118"/>
  <c r="P145" i="118"/>
  <c r="M145" i="118"/>
  <c r="L145" i="118"/>
  <c r="R144" i="118"/>
  <c r="R143" i="118"/>
  <c r="R142" i="118"/>
  <c r="Q141" i="118"/>
  <c r="P141" i="118"/>
  <c r="N141" i="118"/>
  <c r="M141" i="118"/>
  <c r="L141" i="118"/>
  <c r="R140" i="118"/>
  <c r="R139" i="118"/>
  <c r="R138" i="118"/>
  <c r="R137" i="118"/>
  <c r="Q136" i="118"/>
  <c r="P136" i="118"/>
  <c r="P135" i="118" s="1"/>
  <c r="O136" i="118"/>
  <c r="O135" i="118" s="1"/>
  <c r="N136" i="118"/>
  <c r="M136" i="118"/>
  <c r="L136" i="118"/>
  <c r="R136" i="118" s="1"/>
  <c r="Q135" i="118"/>
  <c r="N135" i="118"/>
  <c r="M135" i="118"/>
  <c r="L135" i="118"/>
  <c r="R114" i="118"/>
  <c r="R113" i="118"/>
  <c r="R112" i="118"/>
  <c r="R111" i="118"/>
  <c r="R110" i="118"/>
  <c r="R109" i="118"/>
  <c r="R108" i="118"/>
  <c r="R107" i="118"/>
  <c r="R106" i="118"/>
  <c r="Q105" i="118"/>
  <c r="P105" i="118"/>
  <c r="M105" i="118"/>
  <c r="L105" i="118"/>
  <c r="R104" i="118"/>
  <c r="R103" i="118"/>
  <c r="R102" i="118"/>
  <c r="Q101" i="118"/>
  <c r="P101" i="118"/>
  <c r="N101" i="118"/>
  <c r="M101" i="118"/>
  <c r="L101" i="118"/>
  <c r="R100" i="118"/>
  <c r="R99" i="118"/>
  <c r="R98" i="118"/>
  <c r="R97" i="118"/>
  <c r="Q96" i="118"/>
  <c r="Q95" i="118" s="1"/>
  <c r="P96" i="118"/>
  <c r="P95" i="118" s="1"/>
  <c r="O96" i="118"/>
  <c r="N96" i="118"/>
  <c r="M96" i="118"/>
  <c r="M95" i="118" s="1"/>
  <c r="L96" i="118"/>
  <c r="O95" i="118"/>
  <c r="N95" i="118"/>
  <c r="R74" i="118"/>
  <c r="R73" i="118"/>
  <c r="R72" i="118"/>
  <c r="R71" i="118"/>
  <c r="R70" i="118"/>
  <c r="R69" i="118"/>
  <c r="R68" i="118"/>
  <c r="R67" i="118"/>
  <c r="R66" i="118"/>
  <c r="Q65" i="118"/>
  <c r="P65" i="118"/>
  <c r="M65" i="118"/>
  <c r="L65" i="118"/>
  <c r="R65" i="118" s="1"/>
  <c r="R64" i="118"/>
  <c r="R63" i="118"/>
  <c r="R62" i="118"/>
  <c r="K62" i="118"/>
  <c r="K499" i="118" s="1"/>
  <c r="Q61" i="118"/>
  <c r="P61" i="118"/>
  <c r="N61" i="118"/>
  <c r="M61" i="118"/>
  <c r="L61" i="118"/>
  <c r="J61" i="118"/>
  <c r="I61" i="118"/>
  <c r="I498" i="118" s="1"/>
  <c r="G61" i="118"/>
  <c r="F61" i="118"/>
  <c r="C61" i="118"/>
  <c r="C498" i="118" s="1"/>
  <c r="R60" i="118"/>
  <c r="R59" i="118"/>
  <c r="R58" i="118"/>
  <c r="R57" i="118"/>
  <c r="Q56" i="118"/>
  <c r="P56" i="118"/>
  <c r="P55" i="118" s="1"/>
  <c r="O56" i="118"/>
  <c r="O55" i="118" s="1"/>
  <c r="N56" i="118"/>
  <c r="M56" i="118"/>
  <c r="L56" i="118"/>
  <c r="R56" i="118" s="1"/>
  <c r="Q55" i="118"/>
  <c r="N55" i="118"/>
  <c r="M55" i="118"/>
  <c r="U48" i="118"/>
  <c r="U88" i="118" s="1"/>
  <c r="R48" i="118"/>
  <c r="R88" i="118" s="1"/>
  <c r="R128" i="118" s="1"/>
  <c r="R167" i="118" s="1"/>
  <c r="R206" i="118" s="1"/>
  <c r="R246" i="118" s="1"/>
  <c r="R286" i="118" s="1"/>
  <c r="R326" i="118" s="1"/>
  <c r="R366" i="118" s="1"/>
  <c r="R406" i="118" s="1"/>
  <c r="R446" i="118" s="1"/>
  <c r="Q48" i="118"/>
  <c r="Q88" i="118" s="1"/>
  <c r="U47" i="118"/>
  <c r="U87" i="118" s="1"/>
  <c r="U127" i="118" s="1"/>
  <c r="U166" i="118" s="1"/>
  <c r="U205" i="118" s="1"/>
  <c r="U245" i="118" s="1"/>
  <c r="U285" i="118" s="1"/>
  <c r="U325" i="118" s="1"/>
  <c r="U365" i="118" s="1"/>
  <c r="U405" i="118" s="1"/>
  <c r="U445" i="118" s="1"/>
  <c r="U484" i="118" s="1"/>
  <c r="T47" i="118"/>
  <c r="T87" i="118" s="1"/>
  <c r="T127" i="118" s="1"/>
  <c r="T166" i="118" s="1"/>
  <c r="T205" i="118" s="1"/>
  <c r="T245" i="118" s="1"/>
  <c r="T285" i="118" s="1"/>
  <c r="T325" i="118" s="1"/>
  <c r="T365" i="118" s="1"/>
  <c r="T405" i="118" s="1"/>
  <c r="T445" i="118" s="1"/>
  <c r="R47" i="118"/>
  <c r="R87" i="118" s="1"/>
  <c r="R127" i="118" s="1"/>
  <c r="R166" i="118" s="1"/>
  <c r="R205" i="118" s="1"/>
  <c r="R245" i="118" s="1"/>
  <c r="R285" i="118" s="1"/>
  <c r="R325" i="118" s="1"/>
  <c r="R365" i="118" s="1"/>
  <c r="R405" i="118" s="1"/>
  <c r="R445" i="118" s="1"/>
  <c r="R484" i="118" s="1"/>
  <c r="Q47" i="118"/>
  <c r="Q87" i="118" s="1"/>
  <c r="Q127" i="118" s="1"/>
  <c r="Q166" i="118" s="1"/>
  <c r="Q205" i="118" s="1"/>
  <c r="Q245" i="118" s="1"/>
  <c r="Q285" i="118" s="1"/>
  <c r="Q325" i="118" s="1"/>
  <c r="Q365" i="118" s="1"/>
  <c r="Q405" i="118" s="1"/>
  <c r="Q445" i="118" s="1"/>
  <c r="R34" i="118"/>
  <c r="R33" i="118"/>
  <c r="R32" i="118"/>
  <c r="R31" i="118"/>
  <c r="R30" i="118"/>
  <c r="R29" i="118"/>
  <c r="R28" i="118"/>
  <c r="R27" i="118"/>
  <c r="R26" i="118"/>
  <c r="Q25" i="118"/>
  <c r="Q502" i="118" s="1"/>
  <c r="P25" i="118"/>
  <c r="M25" i="118"/>
  <c r="M502" i="118" s="1"/>
  <c r="L25" i="118"/>
  <c r="R24" i="118"/>
  <c r="R23" i="118"/>
  <c r="R22" i="118"/>
  <c r="Q21" i="118"/>
  <c r="P21" i="118"/>
  <c r="N21" i="118"/>
  <c r="M21" i="118"/>
  <c r="L21" i="118"/>
  <c r="R20" i="118"/>
  <c r="R497" i="118" s="1"/>
  <c r="R19" i="118"/>
  <c r="R18" i="118"/>
  <c r="R495" i="118" s="1"/>
  <c r="R17" i="118"/>
  <c r="R494" i="118" s="1"/>
  <c r="Q16" i="118"/>
  <c r="Q493" i="118" s="1"/>
  <c r="P16" i="118"/>
  <c r="P493" i="118" s="1"/>
  <c r="O16" i="118"/>
  <c r="O493" i="118" s="1"/>
  <c r="N16" i="118"/>
  <c r="N493" i="118" s="1"/>
  <c r="M16" i="118"/>
  <c r="M493" i="118" s="1"/>
  <c r="L16" i="118"/>
  <c r="Q15" i="118"/>
  <c r="N15" i="118"/>
  <c r="M15" i="118"/>
  <c r="L506" i="117"/>
  <c r="R459" i="118" l="1"/>
  <c r="R463" i="118"/>
  <c r="I506" i="119"/>
  <c r="I493" i="65"/>
  <c r="I502" i="66"/>
  <c r="H373" i="121"/>
  <c r="O374" i="121"/>
  <c r="I498" i="64"/>
  <c r="G373" i="123"/>
  <c r="G492" i="123" s="1"/>
  <c r="K379" i="123"/>
  <c r="R294" i="124"/>
  <c r="I506" i="124"/>
  <c r="K502" i="64"/>
  <c r="K373" i="120"/>
  <c r="K492" i="120" s="1"/>
  <c r="K493" i="66"/>
  <c r="R259" i="126"/>
  <c r="L498" i="121"/>
  <c r="L498" i="122"/>
  <c r="L15" i="64"/>
  <c r="I506" i="127"/>
  <c r="I508" i="127"/>
  <c r="R508" i="127"/>
  <c r="I509" i="127"/>
  <c r="K509" i="127" s="1"/>
  <c r="R509" i="127"/>
  <c r="I510" i="127"/>
  <c r="K510" i="127" s="1"/>
  <c r="R510" i="127"/>
  <c r="R511" i="127"/>
  <c r="M492" i="66"/>
  <c r="R294" i="128"/>
  <c r="R419" i="128"/>
  <c r="R423" i="128"/>
  <c r="I15" i="64"/>
  <c r="I492" i="64" s="1"/>
  <c r="H498" i="120"/>
  <c r="J509" i="120"/>
  <c r="O61" i="121"/>
  <c r="O492" i="123"/>
  <c r="R419" i="123"/>
  <c r="R423" i="123"/>
  <c r="J493" i="65"/>
  <c r="J498" i="65"/>
  <c r="I498" i="120"/>
  <c r="O498" i="120" s="1"/>
  <c r="J15" i="64"/>
  <c r="J492" i="64" s="1"/>
  <c r="C373" i="124"/>
  <c r="K502" i="65"/>
  <c r="R334" i="126"/>
  <c r="L498" i="65"/>
  <c r="L498" i="66"/>
  <c r="I507" i="127"/>
  <c r="M498" i="66"/>
  <c r="M492" i="65"/>
  <c r="M498" i="65"/>
  <c r="R294" i="118"/>
  <c r="O492" i="120"/>
  <c r="C498" i="121"/>
  <c r="O499" i="121"/>
  <c r="H502" i="121"/>
  <c r="O502" i="121" s="1"/>
  <c r="O383" i="121"/>
  <c r="R259" i="123"/>
  <c r="K493" i="64"/>
  <c r="K498" i="120"/>
  <c r="K379" i="126"/>
  <c r="R511" i="126"/>
  <c r="R101" i="127"/>
  <c r="R105" i="127"/>
  <c r="R343" i="127"/>
  <c r="R413" i="128"/>
  <c r="K492" i="128"/>
  <c r="R16" i="118"/>
  <c r="R254" i="118"/>
  <c r="L498" i="118"/>
  <c r="Q498" i="118"/>
  <c r="C373" i="118"/>
  <c r="C492" i="118" s="1"/>
  <c r="G498" i="118"/>
  <c r="I507" i="118"/>
  <c r="I509" i="118"/>
  <c r="K509" i="118" s="1"/>
  <c r="G498" i="65"/>
  <c r="N492" i="119"/>
  <c r="R214" i="119"/>
  <c r="R299" i="119"/>
  <c r="R303" i="119"/>
  <c r="H498" i="66"/>
  <c r="I498" i="66"/>
  <c r="J511" i="120"/>
  <c r="L502" i="64"/>
  <c r="L502" i="65"/>
  <c r="M502" i="65"/>
  <c r="R174" i="128"/>
  <c r="L498" i="128"/>
  <c r="R498" i="128" s="1"/>
  <c r="M492" i="128"/>
  <c r="Q492" i="118"/>
  <c r="K61" i="118"/>
  <c r="K498" i="118" s="1"/>
  <c r="R61" i="118"/>
  <c r="R96" i="118"/>
  <c r="R174" i="118"/>
  <c r="R184" i="118"/>
  <c r="R223" i="118"/>
  <c r="R374" i="118"/>
  <c r="R383" i="118"/>
  <c r="E373" i="118"/>
  <c r="E492" i="118" s="1"/>
  <c r="K373" i="118"/>
  <c r="K492" i="118" s="1"/>
  <c r="D493" i="118"/>
  <c r="M492" i="118"/>
  <c r="R253" i="118"/>
  <c r="R259" i="118"/>
  <c r="R263" i="118"/>
  <c r="R303" i="118"/>
  <c r="L333" i="118"/>
  <c r="R333" i="118" s="1"/>
  <c r="R339" i="118"/>
  <c r="R343" i="118"/>
  <c r="L413" i="118"/>
  <c r="R413" i="118" s="1"/>
  <c r="R454" i="118"/>
  <c r="K383" i="118"/>
  <c r="K502" i="118" s="1"/>
  <c r="I493" i="118"/>
  <c r="K507" i="118"/>
  <c r="O15" i="119"/>
  <c r="R55" i="119"/>
  <c r="R61" i="119"/>
  <c r="R65" i="119"/>
  <c r="L95" i="118"/>
  <c r="R95" i="118" s="1"/>
  <c r="R105" i="118"/>
  <c r="R175" i="118"/>
  <c r="R373" i="118"/>
  <c r="R379" i="118"/>
  <c r="R419" i="118"/>
  <c r="R423" i="118"/>
  <c r="R507" i="118"/>
  <c r="R508" i="118"/>
  <c r="R509" i="118"/>
  <c r="R510" i="118"/>
  <c r="R511" i="118"/>
  <c r="K374" i="118"/>
  <c r="K493" i="118" s="1"/>
  <c r="F498" i="118"/>
  <c r="L15" i="119"/>
  <c r="R502" i="119"/>
  <c r="R95" i="119"/>
  <c r="O15" i="118"/>
  <c r="O492" i="118" s="1"/>
  <c r="L15" i="118"/>
  <c r="R15" i="118" s="1"/>
  <c r="P15" i="118"/>
  <c r="P492" i="118" s="1"/>
  <c r="R25" i="118"/>
  <c r="L55" i="118"/>
  <c r="R55" i="118" s="1"/>
  <c r="R453" i="118"/>
  <c r="R101" i="119"/>
  <c r="R105" i="119"/>
  <c r="R136" i="119"/>
  <c r="R253" i="119"/>
  <c r="R259" i="119"/>
  <c r="R263" i="119"/>
  <c r="R334" i="119"/>
  <c r="N492" i="124"/>
  <c r="R413" i="124"/>
  <c r="R293" i="119"/>
  <c r="R413" i="119"/>
  <c r="M492" i="123"/>
  <c r="R56" i="123"/>
  <c r="R65" i="123"/>
  <c r="L135" i="123"/>
  <c r="R214" i="123"/>
  <c r="R293" i="123"/>
  <c r="R299" i="123"/>
  <c r="R303" i="123"/>
  <c r="R373" i="123"/>
  <c r="R383" i="123"/>
  <c r="R414" i="123"/>
  <c r="R453" i="123"/>
  <c r="J506" i="120"/>
  <c r="J510" i="120"/>
  <c r="J502" i="66"/>
  <c r="O492" i="124"/>
  <c r="R56" i="124"/>
  <c r="R61" i="124"/>
  <c r="R65" i="124"/>
  <c r="R96" i="124"/>
  <c r="R259" i="124"/>
  <c r="R334" i="124"/>
  <c r="R96" i="119"/>
  <c r="R141" i="119"/>
  <c r="R175" i="119"/>
  <c r="R254" i="119"/>
  <c r="R333" i="119"/>
  <c r="R339" i="119"/>
  <c r="R343" i="119"/>
  <c r="R423" i="119"/>
  <c r="R459" i="119"/>
  <c r="I507" i="119"/>
  <c r="R507" i="119"/>
  <c r="I508" i="119"/>
  <c r="R508" i="119"/>
  <c r="I509" i="119"/>
  <c r="R509" i="119"/>
  <c r="I510" i="119"/>
  <c r="R510" i="119"/>
  <c r="I511" i="119"/>
  <c r="R511" i="119"/>
  <c r="L373" i="119"/>
  <c r="R373" i="119" s="1"/>
  <c r="O61" i="120"/>
  <c r="R494" i="123"/>
  <c r="L502" i="123"/>
  <c r="R95" i="123"/>
  <c r="R96" i="123"/>
  <c r="R141" i="123"/>
  <c r="R145" i="123"/>
  <c r="L174" i="123"/>
  <c r="R174" i="123" s="1"/>
  <c r="R254" i="123"/>
  <c r="L333" i="123"/>
  <c r="R333" i="123" s="1"/>
  <c r="R343" i="123"/>
  <c r="H373" i="123"/>
  <c r="H492" i="123" s="1"/>
  <c r="R459" i="123"/>
  <c r="R500" i="123"/>
  <c r="I507" i="123"/>
  <c r="R507" i="123"/>
  <c r="I508" i="123"/>
  <c r="R508" i="123"/>
  <c r="I509" i="123"/>
  <c r="R509" i="123"/>
  <c r="I510" i="123"/>
  <c r="K510" i="123" s="1"/>
  <c r="R510" i="123"/>
  <c r="I511" i="123"/>
  <c r="R511" i="123"/>
  <c r="J507" i="120"/>
  <c r="J492" i="66"/>
  <c r="J498" i="66"/>
  <c r="R21" i="124"/>
  <c r="L95" i="124"/>
  <c r="R95" i="124" s="1"/>
  <c r="R214" i="124"/>
  <c r="L293" i="124"/>
  <c r="R293" i="124" s="1"/>
  <c r="R299" i="124"/>
  <c r="R303" i="124"/>
  <c r="G373" i="124"/>
  <c r="G492" i="124" s="1"/>
  <c r="L373" i="124"/>
  <c r="R373" i="124" s="1"/>
  <c r="K379" i="124"/>
  <c r="R383" i="124"/>
  <c r="R414" i="124"/>
  <c r="R453" i="124"/>
  <c r="L174" i="119"/>
  <c r="R174" i="119" s="1"/>
  <c r="R219" i="119"/>
  <c r="R223" i="119"/>
  <c r="R294" i="119"/>
  <c r="G373" i="119"/>
  <c r="G492" i="119" s="1"/>
  <c r="K379" i="119"/>
  <c r="R383" i="119"/>
  <c r="R414" i="119"/>
  <c r="R453" i="119"/>
  <c r="R454" i="119"/>
  <c r="R503" i="119"/>
  <c r="C373" i="119"/>
  <c r="I502" i="64"/>
  <c r="I15" i="65"/>
  <c r="I492" i="65" s="1"/>
  <c r="I492" i="66"/>
  <c r="Q15" i="123"/>
  <c r="Q492" i="123" s="1"/>
  <c r="O493" i="123"/>
  <c r="L213" i="123"/>
  <c r="R213" i="123" s="1"/>
  <c r="R219" i="123"/>
  <c r="R223" i="123"/>
  <c r="R294" i="123"/>
  <c r="K373" i="123"/>
  <c r="K492" i="123" s="1"/>
  <c r="K374" i="123"/>
  <c r="K493" i="123" s="1"/>
  <c r="R374" i="123"/>
  <c r="K383" i="123"/>
  <c r="K502" i="123" s="1"/>
  <c r="L413" i="123"/>
  <c r="R413" i="123" s="1"/>
  <c r="R454" i="123"/>
  <c r="R503" i="123"/>
  <c r="J15" i="65"/>
  <c r="J492" i="65" s="1"/>
  <c r="J498" i="120"/>
  <c r="J508" i="120"/>
  <c r="K508" i="120" s="1"/>
  <c r="I498" i="121"/>
  <c r="J493" i="66"/>
  <c r="M15" i="124"/>
  <c r="Q15" i="124"/>
  <c r="Q492" i="124" s="1"/>
  <c r="R136" i="124"/>
  <c r="R175" i="124"/>
  <c r="R254" i="124"/>
  <c r="L333" i="124"/>
  <c r="R343" i="124"/>
  <c r="H373" i="124"/>
  <c r="H492" i="124" s="1"/>
  <c r="R413" i="126"/>
  <c r="R454" i="124"/>
  <c r="M492" i="126"/>
  <c r="Q492" i="126"/>
  <c r="R56" i="126"/>
  <c r="R65" i="126"/>
  <c r="R105" i="126"/>
  <c r="R219" i="126"/>
  <c r="R223" i="126"/>
  <c r="R294" i="126"/>
  <c r="K383" i="126"/>
  <c r="K502" i="126" s="1"/>
  <c r="I506" i="126"/>
  <c r="L498" i="64"/>
  <c r="L15" i="65"/>
  <c r="L492" i="65" s="1"/>
  <c r="R184" i="127"/>
  <c r="I373" i="127"/>
  <c r="I492" i="127" s="1"/>
  <c r="R453" i="127"/>
  <c r="R503" i="127"/>
  <c r="M502" i="64"/>
  <c r="M373" i="121"/>
  <c r="M492" i="121" s="1"/>
  <c r="L15" i="128"/>
  <c r="P15" i="128"/>
  <c r="P492" i="128" s="1"/>
  <c r="R21" i="128"/>
  <c r="R507" i="124"/>
  <c r="R508" i="124"/>
  <c r="R509" i="124"/>
  <c r="R510" i="124"/>
  <c r="R511" i="124"/>
  <c r="K492" i="64"/>
  <c r="R95" i="126"/>
  <c r="R253" i="126"/>
  <c r="R95" i="127"/>
  <c r="R413" i="127"/>
  <c r="R507" i="127"/>
  <c r="Q492" i="128"/>
  <c r="R101" i="128"/>
  <c r="R105" i="128"/>
  <c r="R136" i="128"/>
  <c r="R180" i="128"/>
  <c r="R184" i="128"/>
  <c r="R214" i="128"/>
  <c r="R259" i="128"/>
  <c r="R263" i="128"/>
  <c r="R334" i="128"/>
  <c r="R379" i="128"/>
  <c r="R503" i="128"/>
  <c r="R503" i="124"/>
  <c r="K498" i="121"/>
  <c r="K502" i="66"/>
  <c r="O15" i="126"/>
  <c r="O492" i="126" s="1"/>
  <c r="R96" i="126"/>
  <c r="L174" i="126"/>
  <c r="R174" i="126" s="1"/>
  <c r="R293" i="126"/>
  <c r="R299" i="126"/>
  <c r="R383" i="126"/>
  <c r="R414" i="126"/>
  <c r="R419" i="126"/>
  <c r="G498" i="126"/>
  <c r="R503" i="126"/>
  <c r="L502" i="66"/>
  <c r="R56" i="127"/>
  <c r="R65" i="127"/>
  <c r="R223" i="127"/>
  <c r="R259" i="127"/>
  <c r="R299" i="127"/>
  <c r="G373" i="127"/>
  <c r="G492" i="127" s="1"/>
  <c r="R414" i="127"/>
  <c r="N492" i="128"/>
  <c r="R135" i="128"/>
  <c r="R213" i="128"/>
  <c r="L293" i="128"/>
  <c r="R293" i="128" s="1"/>
  <c r="R299" i="128"/>
  <c r="R303" i="128"/>
  <c r="K379" i="128"/>
  <c r="R383" i="128"/>
  <c r="R414" i="128"/>
  <c r="R453" i="128"/>
  <c r="R459" i="128"/>
  <c r="R459" i="124"/>
  <c r="K15" i="65"/>
  <c r="K492" i="65" s="1"/>
  <c r="K373" i="121"/>
  <c r="K492" i="121" s="1"/>
  <c r="K15" i="66"/>
  <c r="K492" i="66" s="1"/>
  <c r="R21" i="126"/>
  <c r="R136" i="126"/>
  <c r="R180" i="126"/>
  <c r="R184" i="126"/>
  <c r="R254" i="126"/>
  <c r="L333" i="126"/>
  <c r="R333" i="126" s="1"/>
  <c r="R339" i="126"/>
  <c r="R343" i="126"/>
  <c r="H373" i="126"/>
  <c r="H492" i="126" s="1"/>
  <c r="R463" i="126"/>
  <c r="L493" i="66"/>
  <c r="L15" i="127"/>
  <c r="R25" i="127"/>
  <c r="R253" i="127"/>
  <c r="R423" i="127"/>
  <c r="R459" i="127"/>
  <c r="C502" i="127"/>
  <c r="K507" i="127"/>
  <c r="K508" i="127"/>
  <c r="I511" i="127"/>
  <c r="M498" i="121"/>
  <c r="O15" i="128"/>
  <c r="O492" i="128" s="1"/>
  <c r="R56" i="128"/>
  <c r="R61" i="128"/>
  <c r="R65" i="128"/>
  <c r="R96" i="128"/>
  <c r="R141" i="128"/>
  <c r="R145" i="128"/>
  <c r="R175" i="128"/>
  <c r="R219" i="128"/>
  <c r="R223" i="128"/>
  <c r="R254" i="128"/>
  <c r="R333" i="128"/>
  <c r="R339" i="128"/>
  <c r="R343" i="128"/>
  <c r="R454" i="128"/>
  <c r="I506" i="128"/>
  <c r="R495" i="128"/>
  <c r="R494" i="128"/>
  <c r="R373" i="128"/>
  <c r="R374" i="128"/>
  <c r="R505" i="128"/>
  <c r="R497" i="128"/>
  <c r="R499" i="128"/>
  <c r="R501" i="128"/>
  <c r="R502" i="128"/>
  <c r="R504" i="128"/>
  <c r="R506" i="128"/>
  <c r="K507" i="128"/>
  <c r="K508" i="128"/>
  <c r="K509" i="128"/>
  <c r="K510" i="128"/>
  <c r="K511" i="128"/>
  <c r="R15" i="128"/>
  <c r="L55" i="128"/>
  <c r="R55" i="128" s="1"/>
  <c r="C492" i="128"/>
  <c r="C493" i="128"/>
  <c r="C502" i="128"/>
  <c r="R16" i="128"/>
  <c r="R25" i="128"/>
  <c r="K61" i="128"/>
  <c r="K498" i="128" s="1"/>
  <c r="M493" i="122"/>
  <c r="M493" i="120"/>
  <c r="M493" i="65"/>
  <c r="M493" i="66"/>
  <c r="M492" i="64"/>
  <c r="M493" i="64"/>
  <c r="R61" i="127"/>
  <c r="I498" i="127"/>
  <c r="R339" i="127"/>
  <c r="R21" i="127"/>
  <c r="R379" i="127"/>
  <c r="R383" i="127"/>
  <c r="Q492" i="127"/>
  <c r="R374" i="127"/>
  <c r="M492" i="127"/>
  <c r="L373" i="127"/>
  <c r="R373" i="127" s="1"/>
  <c r="F373" i="127"/>
  <c r="F492" i="127" s="1"/>
  <c r="R506" i="127"/>
  <c r="R293" i="127"/>
  <c r="R497" i="127"/>
  <c r="R263" i="127"/>
  <c r="R494" i="127"/>
  <c r="R219" i="127"/>
  <c r="P492" i="127"/>
  <c r="R180" i="127"/>
  <c r="R174" i="127"/>
  <c r="M502" i="127"/>
  <c r="P502" i="127"/>
  <c r="P493" i="127"/>
  <c r="Q502" i="127"/>
  <c r="R504" i="127"/>
  <c r="R501" i="127"/>
  <c r="R500" i="127"/>
  <c r="R141" i="127"/>
  <c r="R499" i="127"/>
  <c r="R495" i="127"/>
  <c r="R135" i="127"/>
  <c r="R145" i="127"/>
  <c r="R505" i="127"/>
  <c r="R496" i="127"/>
  <c r="C492" i="127"/>
  <c r="O492" i="127"/>
  <c r="R55" i="127"/>
  <c r="R213" i="127"/>
  <c r="K511" i="127"/>
  <c r="R333" i="127"/>
  <c r="R96" i="127"/>
  <c r="R175" i="127"/>
  <c r="R254" i="127"/>
  <c r="R334" i="127"/>
  <c r="M493" i="127"/>
  <c r="K374" i="127"/>
  <c r="K493" i="127" s="1"/>
  <c r="L493" i="127"/>
  <c r="L502" i="127"/>
  <c r="N15" i="127"/>
  <c r="N492" i="127" s="1"/>
  <c r="R136" i="127"/>
  <c r="R214" i="127"/>
  <c r="R294" i="127"/>
  <c r="R454" i="127"/>
  <c r="C493" i="127"/>
  <c r="L498" i="127"/>
  <c r="R498" i="127" s="1"/>
  <c r="Q493" i="127"/>
  <c r="K61" i="127"/>
  <c r="K498" i="127" s="1"/>
  <c r="L492" i="66"/>
  <c r="L492" i="64"/>
  <c r="L373" i="122"/>
  <c r="L492" i="122" s="1"/>
  <c r="O492" i="122" s="1"/>
  <c r="O61" i="122"/>
  <c r="O494" i="122"/>
  <c r="O496" i="122"/>
  <c r="O501" i="122"/>
  <c r="O504" i="122"/>
  <c r="O506" i="122"/>
  <c r="O508" i="122"/>
  <c r="O510" i="122"/>
  <c r="I498" i="122"/>
  <c r="O495" i="122"/>
  <c r="O505" i="122"/>
  <c r="O509" i="122"/>
  <c r="J498" i="122"/>
  <c r="I493" i="122"/>
  <c r="L493" i="121"/>
  <c r="L493" i="120"/>
  <c r="R497" i="126"/>
  <c r="R423" i="126"/>
  <c r="R505" i="126"/>
  <c r="R213" i="126"/>
  <c r="R214" i="126"/>
  <c r="R263" i="126"/>
  <c r="N492" i="126"/>
  <c r="N493" i="126"/>
  <c r="R373" i="126"/>
  <c r="R374" i="126"/>
  <c r="R506" i="126"/>
  <c r="R379" i="126"/>
  <c r="K374" i="126"/>
  <c r="K493" i="126" s="1"/>
  <c r="R101" i="126"/>
  <c r="R61" i="126"/>
  <c r="L55" i="126"/>
  <c r="R55" i="126" s="1"/>
  <c r="L498" i="126"/>
  <c r="J498" i="126"/>
  <c r="K61" i="126"/>
  <c r="K498" i="126" s="1"/>
  <c r="P498" i="126"/>
  <c r="R494" i="126"/>
  <c r="R453" i="126"/>
  <c r="L493" i="126"/>
  <c r="R459" i="126"/>
  <c r="R303" i="126"/>
  <c r="R501" i="126"/>
  <c r="R145" i="126"/>
  <c r="R504" i="126"/>
  <c r="P492" i="126"/>
  <c r="P493" i="126"/>
  <c r="R496" i="126"/>
  <c r="R500" i="126"/>
  <c r="R135" i="126"/>
  <c r="R141" i="126"/>
  <c r="R499" i="126"/>
  <c r="R502" i="126"/>
  <c r="K507" i="126"/>
  <c r="K508" i="126"/>
  <c r="K509" i="126"/>
  <c r="K510" i="126"/>
  <c r="K511" i="126"/>
  <c r="R15" i="126"/>
  <c r="R454" i="126"/>
  <c r="C492" i="126"/>
  <c r="C493" i="126"/>
  <c r="C498" i="126"/>
  <c r="C502" i="126"/>
  <c r="R16" i="126"/>
  <c r="R25" i="126"/>
  <c r="J493" i="122"/>
  <c r="O499" i="122"/>
  <c r="O374" i="122"/>
  <c r="O383" i="122"/>
  <c r="O497" i="122"/>
  <c r="O503" i="122"/>
  <c r="O507" i="122"/>
  <c r="O511" i="122"/>
  <c r="H498" i="122"/>
  <c r="O379" i="120"/>
  <c r="O494" i="120"/>
  <c r="O496" i="120"/>
  <c r="O504" i="120"/>
  <c r="R219" i="124"/>
  <c r="R213" i="124"/>
  <c r="R253" i="124"/>
  <c r="R263" i="124"/>
  <c r="P493" i="124"/>
  <c r="P492" i="124"/>
  <c r="R180" i="124"/>
  <c r="R184" i="124"/>
  <c r="L493" i="124"/>
  <c r="L174" i="124"/>
  <c r="R174" i="124" s="1"/>
  <c r="R135" i="124"/>
  <c r="M492" i="124"/>
  <c r="R333" i="124"/>
  <c r="R339" i="124"/>
  <c r="R505" i="124"/>
  <c r="R506" i="124"/>
  <c r="M502" i="124"/>
  <c r="R502" i="124" s="1"/>
  <c r="R105" i="124"/>
  <c r="R101" i="124"/>
  <c r="R500" i="124"/>
  <c r="R494" i="124"/>
  <c r="R379" i="124"/>
  <c r="R497" i="124"/>
  <c r="R141" i="124"/>
  <c r="R498" i="124"/>
  <c r="R499" i="124"/>
  <c r="R501" i="124"/>
  <c r="R145" i="124"/>
  <c r="R504" i="124"/>
  <c r="K507" i="124"/>
  <c r="K508" i="124"/>
  <c r="K509" i="124"/>
  <c r="K510" i="124"/>
  <c r="K511" i="124"/>
  <c r="R15" i="124"/>
  <c r="L55" i="124"/>
  <c r="R55" i="124" s="1"/>
  <c r="C492" i="124"/>
  <c r="C493" i="124"/>
  <c r="C502" i="124"/>
  <c r="R16" i="124"/>
  <c r="R493" i="124" s="1"/>
  <c r="R25" i="124"/>
  <c r="K61" i="124"/>
  <c r="K498" i="124" s="1"/>
  <c r="O502" i="122"/>
  <c r="O373" i="122"/>
  <c r="I492" i="121"/>
  <c r="I493" i="121"/>
  <c r="J493" i="120"/>
  <c r="O383" i="120"/>
  <c r="O499" i="120"/>
  <c r="I492" i="120"/>
  <c r="I493" i="120"/>
  <c r="O502" i="120"/>
  <c r="O374" i="120"/>
  <c r="R21" i="123"/>
  <c r="R61" i="123"/>
  <c r="R379" i="123"/>
  <c r="R495" i="123"/>
  <c r="R180" i="123"/>
  <c r="R184" i="123"/>
  <c r="R101" i="123"/>
  <c r="R105" i="123"/>
  <c r="R506" i="123"/>
  <c r="R339" i="123"/>
  <c r="R263" i="123"/>
  <c r="R253" i="123"/>
  <c r="R135" i="123"/>
  <c r="R505" i="123"/>
  <c r="R504" i="123"/>
  <c r="R501" i="123"/>
  <c r="R502" i="123"/>
  <c r="R498" i="123"/>
  <c r="R499" i="123"/>
  <c r="K507" i="123"/>
  <c r="K508" i="123"/>
  <c r="K509" i="123"/>
  <c r="K511" i="123"/>
  <c r="L15" i="123"/>
  <c r="N15" i="123"/>
  <c r="N492" i="123" s="1"/>
  <c r="P15" i="123"/>
  <c r="P492" i="123" s="1"/>
  <c r="L55" i="123"/>
  <c r="R55" i="123" s="1"/>
  <c r="C492" i="123"/>
  <c r="C493" i="123"/>
  <c r="C502" i="123"/>
  <c r="R16" i="123"/>
  <c r="R25" i="123"/>
  <c r="K61" i="123"/>
  <c r="H493" i="122"/>
  <c r="C498" i="122"/>
  <c r="H493" i="121"/>
  <c r="O493" i="121" s="1"/>
  <c r="H493" i="120"/>
  <c r="I493" i="66"/>
  <c r="H502" i="66"/>
  <c r="G493" i="66"/>
  <c r="G502" i="66"/>
  <c r="H492" i="66"/>
  <c r="H493" i="66"/>
  <c r="G492" i="66"/>
  <c r="G498" i="66"/>
  <c r="G493" i="65"/>
  <c r="G502" i="65"/>
  <c r="H493" i="65"/>
  <c r="H502" i="65"/>
  <c r="H498" i="65"/>
  <c r="G15" i="65"/>
  <c r="G492" i="65" s="1"/>
  <c r="H15" i="65"/>
  <c r="H492" i="65" s="1"/>
  <c r="G493" i="64"/>
  <c r="G502" i="64"/>
  <c r="H493" i="64"/>
  <c r="H502" i="64"/>
  <c r="P492" i="119"/>
  <c r="P493" i="119"/>
  <c r="R494" i="119"/>
  <c r="R213" i="119"/>
  <c r="R21" i="119"/>
  <c r="R419" i="119"/>
  <c r="R506" i="119"/>
  <c r="R496" i="119"/>
  <c r="R379" i="119"/>
  <c r="R501" i="119"/>
  <c r="R184" i="119"/>
  <c r="R180" i="119"/>
  <c r="R497" i="119"/>
  <c r="R135" i="119"/>
  <c r="R145" i="119"/>
  <c r="R504" i="119"/>
  <c r="R505" i="119"/>
  <c r="R500" i="119"/>
  <c r="R498" i="119"/>
  <c r="R499" i="119"/>
  <c r="M492" i="119"/>
  <c r="O492" i="119"/>
  <c r="Q492" i="119"/>
  <c r="K507" i="119"/>
  <c r="K508" i="119"/>
  <c r="K509" i="119"/>
  <c r="K510" i="119"/>
  <c r="K511" i="119"/>
  <c r="R16" i="119"/>
  <c r="R25" i="119"/>
  <c r="R56" i="119"/>
  <c r="K61" i="119"/>
  <c r="K498" i="119" s="1"/>
  <c r="C492" i="119"/>
  <c r="C493" i="119"/>
  <c r="C502" i="119"/>
  <c r="R15" i="119"/>
  <c r="R492" i="119" s="1"/>
  <c r="R21" i="118"/>
  <c r="G492" i="64"/>
  <c r="R501" i="118"/>
  <c r="R219" i="118"/>
  <c r="R214" i="118"/>
  <c r="L213" i="118"/>
  <c r="R213" i="118" s="1"/>
  <c r="R141" i="118"/>
  <c r="R135" i="118"/>
  <c r="R145" i="118"/>
  <c r="R180" i="118"/>
  <c r="R496" i="118"/>
  <c r="M498" i="118"/>
  <c r="R498" i="118" s="1"/>
  <c r="R500" i="118"/>
  <c r="I511" i="118"/>
  <c r="K511" i="118" s="1"/>
  <c r="K510" i="118"/>
  <c r="K508" i="118"/>
  <c r="R299" i="118"/>
  <c r="N492" i="118"/>
  <c r="R504" i="118"/>
  <c r="L492" i="118"/>
  <c r="L293" i="118"/>
  <c r="R293" i="118" s="1"/>
  <c r="P502" i="118"/>
  <c r="R101" i="118"/>
  <c r="R506" i="118"/>
  <c r="R499" i="118"/>
  <c r="L493" i="118"/>
  <c r="L502" i="118"/>
  <c r="R502" i="118" s="1"/>
  <c r="F511" i="65"/>
  <c r="F510" i="65"/>
  <c r="F509" i="65"/>
  <c r="F508" i="65"/>
  <c r="F507" i="65"/>
  <c r="F506" i="65"/>
  <c r="F505" i="65"/>
  <c r="F504" i="65"/>
  <c r="F503" i="65"/>
  <c r="F501" i="65"/>
  <c r="F500" i="65"/>
  <c r="F499" i="65"/>
  <c r="F498" i="65" s="1"/>
  <c r="F497" i="65"/>
  <c r="F496" i="65"/>
  <c r="F495" i="65"/>
  <c r="F494" i="65"/>
  <c r="F463" i="65"/>
  <c r="F459" i="65"/>
  <c r="F454" i="65"/>
  <c r="F453" i="65" s="1"/>
  <c r="F423" i="65"/>
  <c r="F419" i="65"/>
  <c r="F414" i="65"/>
  <c r="F413" i="65" s="1"/>
  <c r="F383" i="65"/>
  <c r="F379" i="65"/>
  <c r="F374" i="65"/>
  <c r="F373" i="65" s="1"/>
  <c r="F343" i="65"/>
  <c r="F339" i="65"/>
  <c r="F334" i="65"/>
  <c r="F333" i="65" s="1"/>
  <c r="F299" i="65"/>
  <c r="F294" i="65"/>
  <c r="F293" i="65" s="1"/>
  <c r="F263" i="65"/>
  <c r="F259" i="65"/>
  <c r="F254" i="65"/>
  <c r="F253" i="65" s="1"/>
  <c r="F219" i="65"/>
  <c r="F214" i="65"/>
  <c r="F213" i="65" s="1"/>
  <c r="F184" i="65"/>
  <c r="F180" i="65"/>
  <c r="F175" i="65"/>
  <c r="F174" i="65" s="1"/>
  <c r="F145" i="65"/>
  <c r="F141" i="65"/>
  <c r="F136" i="65"/>
  <c r="F135" i="65" s="1"/>
  <c r="F105" i="65"/>
  <c r="F101" i="65"/>
  <c r="F96" i="65"/>
  <c r="F95" i="65" s="1"/>
  <c r="F65" i="65"/>
  <c r="F61" i="65"/>
  <c r="F56" i="65"/>
  <c r="F55" i="65" s="1"/>
  <c r="F25" i="65"/>
  <c r="F502" i="65" s="1"/>
  <c r="F21" i="65"/>
  <c r="F16" i="65"/>
  <c r="F15" i="65" s="1"/>
  <c r="M223" i="117"/>
  <c r="R104" i="117"/>
  <c r="P105" i="117"/>
  <c r="Q511" i="117"/>
  <c r="P511" i="117"/>
  <c r="M511" i="117"/>
  <c r="L511" i="117"/>
  <c r="Q510" i="117"/>
  <c r="P510" i="117"/>
  <c r="M510" i="117"/>
  <c r="L510" i="117"/>
  <c r="Q509" i="117"/>
  <c r="P509" i="117"/>
  <c r="M509" i="117"/>
  <c r="L509" i="117"/>
  <c r="Q508" i="117"/>
  <c r="P508" i="117"/>
  <c r="M508" i="117"/>
  <c r="L508" i="117"/>
  <c r="Q507" i="117"/>
  <c r="P507" i="117"/>
  <c r="M507" i="117"/>
  <c r="L507" i="117"/>
  <c r="S506" i="117"/>
  <c r="Q506" i="117"/>
  <c r="P506" i="117"/>
  <c r="M506" i="117"/>
  <c r="Q505" i="117"/>
  <c r="P505" i="117"/>
  <c r="M505" i="117"/>
  <c r="L505" i="117"/>
  <c r="Q504" i="117"/>
  <c r="P504" i="117"/>
  <c r="M504" i="117"/>
  <c r="L504" i="117"/>
  <c r="Q503" i="117"/>
  <c r="P503" i="117"/>
  <c r="M503" i="117"/>
  <c r="L503" i="117"/>
  <c r="Q501" i="117"/>
  <c r="P501" i="117"/>
  <c r="M501" i="117"/>
  <c r="L501" i="117"/>
  <c r="Q500" i="117"/>
  <c r="P500" i="117"/>
  <c r="N500" i="117"/>
  <c r="M500" i="117"/>
  <c r="L500" i="117"/>
  <c r="Q499" i="117"/>
  <c r="Q498" i="117" s="1"/>
  <c r="P499" i="117"/>
  <c r="P498" i="117" s="1"/>
  <c r="N499" i="117"/>
  <c r="M499" i="117"/>
  <c r="L499" i="117"/>
  <c r="L498" i="117" s="1"/>
  <c r="J499" i="117"/>
  <c r="J498" i="117" s="1"/>
  <c r="I499" i="117"/>
  <c r="I498" i="117" s="1"/>
  <c r="G499" i="117"/>
  <c r="F499" i="117"/>
  <c r="C499" i="117"/>
  <c r="C498" i="117" s="1"/>
  <c r="G498" i="117"/>
  <c r="F498" i="117"/>
  <c r="Q497" i="117"/>
  <c r="P497" i="117"/>
  <c r="O497" i="117"/>
  <c r="N497" i="117"/>
  <c r="M497" i="117"/>
  <c r="L497" i="117"/>
  <c r="Q496" i="117"/>
  <c r="P496" i="117"/>
  <c r="O496" i="117"/>
  <c r="N496" i="117"/>
  <c r="M496" i="117"/>
  <c r="L496" i="117"/>
  <c r="Q495" i="117"/>
  <c r="P495" i="117"/>
  <c r="O495" i="117"/>
  <c r="N495" i="117"/>
  <c r="M495" i="117"/>
  <c r="L495" i="117"/>
  <c r="Q494" i="117"/>
  <c r="P494" i="117"/>
  <c r="O494" i="117"/>
  <c r="N494" i="117"/>
  <c r="M494" i="117"/>
  <c r="L494" i="117"/>
  <c r="U485" i="117"/>
  <c r="R485" i="117"/>
  <c r="T484" i="117"/>
  <c r="R472" i="117"/>
  <c r="R471" i="117"/>
  <c r="R470" i="117"/>
  <c r="R469" i="117"/>
  <c r="R468" i="117"/>
  <c r="R467" i="117"/>
  <c r="R466" i="117"/>
  <c r="R465" i="117"/>
  <c r="R464" i="117"/>
  <c r="P463" i="117"/>
  <c r="M463" i="117"/>
  <c r="L463" i="117"/>
  <c r="R462" i="117"/>
  <c r="R461" i="117"/>
  <c r="R460" i="117"/>
  <c r="Q459" i="117"/>
  <c r="P459" i="117"/>
  <c r="N459" i="117"/>
  <c r="M459" i="117"/>
  <c r="L459" i="117"/>
  <c r="R458" i="117"/>
  <c r="R457" i="117"/>
  <c r="R456" i="117"/>
  <c r="R455" i="117"/>
  <c r="Q454" i="117"/>
  <c r="Q453" i="117" s="1"/>
  <c r="P454" i="117"/>
  <c r="P453" i="117" s="1"/>
  <c r="O454" i="117"/>
  <c r="N454" i="117"/>
  <c r="N453" i="117" s="1"/>
  <c r="M454" i="117"/>
  <c r="L454" i="117"/>
  <c r="L453" i="117" s="1"/>
  <c r="O453" i="117"/>
  <c r="M453" i="117"/>
  <c r="R432" i="117"/>
  <c r="R431" i="117"/>
  <c r="R430" i="117"/>
  <c r="R429" i="117"/>
  <c r="R428" i="117"/>
  <c r="R427" i="117"/>
  <c r="R426" i="117"/>
  <c r="R425" i="117"/>
  <c r="R424" i="117"/>
  <c r="Q423" i="117"/>
  <c r="P423" i="117"/>
  <c r="M423" i="117"/>
  <c r="L423" i="117"/>
  <c r="R422" i="117"/>
  <c r="R421" i="117"/>
  <c r="R420" i="117"/>
  <c r="Q419" i="117"/>
  <c r="P419" i="117"/>
  <c r="N419" i="117"/>
  <c r="M419" i="117"/>
  <c r="L419" i="117"/>
  <c r="V418" i="117"/>
  <c r="R418" i="117"/>
  <c r="R417" i="117"/>
  <c r="R416" i="117"/>
  <c r="R415" i="117"/>
  <c r="Q414" i="117"/>
  <c r="Q413" i="117" s="1"/>
  <c r="P414" i="117"/>
  <c r="P413" i="117" s="1"/>
  <c r="O414" i="117"/>
  <c r="O413" i="117" s="1"/>
  <c r="N414" i="117"/>
  <c r="M414" i="117"/>
  <c r="M413" i="117" s="1"/>
  <c r="L414" i="117"/>
  <c r="L413" i="117" s="1"/>
  <c r="N413" i="117"/>
  <c r="R392" i="117"/>
  <c r="R391" i="117"/>
  <c r="R390" i="117"/>
  <c r="R389" i="117"/>
  <c r="R388" i="117"/>
  <c r="R387" i="117"/>
  <c r="R386" i="117"/>
  <c r="R385" i="117"/>
  <c r="R384" i="117"/>
  <c r="Q383" i="117"/>
  <c r="P383" i="117"/>
  <c r="M383" i="117"/>
  <c r="L383" i="117"/>
  <c r="R382" i="117"/>
  <c r="R381" i="117"/>
  <c r="R380" i="117"/>
  <c r="Q379" i="117"/>
  <c r="P379" i="117"/>
  <c r="N379" i="117"/>
  <c r="M379" i="117"/>
  <c r="L379" i="117"/>
  <c r="R378" i="117"/>
  <c r="R377" i="117"/>
  <c r="R376" i="117"/>
  <c r="R375" i="117"/>
  <c r="Q374" i="117"/>
  <c r="Q373" i="117" s="1"/>
  <c r="P374" i="117"/>
  <c r="O374" i="117"/>
  <c r="O373" i="117" s="1"/>
  <c r="N374" i="117"/>
  <c r="M374" i="117"/>
  <c r="M373" i="117" s="1"/>
  <c r="L374" i="117"/>
  <c r="P373" i="117"/>
  <c r="N373" i="117"/>
  <c r="L373" i="117"/>
  <c r="R352" i="117"/>
  <c r="R351" i="117"/>
  <c r="R350" i="117"/>
  <c r="R349" i="117"/>
  <c r="R348" i="117"/>
  <c r="R347" i="117"/>
  <c r="R346" i="117"/>
  <c r="R345" i="117"/>
  <c r="R344" i="117"/>
  <c r="Q343" i="117"/>
  <c r="P343" i="117"/>
  <c r="M343" i="117"/>
  <c r="L343" i="117"/>
  <c r="R342" i="117"/>
  <c r="R341" i="117"/>
  <c r="R340" i="117"/>
  <c r="Q339" i="117"/>
  <c r="P339" i="117"/>
  <c r="N339" i="117"/>
  <c r="M339" i="117"/>
  <c r="L339" i="117"/>
  <c r="R338" i="117"/>
  <c r="R337" i="117"/>
  <c r="R336" i="117"/>
  <c r="R335" i="117"/>
  <c r="Q334" i="117"/>
  <c r="Q333" i="117" s="1"/>
  <c r="P334" i="117"/>
  <c r="P333" i="117" s="1"/>
  <c r="O334" i="117"/>
  <c r="O333" i="117" s="1"/>
  <c r="N334" i="117"/>
  <c r="M334" i="117"/>
  <c r="M333" i="117" s="1"/>
  <c r="L334" i="117"/>
  <c r="L333" i="117" s="1"/>
  <c r="N333" i="117"/>
  <c r="R312" i="117"/>
  <c r="R311" i="117"/>
  <c r="R310" i="117"/>
  <c r="R309" i="117"/>
  <c r="R308" i="117"/>
  <c r="R307" i="117"/>
  <c r="R306" i="117"/>
  <c r="R305" i="117"/>
  <c r="R304" i="117"/>
  <c r="Q303" i="117"/>
  <c r="P303" i="117"/>
  <c r="L303" i="117"/>
  <c r="R302" i="117"/>
  <c r="R301" i="117"/>
  <c r="R300" i="117"/>
  <c r="Q299" i="117"/>
  <c r="P299" i="117"/>
  <c r="N299" i="117"/>
  <c r="M299" i="117"/>
  <c r="L299" i="117"/>
  <c r="R298" i="117"/>
  <c r="R297" i="117"/>
  <c r="R296" i="117"/>
  <c r="R295" i="117"/>
  <c r="Q294" i="117"/>
  <c r="Q293" i="117" s="1"/>
  <c r="P294" i="117"/>
  <c r="P293" i="117" s="1"/>
  <c r="O294" i="117"/>
  <c r="N294" i="117"/>
  <c r="N293" i="117" s="1"/>
  <c r="M294" i="117"/>
  <c r="M293" i="117" s="1"/>
  <c r="L294" i="117"/>
  <c r="V293" i="117"/>
  <c r="O293" i="117"/>
  <c r="R272" i="117"/>
  <c r="R271" i="117"/>
  <c r="R270" i="117"/>
  <c r="R269" i="117"/>
  <c r="R268" i="117"/>
  <c r="R267" i="117"/>
  <c r="R266" i="117"/>
  <c r="R265" i="117"/>
  <c r="R264" i="117"/>
  <c r="Q263" i="117"/>
  <c r="P263" i="117"/>
  <c r="M263" i="117"/>
  <c r="L263" i="117"/>
  <c r="R262" i="117"/>
  <c r="R261" i="117"/>
  <c r="R260" i="117"/>
  <c r="Q259" i="117"/>
  <c r="P259" i="117"/>
  <c r="N259" i="117"/>
  <c r="M259" i="117"/>
  <c r="L259" i="117"/>
  <c r="R258" i="117"/>
  <c r="R257" i="117"/>
  <c r="R256" i="117"/>
  <c r="R255" i="117"/>
  <c r="Q254" i="117"/>
  <c r="Q253" i="117" s="1"/>
  <c r="P254" i="117"/>
  <c r="P253" i="117" s="1"/>
  <c r="O254" i="117"/>
  <c r="O253" i="117" s="1"/>
  <c r="N254" i="117"/>
  <c r="M254" i="117"/>
  <c r="M253" i="117" s="1"/>
  <c r="L254" i="117"/>
  <c r="L253" i="117" s="1"/>
  <c r="N253" i="117"/>
  <c r="R232" i="117"/>
  <c r="R231" i="117"/>
  <c r="R230" i="117"/>
  <c r="R229" i="117"/>
  <c r="R228" i="117"/>
  <c r="R227" i="117"/>
  <c r="R226" i="117"/>
  <c r="R225" i="117"/>
  <c r="R224" i="117"/>
  <c r="Q223" i="117"/>
  <c r="P223" i="117"/>
  <c r="L223" i="117"/>
  <c r="R222" i="117"/>
  <c r="R221" i="117"/>
  <c r="R220" i="117"/>
  <c r="Q219" i="117"/>
  <c r="P219" i="117"/>
  <c r="N219" i="117"/>
  <c r="M219" i="117"/>
  <c r="L219" i="117"/>
  <c r="R218" i="117"/>
  <c r="R217" i="117"/>
  <c r="R216" i="117"/>
  <c r="R215" i="117"/>
  <c r="Q214" i="117"/>
  <c r="P214" i="117"/>
  <c r="P213" i="117" s="1"/>
  <c r="O214" i="117"/>
  <c r="O213" i="117" s="1"/>
  <c r="N214" i="117"/>
  <c r="N213" i="117" s="1"/>
  <c r="M214" i="117"/>
  <c r="L214" i="117"/>
  <c r="L213" i="117" s="1"/>
  <c r="Q213" i="117"/>
  <c r="M213" i="117"/>
  <c r="R193" i="117"/>
  <c r="R192" i="117"/>
  <c r="R191" i="117"/>
  <c r="R190" i="117"/>
  <c r="R189" i="117"/>
  <c r="R188" i="117"/>
  <c r="R187" i="117"/>
  <c r="R186" i="117"/>
  <c r="R185" i="117"/>
  <c r="R184" i="117"/>
  <c r="Q184" i="117"/>
  <c r="P184" i="117"/>
  <c r="M184" i="117"/>
  <c r="L184" i="117"/>
  <c r="R183" i="117"/>
  <c r="R182" i="117"/>
  <c r="R181" i="117"/>
  <c r="Q180" i="117"/>
  <c r="P180" i="117"/>
  <c r="N180" i="117"/>
  <c r="M180" i="117"/>
  <c r="L180" i="117"/>
  <c r="R179" i="117"/>
  <c r="R178" i="117"/>
  <c r="R177" i="117"/>
  <c r="R176" i="117"/>
  <c r="Q175" i="117"/>
  <c r="Q174" i="117" s="1"/>
  <c r="P175" i="117"/>
  <c r="P174" i="117" s="1"/>
  <c r="O175" i="117"/>
  <c r="N175" i="117"/>
  <c r="N174" i="117" s="1"/>
  <c r="M175" i="117"/>
  <c r="L175" i="117"/>
  <c r="L174" i="117" s="1"/>
  <c r="O174" i="117"/>
  <c r="M174" i="117"/>
  <c r="R154" i="117"/>
  <c r="R153" i="117"/>
  <c r="R152" i="117"/>
  <c r="R151" i="117"/>
  <c r="R150" i="117"/>
  <c r="R149" i="117"/>
  <c r="R148" i="117"/>
  <c r="R147" i="117"/>
  <c r="R146" i="117"/>
  <c r="Q145" i="117"/>
  <c r="P145" i="117"/>
  <c r="M145" i="117"/>
  <c r="L145" i="117"/>
  <c r="R144" i="117"/>
  <c r="R143" i="117"/>
  <c r="R142" i="117"/>
  <c r="Q141" i="117"/>
  <c r="P141" i="117"/>
  <c r="N141" i="117"/>
  <c r="M141" i="117"/>
  <c r="L141" i="117"/>
  <c r="R140" i="117"/>
  <c r="R139" i="117"/>
  <c r="R138" i="117"/>
  <c r="R137" i="117"/>
  <c r="Q136" i="117"/>
  <c r="Q135" i="117" s="1"/>
  <c r="P136" i="117"/>
  <c r="P135" i="117" s="1"/>
  <c r="O136" i="117"/>
  <c r="N136" i="117"/>
  <c r="N135" i="117" s="1"/>
  <c r="M136" i="117"/>
  <c r="L136" i="117"/>
  <c r="L135" i="117" s="1"/>
  <c r="O135" i="117"/>
  <c r="M135" i="117"/>
  <c r="R114" i="117"/>
  <c r="R113" i="117"/>
  <c r="R112" i="117"/>
  <c r="R111" i="117"/>
  <c r="R110" i="117"/>
  <c r="R109" i="117"/>
  <c r="R108" i="117"/>
  <c r="R107" i="117"/>
  <c r="R106" i="117"/>
  <c r="Q105" i="117"/>
  <c r="M105" i="117"/>
  <c r="L105" i="117"/>
  <c r="R103" i="117"/>
  <c r="R102" i="117"/>
  <c r="Q101" i="117"/>
  <c r="P101" i="117"/>
  <c r="N101" i="117"/>
  <c r="M101" i="117"/>
  <c r="L101" i="117"/>
  <c r="R100" i="117"/>
  <c r="R99" i="117"/>
  <c r="R98" i="117"/>
  <c r="R97" i="117"/>
  <c r="Q96" i="117"/>
  <c r="Q95" i="117" s="1"/>
  <c r="P96" i="117"/>
  <c r="P95" i="117" s="1"/>
  <c r="O96" i="117"/>
  <c r="N96" i="117"/>
  <c r="N95" i="117" s="1"/>
  <c r="M96" i="117"/>
  <c r="M95" i="117" s="1"/>
  <c r="L96" i="117"/>
  <c r="L95" i="117" s="1"/>
  <c r="O95" i="117"/>
  <c r="R74" i="117"/>
  <c r="R73" i="117"/>
  <c r="R72" i="117"/>
  <c r="R71" i="117"/>
  <c r="R70" i="117"/>
  <c r="R69" i="117"/>
  <c r="R68" i="117"/>
  <c r="R67" i="117"/>
  <c r="R66" i="117"/>
  <c r="Q65" i="117"/>
  <c r="P65" i="117"/>
  <c r="M65" i="117"/>
  <c r="L65" i="117"/>
  <c r="R64" i="117"/>
  <c r="R63" i="117"/>
  <c r="R62" i="117"/>
  <c r="K62" i="117"/>
  <c r="Q61" i="117"/>
  <c r="P61" i="117"/>
  <c r="N61" i="117"/>
  <c r="M61" i="117"/>
  <c r="L61" i="117"/>
  <c r="J61" i="117"/>
  <c r="I61" i="117"/>
  <c r="G61" i="117"/>
  <c r="F61" i="117"/>
  <c r="C61" i="117"/>
  <c r="R60" i="117"/>
  <c r="R59" i="117"/>
  <c r="R58" i="117"/>
  <c r="R57" i="117"/>
  <c r="Q56" i="117"/>
  <c r="Q55" i="117" s="1"/>
  <c r="P56" i="117"/>
  <c r="P55" i="117" s="1"/>
  <c r="O56" i="117"/>
  <c r="O55" i="117" s="1"/>
  <c r="N56" i="117"/>
  <c r="N55" i="117" s="1"/>
  <c r="M56" i="117"/>
  <c r="M55" i="117" s="1"/>
  <c r="L56" i="117"/>
  <c r="U48" i="117"/>
  <c r="U88" i="117" s="1"/>
  <c r="R48" i="117"/>
  <c r="R88" i="117" s="1"/>
  <c r="R128" i="117" s="1"/>
  <c r="R167" i="117" s="1"/>
  <c r="R206" i="117" s="1"/>
  <c r="R246" i="117" s="1"/>
  <c r="R286" i="117" s="1"/>
  <c r="R326" i="117" s="1"/>
  <c r="R366" i="117" s="1"/>
  <c r="R406" i="117" s="1"/>
  <c r="R446" i="117" s="1"/>
  <c r="Q48" i="117"/>
  <c r="Q88" i="117" s="1"/>
  <c r="U47" i="117"/>
  <c r="U87" i="117" s="1"/>
  <c r="U127" i="117" s="1"/>
  <c r="U166" i="117" s="1"/>
  <c r="U205" i="117" s="1"/>
  <c r="U245" i="117" s="1"/>
  <c r="U285" i="117" s="1"/>
  <c r="U325" i="117" s="1"/>
  <c r="U365" i="117" s="1"/>
  <c r="U405" i="117" s="1"/>
  <c r="U445" i="117" s="1"/>
  <c r="U484" i="117" s="1"/>
  <c r="T47" i="117"/>
  <c r="T87" i="117" s="1"/>
  <c r="T127" i="117" s="1"/>
  <c r="T166" i="117" s="1"/>
  <c r="T205" i="117" s="1"/>
  <c r="T245" i="117" s="1"/>
  <c r="T285" i="117" s="1"/>
  <c r="T325" i="117" s="1"/>
  <c r="T365" i="117" s="1"/>
  <c r="T405" i="117" s="1"/>
  <c r="T445" i="117" s="1"/>
  <c r="R47" i="117"/>
  <c r="R87" i="117" s="1"/>
  <c r="R127" i="117" s="1"/>
  <c r="R166" i="117" s="1"/>
  <c r="R205" i="117" s="1"/>
  <c r="R245" i="117" s="1"/>
  <c r="R285" i="117" s="1"/>
  <c r="R325" i="117" s="1"/>
  <c r="R365" i="117" s="1"/>
  <c r="R405" i="117" s="1"/>
  <c r="R445" i="117" s="1"/>
  <c r="R484" i="117" s="1"/>
  <c r="Q47" i="117"/>
  <c r="Q87" i="117" s="1"/>
  <c r="Q127" i="117" s="1"/>
  <c r="Q166" i="117" s="1"/>
  <c r="Q205" i="117" s="1"/>
  <c r="Q245" i="117" s="1"/>
  <c r="Q285" i="117" s="1"/>
  <c r="Q325" i="117" s="1"/>
  <c r="Q365" i="117" s="1"/>
  <c r="Q405" i="117" s="1"/>
  <c r="Q445" i="117" s="1"/>
  <c r="R34" i="117"/>
  <c r="R33" i="117"/>
  <c r="R32" i="117"/>
  <c r="R31" i="117"/>
  <c r="R30" i="117"/>
  <c r="R29" i="117"/>
  <c r="R28" i="117"/>
  <c r="R27" i="117"/>
  <c r="R26" i="117"/>
  <c r="Q25" i="117"/>
  <c r="Q502" i="117" s="1"/>
  <c r="P25" i="117"/>
  <c r="M25" i="117"/>
  <c r="L25" i="117"/>
  <c r="R24" i="117"/>
  <c r="R23" i="117"/>
  <c r="R22" i="117"/>
  <c r="Q21" i="117"/>
  <c r="P21" i="117"/>
  <c r="N21" i="117"/>
  <c r="M21" i="117"/>
  <c r="L21" i="117"/>
  <c r="R20" i="117"/>
  <c r="R497" i="117" s="1"/>
  <c r="R19" i="117"/>
  <c r="R18" i="117"/>
  <c r="R17" i="117"/>
  <c r="Q16" i="117"/>
  <c r="Q15" i="117" s="1"/>
  <c r="P16" i="117"/>
  <c r="O16" i="117"/>
  <c r="O15" i="117" s="1"/>
  <c r="N16" i="117"/>
  <c r="M16" i="117"/>
  <c r="M15" i="117" s="1"/>
  <c r="L16" i="117"/>
  <c r="N15" i="117"/>
  <c r="F511" i="66"/>
  <c r="F510" i="66"/>
  <c r="F509" i="66"/>
  <c r="F508" i="66"/>
  <c r="F507" i="66"/>
  <c r="F506" i="66"/>
  <c r="F505" i="66"/>
  <c r="F504" i="66"/>
  <c r="F503" i="66"/>
  <c r="F501" i="66"/>
  <c r="F500" i="66"/>
  <c r="F499" i="66"/>
  <c r="F498" i="66" s="1"/>
  <c r="F497" i="66"/>
  <c r="F496" i="66"/>
  <c r="F495" i="66"/>
  <c r="F494" i="66"/>
  <c r="F459" i="66"/>
  <c r="F454" i="66"/>
  <c r="F453" i="66" s="1"/>
  <c r="F423" i="66"/>
  <c r="F419" i="66"/>
  <c r="F414" i="66"/>
  <c r="F413" i="66" s="1"/>
  <c r="F383" i="66"/>
  <c r="F379" i="66"/>
  <c r="F374" i="66"/>
  <c r="F373" i="66" s="1"/>
  <c r="F343" i="66"/>
  <c r="F339" i="66"/>
  <c r="F334" i="66"/>
  <c r="F333" i="66" s="1"/>
  <c r="F303" i="66"/>
  <c r="F299" i="66"/>
  <c r="F294" i="66"/>
  <c r="F293" i="66" s="1"/>
  <c r="F263" i="66"/>
  <c r="F259" i="66"/>
  <c r="F254" i="66"/>
  <c r="F253" i="66" s="1"/>
  <c r="F223" i="66"/>
  <c r="F219" i="66"/>
  <c r="F214" i="66"/>
  <c r="F213" i="66" s="1"/>
  <c r="F184" i="66"/>
  <c r="F180" i="66"/>
  <c r="F175" i="66"/>
  <c r="F174" i="66" s="1"/>
  <c r="F145" i="66"/>
  <c r="F141" i="66"/>
  <c r="F136" i="66"/>
  <c r="F135" i="66" s="1"/>
  <c r="F105" i="66"/>
  <c r="F101" i="66"/>
  <c r="F96" i="66"/>
  <c r="F95" i="66" s="1"/>
  <c r="F65" i="66"/>
  <c r="F61" i="66"/>
  <c r="F56" i="66"/>
  <c r="F55" i="66" s="1"/>
  <c r="F48" i="66"/>
  <c r="F88" i="66" s="1"/>
  <c r="F47" i="66"/>
  <c r="F87" i="66" s="1"/>
  <c r="F127" i="66" s="1"/>
  <c r="F166" i="66" s="1"/>
  <c r="F205" i="66" s="1"/>
  <c r="F245" i="66" s="1"/>
  <c r="F285" i="66" s="1"/>
  <c r="F325" i="66" s="1"/>
  <c r="F365" i="66" s="1"/>
  <c r="F405" i="66" s="1"/>
  <c r="F445" i="66" s="1"/>
  <c r="F25" i="66"/>
  <c r="F21" i="66"/>
  <c r="F16" i="66"/>
  <c r="F15" i="66"/>
  <c r="F511" i="64"/>
  <c r="F510" i="64"/>
  <c r="F509" i="64"/>
  <c r="F508" i="64"/>
  <c r="F507" i="64"/>
  <c r="F506" i="64"/>
  <c r="F505" i="64"/>
  <c r="F504" i="64"/>
  <c r="F503" i="64"/>
  <c r="F501" i="64"/>
  <c r="F500" i="64"/>
  <c r="F499" i="64"/>
  <c r="F497" i="64"/>
  <c r="F496" i="64"/>
  <c r="F495" i="64"/>
  <c r="F494" i="64"/>
  <c r="F463" i="64"/>
  <c r="F459" i="64"/>
  <c r="F454" i="64"/>
  <c r="F453" i="64" s="1"/>
  <c r="F423" i="64"/>
  <c r="F419" i="64"/>
  <c r="F414" i="64"/>
  <c r="F413" i="64" s="1"/>
  <c r="F383" i="64"/>
  <c r="F379" i="64"/>
  <c r="F374" i="64"/>
  <c r="F373" i="64" s="1"/>
  <c r="F343" i="64"/>
  <c r="F339" i="64"/>
  <c r="F334" i="64"/>
  <c r="F333" i="64" s="1"/>
  <c r="F303" i="64"/>
  <c r="F299" i="64"/>
  <c r="F294" i="64"/>
  <c r="F293" i="64" s="1"/>
  <c r="F263" i="64"/>
  <c r="F259" i="64"/>
  <c r="F254" i="64"/>
  <c r="F253" i="64" s="1"/>
  <c r="F223" i="64"/>
  <c r="F219" i="64"/>
  <c r="F214" i="64"/>
  <c r="F213" i="64" s="1"/>
  <c r="F184" i="64"/>
  <c r="F180" i="64"/>
  <c r="F175" i="64"/>
  <c r="F174" i="64" s="1"/>
  <c r="F145" i="64"/>
  <c r="F141" i="64"/>
  <c r="F136" i="64"/>
  <c r="F135" i="64" s="1"/>
  <c r="F105" i="64"/>
  <c r="F101" i="64"/>
  <c r="F96" i="64"/>
  <c r="F95" i="64" s="1"/>
  <c r="F65" i="64"/>
  <c r="F61" i="64"/>
  <c r="F56" i="64"/>
  <c r="F55" i="64" s="1"/>
  <c r="F25" i="64"/>
  <c r="F21" i="64"/>
  <c r="F16" i="64"/>
  <c r="F493" i="64" s="1"/>
  <c r="Q511" i="116"/>
  <c r="P511" i="116"/>
  <c r="M511" i="116"/>
  <c r="L511" i="116"/>
  <c r="R511" i="116" s="1"/>
  <c r="Q510" i="116"/>
  <c r="P510" i="116"/>
  <c r="M510" i="116"/>
  <c r="L510" i="116"/>
  <c r="R510" i="116" s="1"/>
  <c r="Q509" i="116"/>
  <c r="P509" i="116"/>
  <c r="M509" i="116"/>
  <c r="L509" i="116"/>
  <c r="R509" i="116" s="1"/>
  <c r="Q508" i="116"/>
  <c r="P508" i="116"/>
  <c r="M508" i="116"/>
  <c r="L508" i="116"/>
  <c r="R508" i="116" s="1"/>
  <c r="Q507" i="116"/>
  <c r="P507" i="116"/>
  <c r="M507" i="116"/>
  <c r="L507" i="116"/>
  <c r="R507" i="116" s="1"/>
  <c r="S506" i="116"/>
  <c r="Q506" i="116"/>
  <c r="P506" i="116"/>
  <c r="M506" i="116"/>
  <c r="L506" i="116"/>
  <c r="Q505" i="116"/>
  <c r="P505" i="116"/>
  <c r="M505" i="116"/>
  <c r="L505" i="116"/>
  <c r="Q504" i="116"/>
  <c r="P504" i="116"/>
  <c r="M504" i="116"/>
  <c r="L504" i="116"/>
  <c r="Q503" i="116"/>
  <c r="P503" i="116"/>
  <c r="M503" i="116"/>
  <c r="L503" i="116"/>
  <c r="Q501" i="116"/>
  <c r="P501" i="116"/>
  <c r="M501" i="116"/>
  <c r="L501" i="116"/>
  <c r="Q500" i="116"/>
  <c r="P500" i="116"/>
  <c r="N500" i="116"/>
  <c r="M500" i="116"/>
  <c r="L500" i="116"/>
  <c r="Q499" i="116"/>
  <c r="P499" i="116"/>
  <c r="P498" i="116" s="1"/>
  <c r="N499" i="116"/>
  <c r="M499" i="116"/>
  <c r="L499" i="116"/>
  <c r="J499" i="116"/>
  <c r="J498" i="116" s="1"/>
  <c r="I499" i="116"/>
  <c r="G499" i="116"/>
  <c r="G498" i="116" s="1"/>
  <c r="F499" i="116"/>
  <c r="C499" i="116"/>
  <c r="K499" i="116" s="1"/>
  <c r="I498" i="116"/>
  <c r="F498" i="116"/>
  <c r="Q497" i="116"/>
  <c r="P497" i="116"/>
  <c r="O497" i="116"/>
  <c r="N497" i="116"/>
  <c r="M497" i="116"/>
  <c r="L497" i="116"/>
  <c r="Q496" i="116"/>
  <c r="P496" i="116"/>
  <c r="O496" i="116"/>
  <c r="N496" i="116"/>
  <c r="M496" i="116"/>
  <c r="L496" i="116"/>
  <c r="Q495" i="116"/>
  <c r="P495" i="116"/>
  <c r="O495" i="116"/>
  <c r="N495" i="116"/>
  <c r="M495" i="116"/>
  <c r="L495" i="116"/>
  <c r="Q494" i="116"/>
  <c r="P494" i="116"/>
  <c r="O494" i="116"/>
  <c r="N494" i="116"/>
  <c r="M494" i="116"/>
  <c r="L494" i="116"/>
  <c r="U485" i="116"/>
  <c r="R485" i="116"/>
  <c r="T484" i="116"/>
  <c r="R472" i="116"/>
  <c r="R471" i="116"/>
  <c r="R470" i="116"/>
  <c r="R469" i="116"/>
  <c r="R468" i="116"/>
  <c r="R467" i="116"/>
  <c r="R466" i="116"/>
  <c r="R465" i="116"/>
  <c r="R464" i="116"/>
  <c r="P463" i="116"/>
  <c r="M463" i="116"/>
  <c r="L463" i="116"/>
  <c r="R462" i="116"/>
  <c r="R461" i="116"/>
  <c r="R460" i="116"/>
  <c r="Q459" i="116"/>
  <c r="P459" i="116"/>
  <c r="N459" i="116"/>
  <c r="M459" i="116"/>
  <c r="L459" i="116"/>
  <c r="R458" i="116"/>
  <c r="R457" i="116"/>
  <c r="R456" i="116"/>
  <c r="R455" i="116"/>
  <c r="Q454" i="116"/>
  <c r="P454" i="116"/>
  <c r="P453" i="116" s="1"/>
  <c r="O454" i="116"/>
  <c r="O453" i="116" s="1"/>
  <c r="N454" i="116"/>
  <c r="N453" i="116" s="1"/>
  <c r="M454" i="116"/>
  <c r="L454" i="116"/>
  <c r="Q453" i="116"/>
  <c r="M453" i="116"/>
  <c r="R432" i="116"/>
  <c r="R431" i="116"/>
  <c r="R430" i="116"/>
  <c r="R429" i="116"/>
  <c r="R428" i="116"/>
  <c r="R427" i="116"/>
  <c r="R426" i="116"/>
  <c r="R425" i="116"/>
  <c r="R424" i="116"/>
  <c r="Q423" i="116"/>
  <c r="P423" i="116"/>
  <c r="M423" i="116"/>
  <c r="L423" i="116"/>
  <c r="R422" i="116"/>
  <c r="R421" i="116"/>
  <c r="R420" i="116"/>
  <c r="Q419" i="116"/>
  <c r="P419" i="116"/>
  <c r="N419" i="116"/>
  <c r="M419" i="116"/>
  <c r="L419" i="116"/>
  <c r="V418" i="116"/>
  <c r="R418" i="116"/>
  <c r="R417" i="116"/>
  <c r="R416" i="116"/>
  <c r="R415" i="116"/>
  <c r="Q414" i="116"/>
  <c r="Q413" i="116" s="1"/>
  <c r="P414" i="116"/>
  <c r="P413" i="116" s="1"/>
  <c r="O414" i="116"/>
  <c r="O413" i="116" s="1"/>
  <c r="N414" i="116"/>
  <c r="M414" i="116"/>
  <c r="M413" i="116" s="1"/>
  <c r="L414" i="116"/>
  <c r="N413" i="116"/>
  <c r="L413" i="116"/>
  <c r="R392" i="116"/>
  <c r="R391" i="116"/>
  <c r="R390" i="116"/>
  <c r="R389" i="116"/>
  <c r="R388" i="116"/>
  <c r="R387" i="116"/>
  <c r="R386" i="116"/>
  <c r="R385" i="116"/>
  <c r="R384" i="116"/>
  <c r="Q383" i="116"/>
  <c r="P383" i="116"/>
  <c r="M383" i="116"/>
  <c r="L383" i="116"/>
  <c r="R382" i="116"/>
  <c r="R381" i="116"/>
  <c r="R380" i="116"/>
  <c r="Q379" i="116"/>
  <c r="P379" i="116"/>
  <c r="N379" i="116"/>
  <c r="M379" i="116"/>
  <c r="L379" i="116"/>
  <c r="R378" i="116"/>
  <c r="R377" i="116"/>
  <c r="R376" i="116"/>
  <c r="R375" i="116"/>
  <c r="Q374" i="116"/>
  <c r="Q373" i="116" s="1"/>
  <c r="P374" i="116"/>
  <c r="P373" i="116" s="1"/>
  <c r="O374" i="116"/>
  <c r="O373" i="116" s="1"/>
  <c r="N374" i="116"/>
  <c r="M374" i="116"/>
  <c r="M373" i="116" s="1"/>
  <c r="L374" i="116"/>
  <c r="L373" i="116" s="1"/>
  <c r="N373" i="116"/>
  <c r="R352" i="116"/>
  <c r="R351" i="116"/>
  <c r="R350" i="116"/>
  <c r="R349" i="116"/>
  <c r="R348" i="116"/>
  <c r="R347" i="116"/>
  <c r="R346" i="116"/>
  <c r="R345" i="116"/>
  <c r="R344" i="116"/>
  <c r="Q343" i="116"/>
  <c r="P343" i="116"/>
  <c r="M343" i="116"/>
  <c r="L343" i="116"/>
  <c r="R342" i="116"/>
  <c r="R341" i="116"/>
  <c r="R340" i="116"/>
  <c r="Q339" i="116"/>
  <c r="P339" i="116"/>
  <c r="N339" i="116"/>
  <c r="M339" i="116"/>
  <c r="L339" i="116"/>
  <c r="R338" i="116"/>
  <c r="R337" i="116"/>
  <c r="R336" i="116"/>
  <c r="R335" i="116"/>
  <c r="Q334" i="116"/>
  <c r="Q333" i="116" s="1"/>
  <c r="P334" i="116"/>
  <c r="O334" i="116"/>
  <c r="O333" i="116" s="1"/>
  <c r="N334" i="116"/>
  <c r="M334" i="116"/>
  <c r="M333" i="116" s="1"/>
  <c r="L334" i="116"/>
  <c r="P333" i="116"/>
  <c r="N333" i="116"/>
  <c r="L333" i="116"/>
  <c r="R312" i="116"/>
  <c r="R311" i="116"/>
  <c r="R310" i="116"/>
  <c r="R309" i="116"/>
  <c r="R308" i="116"/>
  <c r="R307" i="116"/>
  <c r="R306" i="116"/>
  <c r="R305" i="116"/>
  <c r="R304" i="116"/>
  <c r="Q303" i="116"/>
  <c r="P303" i="116"/>
  <c r="L303" i="116"/>
  <c r="R302" i="116"/>
  <c r="R301" i="116"/>
  <c r="R300" i="116"/>
  <c r="Q299" i="116"/>
  <c r="P299" i="116"/>
  <c r="N299" i="116"/>
  <c r="M299" i="116"/>
  <c r="L299" i="116"/>
  <c r="R298" i="116"/>
  <c r="R297" i="116"/>
  <c r="R296" i="116"/>
  <c r="R295" i="116"/>
  <c r="Q294" i="116"/>
  <c r="P294" i="116"/>
  <c r="P293" i="116" s="1"/>
  <c r="O294" i="116"/>
  <c r="O293" i="116" s="1"/>
  <c r="N294" i="116"/>
  <c r="N293" i="116" s="1"/>
  <c r="M294" i="116"/>
  <c r="L294" i="116"/>
  <c r="V293" i="116"/>
  <c r="Q293" i="116"/>
  <c r="M293" i="116"/>
  <c r="R272" i="116"/>
  <c r="R271" i="116"/>
  <c r="R270" i="116"/>
  <c r="R269" i="116"/>
  <c r="R268" i="116"/>
  <c r="R267" i="116"/>
  <c r="R266" i="116"/>
  <c r="R265" i="116"/>
  <c r="R264" i="116"/>
  <c r="Q263" i="116"/>
  <c r="P263" i="116"/>
  <c r="M263" i="116"/>
  <c r="L263" i="116"/>
  <c r="R262" i="116"/>
  <c r="R261" i="116"/>
  <c r="R260" i="116"/>
  <c r="Q259" i="116"/>
  <c r="P259" i="116"/>
  <c r="N259" i="116"/>
  <c r="M259" i="116"/>
  <c r="L259" i="116"/>
  <c r="R258" i="116"/>
  <c r="R257" i="116"/>
  <c r="R256" i="116"/>
  <c r="R255" i="116"/>
  <c r="Q254" i="116"/>
  <c r="Q253" i="116" s="1"/>
  <c r="P254" i="116"/>
  <c r="P253" i="116" s="1"/>
  <c r="O254" i="116"/>
  <c r="O253" i="116" s="1"/>
  <c r="N254" i="116"/>
  <c r="N253" i="116" s="1"/>
  <c r="M254" i="116"/>
  <c r="M253" i="116" s="1"/>
  <c r="L254" i="116"/>
  <c r="R232" i="116"/>
  <c r="R231" i="116"/>
  <c r="R230" i="116"/>
  <c r="R229" i="116"/>
  <c r="R228" i="116"/>
  <c r="R227" i="116"/>
  <c r="R226" i="116"/>
  <c r="R225" i="116"/>
  <c r="R224" i="116"/>
  <c r="Q223" i="116"/>
  <c r="P223" i="116"/>
  <c r="L223" i="116"/>
  <c r="R222" i="116"/>
  <c r="R221" i="116"/>
  <c r="R220" i="116"/>
  <c r="Q219" i="116"/>
  <c r="P219" i="116"/>
  <c r="N219" i="116"/>
  <c r="M219" i="116"/>
  <c r="L219" i="116"/>
  <c r="R218" i="116"/>
  <c r="R217" i="116"/>
  <c r="R216" i="116"/>
  <c r="R215" i="116"/>
  <c r="Q214" i="116"/>
  <c r="Q213" i="116" s="1"/>
  <c r="P214" i="116"/>
  <c r="P213" i="116" s="1"/>
  <c r="O214" i="116"/>
  <c r="N214" i="116"/>
  <c r="N213" i="116" s="1"/>
  <c r="M214" i="116"/>
  <c r="L214" i="116"/>
  <c r="O213" i="116"/>
  <c r="M213" i="116"/>
  <c r="R193" i="116"/>
  <c r="R192" i="116"/>
  <c r="R191" i="116"/>
  <c r="R190" i="116"/>
  <c r="R189" i="116"/>
  <c r="R188" i="116"/>
  <c r="R187" i="116"/>
  <c r="R186" i="116"/>
  <c r="R185" i="116"/>
  <c r="Q184" i="116"/>
  <c r="P184" i="116"/>
  <c r="M184" i="116"/>
  <c r="L184" i="116"/>
  <c r="R183" i="116"/>
  <c r="R182" i="116"/>
  <c r="R181" i="116"/>
  <c r="Q180" i="116"/>
  <c r="P180" i="116"/>
  <c r="N180" i="116"/>
  <c r="M180" i="116"/>
  <c r="L180" i="116"/>
  <c r="R179" i="116"/>
  <c r="R178" i="116"/>
  <c r="R177" i="116"/>
  <c r="R176" i="116"/>
  <c r="Q175" i="116"/>
  <c r="Q174" i="116" s="1"/>
  <c r="P175" i="116"/>
  <c r="P174" i="116" s="1"/>
  <c r="O175" i="116"/>
  <c r="O174" i="116" s="1"/>
  <c r="N175" i="116"/>
  <c r="M175" i="116"/>
  <c r="M174" i="116" s="1"/>
  <c r="L175" i="116"/>
  <c r="L174" i="116" s="1"/>
  <c r="N174" i="116"/>
  <c r="R154" i="116"/>
  <c r="R153" i="116"/>
  <c r="R152" i="116"/>
  <c r="R151" i="116"/>
  <c r="R150" i="116"/>
  <c r="R149" i="116"/>
  <c r="R148" i="116"/>
  <c r="R147" i="116"/>
  <c r="R146" i="116"/>
  <c r="Q145" i="116"/>
  <c r="P145" i="116"/>
  <c r="M145" i="116"/>
  <c r="L145" i="116"/>
  <c r="R144" i="116"/>
  <c r="R143" i="116"/>
  <c r="R142" i="116"/>
  <c r="Q141" i="116"/>
  <c r="P141" i="116"/>
  <c r="N141" i="116"/>
  <c r="M141" i="116"/>
  <c r="L141" i="116"/>
  <c r="R140" i="116"/>
  <c r="R139" i="116"/>
  <c r="R138" i="116"/>
  <c r="R137" i="116"/>
  <c r="Q136" i="116"/>
  <c r="Q135" i="116" s="1"/>
  <c r="P136" i="116"/>
  <c r="P135" i="116" s="1"/>
  <c r="O136" i="116"/>
  <c r="O135" i="116" s="1"/>
  <c r="N136" i="116"/>
  <c r="N135" i="116" s="1"/>
  <c r="M136" i="116"/>
  <c r="M135" i="116" s="1"/>
  <c r="L136" i="116"/>
  <c r="L135" i="116"/>
  <c r="R114" i="116"/>
  <c r="R113" i="116"/>
  <c r="R112" i="116"/>
  <c r="R111" i="116"/>
  <c r="R110" i="116"/>
  <c r="R109" i="116"/>
  <c r="R108" i="116"/>
  <c r="R107" i="116"/>
  <c r="R106" i="116"/>
  <c r="Q105" i="116"/>
  <c r="P105" i="116"/>
  <c r="M105" i="116"/>
  <c r="L105" i="116"/>
  <c r="R104" i="116"/>
  <c r="R103" i="116"/>
  <c r="R102" i="116"/>
  <c r="Q101" i="116"/>
  <c r="P101" i="116"/>
  <c r="N101" i="116"/>
  <c r="M101" i="116"/>
  <c r="L101" i="116"/>
  <c r="R100" i="116"/>
  <c r="R99" i="116"/>
  <c r="R98" i="116"/>
  <c r="R97" i="116"/>
  <c r="Q96" i="116"/>
  <c r="Q95" i="116" s="1"/>
  <c r="P96" i="116"/>
  <c r="O96" i="116"/>
  <c r="O95" i="116" s="1"/>
  <c r="N96" i="116"/>
  <c r="M96" i="116"/>
  <c r="M95" i="116" s="1"/>
  <c r="L96" i="116"/>
  <c r="L95" i="116" s="1"/>
  <c r="P95" i="116"/>
  <c r="N95" i="116"/>
  <c r="R74" i="116"/>
  <c r="R73" i="116"/>
  <c r="R72" i="116"/>
  <c r="R71" i="116"/>
  <c r="R70" i="116"/>
  <c r="R69" i="116"/>
  <c r="R68" i="116"/>
  <c r="R67" i="116"/>
  <c r="R66" i="116"/>
  <c r="Q65" i="116"/>
  <c r="P65" i="116"/>
  <c r="M65" i="116"/>
  <c r="L65" i="116"/>
  <c r="R64" i="116"/>
  <c r="R63" i="116"/>
  <c r="R62" i="116"/>
  <c r="K62" i="116"/>
  <c r="Q61" i="116"/>
  <c r="P61" i="116"/>
  <c r="N61" i="116"/>
  <c r="M61" i="116"/>
  <c r="L61" i="116"/>
  <c r="J61" i="116"/>
  <c r="I61" i="116"/>
  <c r="G61" i="116"/>
  <c r="F61" i="116"/>
  <c r="C61" i="116"/>
  <c r="R60" i="116"/>
  <c r="R59" i="116"/>
  <c r="R58" i="116"/>
  <c r="R57" i="116"/>
  <c r="Q56" i="116"/>
  <c r="Q55" i="116" s="1"/>
  <c r="P56" i="116"/>
  <c r="P55" i="116" s="1"/>
  <c r="O56" i="116"/>
  <c r="O55" i="116" s="1"/>
  <c r="N56" i="116"/>
  <c r="N55" i="116" s="1"/>
  <c r="M56" i="116"/>
  <c r="M55" i="116" s="1"/>
  <c r="L56" i="116"/>
  <c r="U48" i="116"/>
  <c r="U88" i="116" s="1"/>
  <c r="R48" i="116"/>
  <c r="R88" i="116" s="1"/>
  <c r="R128" i="116" s="1"/>
  <c r="R167" i="116" s="1"/>
  <c r="R206" i="116" s="1"/>
  <c r="R246" i="116" s="1"/>
  <c r="R286" i="116" s="1"/>
  <c r="R326" i="116" s="1"/>
  <c r="R366" i="116" s="1"/>
  <c r="R406" i="116" s="1"/>
  <c r="R446" i="116" s="1"/>
  <c r="Q48" i="116"/>
  <c r="Q88" i="116" s="1"/>
  <c r="U47" i="116"/>
  <c r="U87" i="116" s="1"/>
  <c r="U127" i="116" s="1"/>
  <c r="U166" i="116" s="1"/>
  <c r="U205" i="116" s="1"/>
  <c r="U245" i="116" s="1"/>
  <c r="U285" i="116" s="1"/>
  <c r="U325" i="116" s="1"/>
  <c r="U365" i="116" s="1"/>
  <c r="U405" i="116" s="1"/>
  <c r="U445" i="116" s="1"/>
  <c r="U484" i="116" s="1"/>
  <c r="T47" i="116"/>
  <c r="T87" i="116" s="1"/>
  <c r="T127" i="116" s="1"/>
  <c r="T166" i="116" s="1"/>
  <c r="T205" i="116" s="1"/>
  <c r="T245" i="116" s="1"/>
  <c r="T285" i="116" s="1"/>
  <c r="T325" i="116" s="1"/>
  <c r="T365" i="116" s="1"/>
  <c r="T405" i="116" s="1"/>
  <c r="T445" i="116" s="1"/>
  <c r="R47" i="116"/>
  <c r="R87" i="116" s="1"/>
  <c r="R127" i="116" s="1"/>
  <c r="R166" i="116" s="1"/>
  <c r="R205" i="116" s="1"/>
  <c r="R245" i="116" s="1"/>
  <c r="R285" i="116" s="1"/>
  <c r="R325" i="116" s="1"/>
  <c r="R365" i="116" s="1"/>
  <c r="R405" i="116" s="1"/>
  <c r="R445" i="116" s="1"/>
  <c r="R484" i="116" s="1"/>
  <c r="Q47" i="116"/>
  <c r="Q87" i="116" s="1"/>
  <c r="Q127" i="116" s="1"/>
  <c r="Q166" i="116" s="1"/>
  <c r="Q205" i="116" s="1"/>
  <c r="Q245" i="116" s="1"/>
  <c r="Q285" i="116" s="1"/>
  <c r="Q325" i="116" s="1"/>
  <c r="Q365" i="116" s="1"/>
  <c r="Q405" i="116" s="1"/>
  <c r="Q445" i="116" s="1"/>
  <c r="R34" i="116"/>
  <c r="R33" i="116"/>
  <c r="R32" i="116"/>
  <c r="R31" i="116"/>
  <c r="R30" i="116"/>
  <c r="R29" i="116"/>
  <c r="R28" i="116"/>
  <c r="R27" i="116"/>
  <c r="R26" i="116"/>
  <c r="Q25" i="116"/>
  <c r="P25" i="116"/>
  <c r="M25" i="116"/>
  <c r="L25" i="116"/>
  <c r="R24" i="116"/>
  <c r="R23" i="116"/>
  <c r="R22" i="116"/>
  <c r="Q21" i="116"/>
  <c r="P21" i="116"/>
  <c r="N21" i="116"/>
  <c r="M21" i="116"/>
  <c r="L21" i="116"/>
  <c r="R20" i="116"/>
  <c r="R19" i="116"/>
  <c r="R18" i="116"/>
  <c r="R17" i="116"/>
  <c r="Q16" i="116"/>
  <c r="Q15" i="116" s="1"/>
  <c r="P16" i="116"/>
  <c r="P15" i="116" s="1"/>
  <c r="O16" i="116"/>
  <c r="N16" i="116"/>
  <c r="M16" i="116"/>
  <c r="L16" i="116"/>
  <c r="M15" i="116"/>
  <c r="L15" i="116"/>
  <c r="E511" i="66"/>
  <c r="E510" i="66"/>
  <c r="E509" i="66"/>
  <c r="E508" i="66"/>
  <c r="E507" i="66"/>
  <c r="E506" i="66"/>
  <c r="E505" i="66"/>
  <c r="E504" i="66"/>
  <c r="E503" i="66"/>
  <c r="E501" i="66"/>
  <c r="E500" i="66"/>
  <c r="E499" i="66"/>
  <c r="E497" i="66"/>
  <c r="E496" i="66"/>
  <c r="E495" i="66"/>
  <c r="E494" i="66"/>
  <c r="E459" i="66"/>
  <c r="E454" i="66"/>
  <c r="E453" i="66" s="1"/>
  <c r="E423" i="66"/>
  <c r="E419" i="66"/>
  <c r="E414" i="66"/>
  <c r="E413" i="66" s="1"/>
  <c r="E383" i="66"/>
  <c r="E379" i="66"/>
  <c r="E374" i="66"/>
  <c r="E373" i="66" s="1"/>
  <c r="E343" i="66"/>
  <c r="E339" i="66"/>
  <c r="E334" i="66"/>
  <c r="E333" i="66" s="1"/>
  <c r="E303" i="66"/>
  <c r="E299" i="66"/>
  <c r="E294" i="66"/>
  <c r="E293" i="66" s="1"/>
  <c r="E263" i="66"/>
  <c r="E259" i="66"/>
  <c r="E254" i="66"/>
  <c r="E253" i="66" s="1"/>
  <c r="E223" i="66"/>
  <c r="E219" i="66"/>
  <c r="E214" i="66"/>
  <c r="E213" i="66" s="1"/>
  <c r="E184" i="66"/>
  <c r="E180" i="66"/>
  <c r="E175" i="66"/>
  <c r="E174" i="66" s="1"/>
  <c r="E145" i="66"/>
  <c r="E141" i="66"/>
  <c r="E136" i="66"/>
  <c r="E135" i="66" s="1"/>
  <c r="E105" i="66"/>
  <c r="E101" i="66"/>
  <c r="E96" i="66"/>
  <c r="E95" i="66" s="1"/>
  <c r="E65" i="66"/>
  <c r="E61" i="66"/>
  <c r="E56" i="66"/>
  <c r="E55" i="66" s="1"/>
  <c r="E48" i="66"/>
  <c r="E88" i="66" s="1"/>
  <c r="E47" i="66"/>
  <c r="E87" i="66" s="1"/>
  <c r="E127" i="66" s="1"/>
  <c r="E166" i="66" s="1"/>
  <c r="E205" i="66" s="1"/>
  <c r="E245" i="66" s="1"/>
  <c r="E285" i="66" s="1"/>
  <c r="E325" i="66" s="1"/>
  <c r="E365" i="66" s="1"/>
  <c r="E405" i="66" s="1"/>
  <c r="E445" i="66" s="1"/>
  <c r="E25" i="66"/>
  <c r="E21" i="66"/>
  <c r="E16" i="66"/>
  <c r="E15" i="66" s="1"/>
  <c r="E511" i="65"/>
  <c r="E510" i="65"/>
  <c r="E509" i="65"/>
  <c r="E508" i="65"/>
  <c r="E507" i="65"/>
  <c r="E506" i="65"/>
  <c r="E505" i="65"/>
  <c r="E504" i="65"/>
  <c r="E503" i="65"/>
  <c r="E501" i="65"/>
  <c r="E500" i="65"/>
  <c r="E499" i="65"/>
  <c r="E497" i="65"/>
  <c r="E496" i="65"/>
  <c r="E495" i="65"/>
  <c r="E494" i="65"/>
  <c r="E463" i="65"/>
  <c r="E459" i="65"/>
  <c r="E454" i="65"/>
  <c r="E453" i="65" s="1"/>
  <c r="E423" i="65"/>
  <c r="E419" i="65"/>
  <c r="E414" i="65"/>
  <c r="E413" i="65" s="1"/>
  <c r="E383" i="65"/>
  <c r="E379" i="65"/>
  <c r="E374" i="65"/>
  <c r="E373" i="65" s="1"/>
  <c r="E343" i="65"/>
  <c r="E339" i="65"/>
  <c r="E334" i="65"/>
  <c r="E333" i="65" s="1"/>
  <c r="E303" i="65"/>
  <c r="E299" i="65"/>
  <c r="E294" i="65"/>
  <c r="E293" i="65" s="1"/>
  <c r="E263" i="65"/>
  <c r="E259" i="65"/>
  <c r="E254" i="65"/>
  <c r="E253" i="65" s="1"/>
  <c r="E223" i="65"/>
  <c r="E219" i="65"/>
  <c r="E214" i="65"/>
  <c r="E213" i="65" s="1"/>
  <c r="E184" i="65"/>
  <c r="E180" i="65"/>
  <c r="E175" i="65"/>
  <c r="E174" i="65" s="1"/>
  <c r="E145" i="65"/>
  <c r="E141" i="65"/>
  <c r="E136" i="65"/>
  <c r="E135" i="65" s="1"/>
  <c r="E105" i="65"/>
  <c r="E101" i="65"/>
  <c r="E96" i="65"/>
  <c r="E95" i="65" s="1"/>
  <c r="E65" i="65"/>
  <c r="E61" i="65"/>
  <c r="E56" i="65"/>
  <c r="E55" i="65" s="1"/>
  <c r="E25" i="65"/>
  <c r="E21" i="65"/>
  <c r="E16" i="65"/>
  <c r="E511" i="64"/>
  <c r="E510" i="64"/>
  <c r="E509" i="64"/>
  <c r="E508" i="64"/>
  <c r="E507" i="64"/>
  <c r="E506" i="64"/>
  <c r="E505" i="64"/>
  <c r="E504" i="64"/>
  <c r="E503" i="64"/>
  <c r="E501" i="64"/>
  <c r="E500" i="64"/>
  <c r="E499" i="64"/>
  <c r="E497" i="64"/>
  <c r="E496" i="64"/>
  <c r="E495" i="64"/>
  <c r="E494" i="64"/>
  <c r="E463" i="64"/>
  <c r="E459" i="64"/>
  <c r="E454" i="64"/>
  <c r="E453" i="64" s="1"/>
  <c r="E423" i="64"/>
  <c r="E419" i="64"/>
  <c r="E414" i="64"/>
  <c r="E413" i="64" s="1"/>
  <c r="E383" i="64"/>
  <c r="E379" i="64"/>
  <c r="E374" i="64"/>
  <c r="E373" i="64" s="1"/>
  <c r="E343" i="64"/>
  <c r="E339" i="64"/>
  <c r="E334" i="64"/>
  <c r="E333" i="64" s="1"/>
  <c r="E303" i="64"/>
  <c r="E299" i="64"/>
  <c r="E294" i="64"/>
  <c r="E293" i="64" s="1"/>
  <c r="E263" i="64"/>
  <c r="E259" i="64"/>
  <c r="E254" i="64"/>
  <c r="E253" i="64" s="1"/>
  <c r="E223" i="64"/>
  <c r="E219" i="64"/>
  <c r="E214" i="64"/>
  <c r="E213" i="64" s="1"/>
  <c r="E184" i="64"/>
  <c r="E180" i="64"/>
  <c r="E175" i="64"/>
  <c r="E174" i="64" s="1"/>
  <c r="E145" i="64"/>
  <c r="E141" i="64"/>
  <c r="E136" i="64"/>
  <c r="E135" i="64" s="1"/>
  <c r="E105" i="64"/>
  <c r="E101" i="64"/>
  <c r="E96" i="64"/>
  <c r="E95" i="64" s="1"/>
  <c r="E65" i="64"/>
  <c r="E61" i="64"/>
  <c r="E56" i="64"/>
  <c r="E55" i="64" s="1"/>
  <c r="E25" i="64"/>
  <c r="E21" i="64"/>
  <c r="E16" i="64"/>
  <c r="E15" i="64" s="1"/>
  <c r="N219" i="115"/>
  <c r="M303" i="115"/>
  <c r="R102" i="115"/>
  <c r="M492" i="117" l="1"/>
  <c r="N493" i="116"/>
  <c r="R494" i="116"/>
  <c r="R373" i="116"/>
  <c r="N493" i="117"/>
  <c r="R494" i="117"/>
  <c r="R463" i="117"/>
  <c r="R493" i="123"/>
  <c r="O373" i="120"/>
  <c r="H492" i="121"/>
  <c r="O492" i="121" s="1"/>
  <c r="O373" i="121"/>
  <c r="E498" i="65"/>
  <c r="R223" i="116"/>
  <c r="R495" i="117"/>
  <c r="R56" i="117"/>
  <c r="R65" i="117"/>
  <c r="R259" i="117"/>
  <c r="M498" i="117"/>
  <c r="R500" i="117"/>
  <c r="O493" i="122"/>
  <c r="R493" i="126"/>
  <c r="K511" i="120"/>
  <c r="K373" i="119"/>
  <c r="K492" i="119" s="1"/>
  <c r="O498" i="121"/>
  <c r="K498" i="117"/>
  <c r="R174" i="116"/>
  <c r="F502" i="66"/>
  <c r="L493" i="117"/>
  <c r="P493" i="117"/>
  <c r="P502" i="117"/>
  <c r="R294" i="117"/>
  <c r="R373" i="117"/>
  <c r="R423" i="117"/>
  <c r="R453" i="117"/>
  <c r="N498" i="117"/>
  <c r="R498" i="117" s="1"/>
  <c r="R493" i="118"/>
  <c r="K498" i="123"/>
  <c r="K509" i="120"/>
  <c r="N508" i="120"/>
  <c r="R184" i="116"/>
  <c r="R506" i="116"/>
  <c r="R223" i="117"/>
  <c r="R299" i="117"/>
  <c r="R339" i="117"/>
  <c r="R343" i="117"/>
  <c r="R374" i="117"/>
  <c r="K373" i="126"/>
  <c r="K492" i="126" s="1"/>
  <c r="K506" i="120"/>
  <c r="N506" i="120" s="1"/>
  <c r="K510" i="120"/>
  <c r="L492" i="119"/>
  <c r="L15" i="117"/>
  <c r="R15" i="117" s="1"/>
  <c r="R492" i="117" s="1"/>
  <c r="Q492" i="117"/>
  <c r="R95" i="117"/>
  <c r="R135" i="117"/>
  <c r="L492" i="126"/>
  <c r="E493" i="65"/>
  <c r="R294" i="116"/>
  <c r="R423" i="116"/>
  <c r="R454" i="116"/>
  <c r="F493" i="66"/>
  <c r="R21" i="117"/>
  <c r="L55" i="117"/>
  <c r="R55" i="117" s="1"/>
  <c r="L293" i="117"/>
  <c r="R293" i="117" s="1"/>
  <c r="R334" i="117"/>
  <c r="R379" i="117"/>
  <c r="R383" i="117"/>
  <c r="R414" i="117"/>
  <c r="R419" i="117"/>
  <c r="R503" i="117"/>
  <c r="R507" i="117"/>
  <c r="R508" i="117"/>
  <c r="R509" i="117"/>
  <c r="R510" i="117"/>
  <c r="R511" i="117"/>
  <c r="R492" i="124"/>
  <c r="L511" i="120"/>
  <c r="L508" i="120"/>
  <c r="M508" i="120" s="1"/>
  <c r="L506" i="120"/>
  <c r="M506" i="120" s="1"/>
  <c r="L509" i="120"/>
  <c r="K507" i="120"/>
  <c r="L507" i="120" s="1"/>
  <c r="M498" i="116"/>
  <c r="F502" i="64"/>
  <c r="P15" i="117"/>
  <c r="P492" i="117" s="1"/>
  <c r="O492" i="117"/>
  <c r="K61" i="117"/>
  <c r="R174" i="117"/>
  <c r="R254" i="117"/>
  <c r="R303" i="117"/>
  <c r="R413" i="117"/>
  <c r="K499" i="117"/>
  <c r="K373" i="124"/>
  <c r="K492" i="124" s="1"/>
  <c r="R493" i="128"/>
  <c r="R492" i="128"/>
  <c r="L492" i="128"/>
  <c r="L492" i="127"/>
  <c r="K373" i="127"/>
  <c r="K492" i="127" s="1"/>
  <c r="R502" i="127"/>
  <c r="R493" i="127"/>
  <c r="R15" i="127"/>
  <c r="R492" i="127" s="1"/>
  <c r="R498" i="126"/>
  <c r="R492" i="126"/>
  <c r="O498" i="122"/>
  <c r="L492" i="124"/>
  <c r="O493" i="120"/>
  <c r="L492" i="123"/>
  <c r="R15" i="123"/>
  <c r="R492" i="123" s="1"/>
  <c r="E498" i="66"/>
  <c r="F492" i="66"/>
  <c r="E15" i="65"/>
  <c r="E492" i="65" s="1"/>
  <c r="E502" i="64"/>
  <c r="E498" i="64"/>
  <c r="F15" i="64"/>
  <c r="F492" i="64" s="1"/>
  <c r="F498" i="64"/>
  <c r="R493" i="119"/>
  <c r="R492" i="118"/>
  <c r="F492" i="65"/>
  <c r="F493" i="65"/>
  <c r="R61" i="117"/>
  <c r="R213" i="117"/>
  <c r="R219" i="117"/>
  <c r="R333" i="117"/>
  <c r="L492" i="117"/>
  <c r="R180" i="117"/>
  <c r="R253" i="117"/>
  <c r="R501" i="117"/>
  <c r="M502" i="117"/>
  <c r="R263" i="117"/>
  <c r="R459" i="117"/>
  <c r="R505" i="117"/>
  <c r="R145" i="117"/>
  <c r="R141" i="117"/>
  <c r="N492" i="117"/>
  <c r="R496" i="117"/>
  <c r="R506" i="117"/>
  <c r="R105" i="117"/>
  <c r="R504" i="117"/>
  <c r="L502" i="117"/>
  <c r="R101" i="117"/>
  <c r="R499" i="117"/>
  <c r="R96" i="117"/>
  <c r="R136" i="117"/>
  <c r="R175" i="117"/>
  <c r="R214" i="117"/>
  <c r="R454" i="117"/>
  <c r="M493" i="117"/>
  <c r="O493" i="117"/>
  <c r="Q493" i="117"/>
  <c r="R16" i="117"/>
  <c r="R25" i="117"/>
  <c r="N498" i="116"/>
  <c r="P492" i="116"/>
  <c r="E502" i="65"/>
  <c r="E492" i="66"/>
  <c r="M492" i="116"/>
  <c r="Q492" i="116"/>
  <c r="O493" i="116"/>
  <c r="R495" i="116"/>
  <c r="M502" i="116"/>
  <c r="R101" i="116"/>
  <c r="R105" i="116"/>
  <c r="R136" i="116"/>
  <c r="R263" i="116"/>
  <c r="R334" i="116"/>
  <c r="R379" i="116"/>
  <c r="R383" i="116"/>
  <c r="R414" i="116"/>
  <c r="R419" i="116"/>
  <c r="C498" i="116"/>
  <c r="K498" i="116" s="1"/>
  <c r="N15" i="116"/>
  <c r="N492" i="116" s="1"/>
  <c r="R16" i="116"/>
  <c r="P493" i="116"/>
  <c r="K61" i="116"/>
  <c r="R214" i="116"/>
  <c r="R259" i="116"/>
  <c r="R299" i="116"/>
  <c r="R303" i="116"/>
  <c r="R413" i="116"/>
  <c r="R463" i="116"/>
  <c r="Q498" i="116"/>
  <c r="E502" i="66"/>
  <c r="O15" i="116"/>
  <c r="O492" i="116" s="1"/>
  <c r="M493" i="116"/>
  <c r="Q493" i="116"/>
  <c r="Q502" i="116"/>
  <c r="R56" i="116"/>
  <c r="R61" i="116"/>
  <c r="R65" i="116"/>
  <c r="R96" i="116"/>
  <c r="R141" i="116"/>
  <c r="R145" i="116"/>
  <c r="R175" i="116"/>
  <c r="R254" i="116"/>
  <c r="R339" i="116"/>
  <c r="R343" i="116"/>
  <c r="R374" i="116"/>
  <c r="R503" i="116"/>
  <c r="R500" i="116"/>
  <c r="L498" i="116"/>
  <c r="R498" i="116" s="1"/>
  <c r="R219" i="116"/>
  <c r="R333" i="116"/>
  <c r="R459" i="116"/>
  <c r="R497" i="116"/>
  <c r="L293" i="116"/>
  <c r="R293" i="116" s="1"/>
  <c r="R180" i="116"/>
  <c r="P502" i="116"/>
  <c r="R135" i="116"/>
  <c r="R505" i="116"/>
  <c r="R501" i="116"/>
  <c r="R496" i="116"/>
  <c r="R95" i="116"/>
  <c r="R499" i="116"/>
  <c r="R25" i="116"/>
  <c r="R504" i="116"/>
  <c r="R21" i="116"/>
  <c r="R15" i="116"/>
  <c r="L55" i="116"/>
  <c r="R55" i="116" s="1"/>
  <c r="L213" i="116"/>
  <c r="R213" i="116" s="1"/>
  <c r="L253" i="116"/>
  <c r="R253" i="116" s="1"/>
  <c r="L453" i="116"/>
  <c r="R453" i="116" s="1"/>
  <c r="L493" i="116"/>
  <c r="L502" i="116"/>
  <c r="E493" i="66"/>
  <c r="E492" i="64"/>
  <c r="E493" i="64"/>
  <c r="Q511" i="115"/>
  <c r="P511" i="115"/>
  <c r="M511" i="115"/>
  <c r="L511" i="115"/>
  <c r="Q510" i="115"/>
  <c r="P510" i="115"/>
  <c r="M510" i="115"/>
  <c r="L510" i="115"/>
  <c r="Q509" i="115"/>
  <c r="P509" i="115"/>
  <c r="M509" i="115"/>
  <c r="L509" i="115"/>
  <c r="Q508" i="115"/>
  <c r="P508" i="115"/>
  <c r="M508" i="115"/>
  <c r="L508" i="115"/>
  <c r="Q507" i="115"/>
  <c r="P507" i="115"/>
  <c r="M507" i="115"/>
  <c r="L507" i="115"/>
  <c r="S506" i="115"/>
  <c r="Q506" i="115"/>
  <c r="P506" i="115"/>
  <c r="M506" i="115"/>
  <c r="L506" i="115"/>
  <c r="Q505" i="115"/>
  <c r="P505" i="115"/>
  <c r="M505" i="115"/>
  <c r="L505" i="115"/>
  <c r="Q504" i="115"/>
  <c r="P504" i="115"/>
  <c r="M504" i="115"/>
  <c r="L504" i="115"/>
  <c r="Q503" i="115"/>
  <c r="P503" i="115"/>
  <c r="M503" i="115"/>
  <c r="L503" i="115"/>
  <c r="Q501" i="115"/>
  <c r="P501" i="115"/>
  <c r="M501" i="115"/>
  <c r="L501" i="115"/>
  <c r="Q500" i="115"/>
  <c r="P500" i="115"/>
  <c r="N500" i="115"/>
  <c r="M500" i="115"/>
  <c r="L500" i="115"/>
  <c r="Q499" i="115"/>
  <c r="Q498" i="115" s="1"/>
  <c r="P499" i="115"/>
  <c r="N499" i="115"/>
  <c r="M499" i="115"/>
  <c r="M498" i="115" s="1"/>
  <c r="L499" i="115"/>
  <c r="J499" i="115"/>
  <c r="J498" i="115" s="1"/>
  <c r="I499" i="115"/>
  <c r="G499" i="115"/>
  <c r="F499" i="115"/>
  <c r="C499" i="115"/>
  <c r="I498" i="115"/>
  <c r="G498" i="115"/>
  <c r="F498" i="115"/>
  <c r="Q497" i="115"/>
  <c r="P497" i="115"/>
  <c r="O497" i="115"/>
  <c r="N497" i="115"/>
  <c r="M497" i="115"/>
  <c r="L497" i="115"/>
  <c r="Q496" i="115"/>
  <c r="P496" i="115"/>
  <c r="O496" i="115"/>
  <c r="N496" i="115"/>
  <c r="M496" i="115"/>
  <c r="L496" i="115"/>
  <c r="Q495" i="115"/>
  <c r="P495" i="115"/>
  <c r="O495" i="115"/>
  <c r="N495" i="115"/>
  <c r="M495" i="115"/>
  <c r="L495" i="115"/>
  <c r="Q494" i="115"/>
  <c r="P494" i="115"/>
  <c r="O494" i="115"/>
  <c r="N494" i="115"/>
  <c r="M494" i="115"/>
  <c r="L494" i="115"/>
  <c r="U485" i="115"/>
  <c r="R485" i="115"/>
  <c r="T484" i="115"/>
  <c r="R472" i="115"/>
  <c r="R471" i="115"/>
  <c r="R470" i="115"/>
  <c r="R469" i="115"/>
  <c r="R468" i="115"/>
  <c r="R467" i="115"/>
  <c r="R466" i="115"/>
  <c r="R465" i="115"/>
  <c r="R464" i="115"/>
  <c r="P463" i="115"/>
  <c r="M463" i="115"/>
  <c r="L463" i="115"/>
  <c r="R462" i="115"/>
  <c r="R461" i="115"/>
  <c r="R460" i="115"/>
  <c r="Q459" i="115"/>
  <c r="P459" i="115"/>
  <c r="N459" i="115"/>
  <c r="M459" i="115"/>
  <c r="L459" i="115"/>
  <c r="R458" i="115"/>
  <c r="R457" i="115"/>
  <c r="R456" i="115"/>
  <c r="R455" i="115"/>
  <c r="Q454" i="115"/>
  <c r="Q453" i="115" s="1"/>
  <c r="P454" i="115"/>
  <c r="P453" i="115" s="1"/>
  <c r="O454" i="115"/>
  <c r="N454" i="115"/>
  <c r="N453" i="115" s="1"/>
  <c r="M454" i="115"/>
  <c r="M453" i="115" s="1"/>
  <c r="L454" i="115"/>
  <c r="L453" i="115" s="1"/>
  <c r="O453" i="115"/>
  <c r="R432" i="115"/>
  <c r="R431" i="115"/>
  <c r="R430" i="115"/>
  <c r="R429" i="115"/>
  <c r="R428" i="115"/>
  <c r="R427" i="115"/>
  <c r="R426" i="115"/>
  <c r="R425" i="115"/>
  <c r="R424" i="115"/>
  <c r="Q423" i="115"/>
  <c r="P423" i="115"/>
  <c r="M423" i="115"/>
  <c r="L423" i="115"/>
  <c r="R422" i="115"/>
  <c r="R421" i="115"/>
  <c r="R420" i="115"/>
  <c r="Q419" i="115"/>
  <c r="P419" i="115"/>
  <c r="N419" i="115"/>
  <c r="M419" i="115"/>
  <c r="L419" i="115"/>
  <c r="V418" i="115"/>
  <c r="R418" i="115"/>
  <c r="R417" i="115"/>
  <c r="R416" i="115"/>
  <c r="R415" i="115"/>
  <c r="Q414" i="115"/>
  <c r="P414" i="115"/>
  <c r="P413" i="115" s="1"/>
  <c r="O414" i="115"/>
  <c r="O413" i="115" s="1"/>
  <c r="N414" i="115"/>
  <c r="N413" i="115" s="1"/>
  <c r="M414" i="115"/>
  <c r="L414" i="115"/>
  <c r="Q413" i="115"/>
  <c r="M413" i="115"/>
  <c r="R392" i="115"/>
  <c r="R391" i="115"/>
  <c r="R390" i="115"/>
  <c r="R389" i="115"/>
  <c r="R388" i="115"/>
  <c r="R387" i="115"/>
  <c r="R386" i="115"/>
  <c r="R385" i="115"/>
  <c r="R384" i="115"/>
  <c r="Q383" i="115"/>
  <c r="P383" i="115"/>
  <c r="M383" i="115"/>
  <c r="L383" i="115"/>
  <c r="R382" i="115"/>
  <c r="R381" i="115"/>
  <c r="R380" i="115"/>
  <c r="Q379" i="115"/>
  <c r="P379" i="115"/>
  <c r="N379" i="115"/>
  <c r="M379" i="115"/>
  <c r="L379" i="115"/>
  <c r="R378" i="115"/>
  <c r="R377" i="115"/>
  <c r="R376" i="115"/>
  <c r="R375" i="115"/>
  <c r="Q374" i="115"/>
  <c r="Q373" i="115" s="1"/>
  <c r="P374" i="115"/>
  <c r="P373" i="115" s="1"/>
  <c r="O374" i="115"/>
  <c r="O373" i="115" s="1"/>
  <c r="N374" i="115"/>
  <c r="M374" i="115"/>
  <c r="M373" i="115" s="1"/>
  <c r="L374" i="115"/>
  <c r="N373" i="115"/>
  <c r="L373" i="115"/>
  <c r="R352" i="115"/>
  <c r="R351" i="115"/>
  <c r="R350" i="115"/>
  <c r="R349" i="115"/>
  <c r="R348" i="115"/>
  <c r="R347" i="115"/>
  <c r="R346" i="115"/>
  <c r="R345" i="115"/>
  <c r="R344" i="115"/>
  <c r="Q343" i="115"/>
  <c r="P343" i="115"/>
  <c r="M343" i="115"/>
  <c r="L343" i="115"/>
  <c r="R342" i="115"/>
  <c r="R341" i="115"/>
  <c r="R340" i="115"/>
  <c r="Q339" i="115"/>
  <c r="P339" i="115"/>
  <c r="N339" i="115"/>
  <c r="M339" i="115"/>
  <c r="L339" i="115"/>
  <c r="R338" i="115"/>
  <c r="R337" i="115"/>
  <c r="R336" i="115"/>
  <c r="R335" i="115"/>
  <c r="Q334" i="115"/>
  <c r="Q333" i="115" s="1"/>
  <c r="P334" i="115"/>
  <c r="O334" i="115"/>
  <c r="O333" i="115" s="1"/>
  <c r="N334" i="115"/>
  <c r="N333" i="115" s="1"/>
  <c r="M334" i="115"/>
  <c r="L334" i="115"/>
  <c r="L333" i="115" s="1"/>
  <c r="P333" i="115"/>
  <c r="M333" i="115"/>
  <c r="R312" i="115"/>
  <c r="R311" i="115"/>
  <c r="R310" i="115"/>
  <c r="R309" i="115"/>
  <c r="R308" i="115"/>
  <c r="R307" i="115"/>
  <c r="R306" i="115"/>
  <c r="R305" i="115"/>
  <c r="R304" i="115"/>
  <c r="Q303" i="115"/>
  <c r="P303" i="115"/>
  <c r="L303" i="115"/>
  <c r="R302" i="115"/>
  <c r="R301" i="115"/>
  <c r="R300" i="115"/>
  <c r="Q299" i="115"/>
  <c r="P299" i="115"/>
  <c r="N299" i="115"/>
  <c r="M299" i="115"/>
  <c r="L299" i="115"/>
  <c r="R298" i="115"/>
  <c r="R297" i="115"/>
  <c r="R296" i="115"/>
  <c r="R295" i="115"/>
  <c r="Q294" i="115"/>
  <c r="P294" i="115"/>
  <c r="P293" i="115" s="1"/>
  <c r="O294" i="115"/>
  <c r="O293" i="115" s="1"/>
  <c r="N294" i="115"/>
  <c r="N293" i="115" s="1"/>
  <c r="M294" i="115"/>
  <c r="M293" i="115" s="1"/>
  <c r="L294" i="115"/>
  <c r="V293" i="115"/>
  <c r="Q293" i="115"/>
  <c r="R272" i="115"/>
  <c r="R271" i="115"/>
  <c r="R270" i="115"/>
  <c r="R269" i="115"/>
  <c r="R268" i="115"/>
  <c r="R267" i="115"/>
  <c r="R266" i="115"/>
  <c r="R265" i="115"/>
  <c r="R264" i="115"/>
  <c r="Q263" i="115"/>
  <c r="P263" i="115"/>
  <c r="M263" i="115"/>
  <c r="L263" i="115"/>
  <c r="R263" i="115" s="1"/>
  <c r="R262" i="115"/>
  <c r="R261" i="115"/>
  <c r="R260" i="115"/>
  <c r="Q259" i="115"/>
  <c r="P259" i="115"/>
  <c r="N259" i="115"/>
  <c r="M259" i="115"/>
  <c r="L259" i="115"/>
  <c r="R259" i="115" s="1"/>
  <c r="R258" i="115"/>
  <c r="R257" i="115"/>
  <c r="R256" i="115"/>
  <c r="R255" i="115"/>
  <c r="Q254" i="115"/>
  <c r="Q253" i="115" s="1"/>
  <c r="P254" i="115"/>
  <c r="O254" i="115"/>
  <c r="N254" i="115"/>
  <c r="N253" i="115" s="1"/>
  <c r="M254" i="115"/>
  <c r="M253" i="115" s="1"/>
  <c r="L254" i="115"/>
  <c r="P253" i="115"/>
  <c r="O253" i="115"/>
  <c r="L253" i="115"/>
  <c r="R232" i="115"/>
  <c r="R231" i="115"/>
  <c r="R230" i="115"/>
  <c r="R229" i="115"/>
  <c r="R228" i="115"/>
  <c r="R227" i="115"/>
  <c r="R226" i="115"/>
  <c r="R225" i="115"/>
  <c r="R224" i="115"/>
  <c r="Q223" i="115"/>
  <c r="P223" i="115"/>
  <c r="M223" i="115"/>
  <c r="L223" i="115"/>
  <c r="R222" i="115"/>
  <c r="R221" i="115"/>
  <c r="R220" i="115"/>
  <c r="Q219" i="115"/>
  <c r="P219" i="115"/>
  <c r="M219" i="115"/>
  <c r="L219" i="115"/>
  <c r="R218" i="115"/>
  <c r="R217" i="115"/>
  <c r="R216" i="115"/>
  <c r="R215" i="115"/>
  <c r="Q214" i="115"/>
  <c r="Q213" i="115" s="1"/>
  <c r="P214" i="115"/>
  <c r="P213" i="115" s="1"/>
  <c r="O214" i="115"/>
  <c r="N214" i="115"/>
  <c r="M214" i="115"/>
  <c r="L214" i="115"/>
  <c r="O213" i="115"/>
  <c r="N213" i="115"/>
  <c r="M213" i="115"/>
  <c r="L213" i="115"/>
  <c r="R193" i="115"/>
  <c r="R192" i="115"/>
  <c r="R191" i="115"/>
  <c r="R190" i="115"/>
  <c r="R189" i="115"/>
  <c r="R188" i="115"/>
  <c r="R187" i="115"/>
  <c r="R186" i="115"/>
  <c r="R185" i="115"/>
  <c r="Q184" i="115"/>
  <c r="P184" i="115"/>
  <c r="M184" i="115"/>
  <c r="L184" i="115"/>
  <c r="R183" i="115"/>
  <c r="R182" i="115"/>
  <c r="R181" i="115"/>
  <c r="Q180" i="115"/>
  <c r="P180" i="115"/>
  <c r="N180" i="115"/>
  <c r="M180" i="115"/>
  <c r="L180" i="115"/>
  <c r="R179" i="115"/>
  <c r="R178" i="115"/>
  <c r="R177" i="115"/>
  <c r="R176" i="115"/>
  <c r="V175" i="115"/>
  <c r="Q175" i="115"/>
  <c r="Q174" i="115" s="1"/>
  <c r="P175" i="115"/>
  <c r="P174" i="115" s="1"/>
  <c r="O175" i="115"/>
  <c r="N175" i="115"/>
  <c r="N174" i="115" s="1"/>
  <c r="M175" i="115"/>
  <c r="M174" i="115" s="1"/>
  <c r="L175" i="115"/>
  <c r="O174" i="115"/>
  <c r="L174" i="115"/>
  <c r="R154" i="115"/>
  <c r="R153" i="115"/>
  <c r="R152" i="115"/>
  <c r="R151" i="115"/>
  <c r="R150" i="115"/>
  <c r="R149" i="115"/>
  <c r="R148" i="115"/>
  <c r="R147" i="115"/>
  <c r="R146" i="115"/>
  <c r="Q145" i="115"/>
  <c r="P145" i="115"/>
  <c r="M145" i="115"/>
  <c r="L145" i="115"/>
  <c r="R144" i="115"/>
  <c r="R143" i="115"/>
  <c r="R142" i="115"/>
  <c r="Q141" i="115"/>
  <c r="P141" i="115"/>
  <c r="N141" i="115"/>
  <c r="M141" i="115"/>
  <c r="L141" i="115"/>
  <c r="R140" i="115"/>
  <c r="R139" i="115"/>
  <c r="R138" i="115"/>
  <c r="R137" i="115"/>
  <c r="Q136" i="115"/>
  <c r="P136" i="115"/>
  <c r="P135" i="115" s="1"/>
  <c r="O136" i="115"/>
  <c r="O135" i="115" s="1"/>
  <c r="N136" i="115"/>
  <c r="M136" i="115"/>
  <c r="M135" i="115" s="1"/>
  <c r="L136" i="115"/>
  <c r="Q135" i="115"/>
  <c r="N135" i="115"/>
  <c r="L135" i="115"/>
  <c r="R114" i="115"/>
  <c r="R113" i="115"/>
  <c r="R112" i="115"/>
  <c r="R111" i="115"/>
  <c r="R110" i="115"/>
  <c r="R109" i="115"/>
  <c r="R108" i="115"/>
  <c r="R107" i="115"/>
  <c r="R106" i="115"/>
  <c r="Q105" i="115"/>
  <c r="P105" i="115"/>
  <c r="M105" i="115"/>
  <c r="L105" i="115"/>
  <c r="R104" i="115"/>
  <c r="R103" i="115"/>
  <c r="Q101" i="115"/>
  <c r="P101" i="115"/>
  <c r="N101" i="115"/>
  <c r="M101" i="115"/>
  <c r="L101" i="115"/>
  <c r="R100" i="115"/>
  <c r="R99" i="115"/>
  <c r="R98" i="115"/>
  <c r="R97" i="115"/>
  <c r="Q96" i="115"/>
  <c r="P96" i="115"/>
  <c r="P95" i="115" s="1"/>
  <c r="O96" i="115"/>
  <c r="O95" i="115" s="1"/>
  <c r="N96" i="115"/>
  <c r="N95" i="115" s="1"/>
  <c r="M96" i="115"/>
  <c r="L96" i="115"/>
  <c r="L95" i="115" s="1"/>
  <c r="Q95" i="115"/>
  <c r="M95" i="115"/>
  <c r="R74" i="115"/>
  <c r="R73" i="115"/>
  <c r="R72" i="115"/>
  <c r="R71" i="115"/>
  <c r="R70" i="115"/>
  <c r="R69" i="115"/>
  <c r="R68" i="115"/>
  <c r="R67" i="115"/>
  <c r="R66" i="115"/>
  <c r="Q65" i="115"/>
  <c r="P65" i="115"/>
  <c r="M65" i="115"/>
  <c r="L65" i="115"/>
  <c r="R64" i="115"/>
  <c r="R63" i="115"/>
  <c r="R62" i="115"/>
  <c r="K62" i="115"/>
  <c r="Q61" i="115"/>
  <c r="P61" i="115"/>
  <c r="N61" i="115"/>
  <c r="M61" i="115"/>
  <c r="L61" i="115"/>
  <c r="J61" i="115"/>
  <c r="I61" i="115"/>
  <c r="G61" i="115"/>
  <c r="F61" i="115"/>
  <c r="C61" i="115"/>
  <c r="R60" i="115"/>
  <c r="R59" i="115"/>
  <c r="R58" i="115"/>
  <c r="R57" i="115"/>
  <c r="Q56" i="115"/>
  <c r="Q55" i="115" s="1"/>
  <c r="P56" i="115"/>
  <c r="P55" i="115" s="1"/>
  <c r="O56" i="115"/>
  <c r="N56" i="115"/>
  <c r="N55" i="115" s="1"/>
  <c r="M56" i="115"/>
  <c r="L56" i="115"/>
  <c r="L55" i="115" s="1"/>
  <c r="O55" i="115"/>
  <c r="M55" i="115"/>
  <c r="U48" i="115"/>
  <c r="U88" i="115" s="1"/>
  <c r="R48" i="115"/>
  <c r="R88" i="115" s="1"/>
  <c r="R128" i="115" s="1"/>
  <c r="R167" i="115" s="1"/>
  <c r="R206" i="115" s="1"/>
  <c r="R246" i="115" s="1"/>
  <c r="R286" i="115" s="1"/>
  <c r="R326" i="115" s="1"/>
  <c r="R366" i="115" s="1"/>
  <c r="R406" i="115" s="1"/>
  <c r="R446" i="115" s="1"/>
  <c r="Q48" i="115"/>
  <c r="Q88" i="115" s="1"/>
  <c r="U47" i="115"/>
  <c r="U87" i="115" s="1"/>
  <c r="U127" i="115" s="1"/>
  <c r="U166" i="115" s="1"/>
  <c r="U205" i="115" s="1"/>
  <c r="U245" i="115" s="1"/>
  <c r="U285" i="115" s="1"/>
  <c r="U325" i="115" s="1"/>
  <c r="U365" i="115" s="1"/>
  <c r="U405" i="115" s="1"/>
  <c r="U445" i="115" s="1"/>
  <c r="U484" i="115" s="1"/>
  <c r="T47" i="115"/>
  <c r="T87" i="115" s="1"/>
  <c r="T127" i="115" s="1"/>
  <c r="T166" i="115" s="1"/>
  <c r="T205" i="115" s="1"/>
  <c r="T245" i="115" s="1"/>
  <c r="T285" i="115" s="1"/>
  <c r="T325" i="115" s="1"/>
  <c r="T365" i="115" s="1"/>
  <c r="T405" i="115" s="1"/>
  <c r="T445" i="115" s="1"/>
  <c r="R47" i="115"/>
  <c r="R87" i="115" s="1"/>
  <c r="R127" i="115" s="1"/>
  <c r="R166" i="115" s="1"/>
  <c r="R205" i="115" s="1"/>
  <c r="R245" i="115" s="1"/>
  <c r="R285" i="115" s="1"/>
  <c r="R325" i="115" s="1"/>
  <c r="R365" i="115" s="1"/>
  <c r="R405" i="115" s="1"/>
  <c r="R445" i="115" s="1"/>
  <c r="R484" i="115" s="1"/>
  <c r="Q47" i="115"/>
  <c r="Q87" i="115" s="1"/>
  <c r="Q127" i="115" s="1"/>
  <c r="Q166" i="115" s="1"/>
  <c r="Q205" i="115" s="1"/>
  <c r="Q245" i="115" s="1"/>
  <c r="Q285" i="115" s="1"/>
  <c r="Q325" i="115" s="1"/>
  <c r="Q365" i="115" s="1"/>
  <c r="Q405" i="115" s="1"/>
  <c r="Q445" i="115" s="1"/>
  <c r="R34" i="115"/>
  <c r="R33" i="115"/>
  <c r="R32" i="115"/>
  <c r="R31" i="115"/>
  <c r="R30" i="115"/>
  <c r="R29" i="115"/>
  <c r="R28" i="115"/>
  <c r="R27" i="115"/>
  <c r="R26" i="115"/>
  <c r="Q25" i="115"/>
  <c r="P25" i="115"/>
  <c r="M25" i="115"/>
  <c r="L25" i="115"/>
  <c r="R24" i="115"/>
  <c r="R23" i="115"/>
  <c r="R22" i="115"/>
  <c r="Q21" i="115"/>
  <c r="P21" i="115"/>
  <c r="N21" i="115"/>
  <c r="M21" i="115"/>
  <c r="L21" i="115"/>
  <c r="R20" i="115"/>
  <c r="R19" i="115"/>
  <c r="R18" i="115"/>
  <c r="R17" i="115"/>
  <c r="Q16" i="115"/>
  <c r="Q15" i="115" s="1"/>
  <c r="P16" i="115"/>
  <c r="P15" i="115" s="1"/>
  <c r="O16" i="115"/>
  <c r="N16" i="115"/>
  <c r="M16" i="115"/>
  <c r="M15" i="115" s="1"/>
  <c r="L16" i="115"/>
  <c r="L15" i="115"/>
  <c r="E500" i="67"/>
  <c r="E499" i="67"/>
  <c r="F497" i="67"/>
  <c r="E497" i="67"/>
  <c r="F496" i="67"/>
  <c r="E496" i="67"/>
  <c r="F495" i="67"/>
  <c r="E495" i="67"/>
  <c r="F494" i="67"/>
  <c r="E494" i="67"/>
  <c r="E459" i="67"/>
  <c r="F454" i="67"/>
  <c r="F453" i="67" s="1"/>
  <c r="E454" i="67"/>
  <c r="E453" i="67" s="1"/>
  <c r="E419" i="67"/>
  <c r="F414" i="67"/>
  <c r="F413" i="67" s="1"/>
  <c r="E414" i="67"/>
  <c r="E413" i="67" s="1"/>
  <c r="E379" i="67"/>
  <c r="F374" i="67"/>
  <c r="F373" i="67" s="1"/>
  <c r="E374" i="67"/>
  <c r="E373" i="67" s="1"/>
  <c r="E339" i="67"/>
  <c r="F334" i="67"/>
  <c r="F333" i="67" s="1"/>
  <c r="E334" i="67"/>
  <c r="E333" i="67" s="1"/>
  <c r="E299" i="67"/>
  <c r="F294" i="67"/>
  <c r="F293" i="67" s="1"/>
  <c r="E294" i="67"/>
  <c r="E293" i="67" s="1"/>
  <c r="E259" i="67"/>
  <c r="F254" i="67"/>
  <c r="F253" i="67" s="1"/>
  <c r="E254" i="67"/>
  <c r="E253" i="67" s="1"/>
  <c r="F223" i="67"/>
  <c r="E223" i="67"/>
  <c r="F219" i="67"/>
  <c r="E219" i="67"/>
  <c r="F214" i="67"/>
  <c r="F213" i="67" s="1"/>
  <c r="E214" i="67"/>
  <c r="E213" i="67" s="1"/>
  <c r="E180" i="67"/>
  <c r="F175" i="67"/>
  <c r="F174" i="67" s="1"/>
  <c r="E175" i="67"/>
  <c r="E174" i="67" s="1"/>
  <c r="E141" i="67"/>
  <c r="F136" i="67"/>
  <c r="F135" i="67" s="1"/>
  <c r="E136" i="67"/>
  <c r="E135" i="67" s="1"/>
  <c r="E101" i="67"/>
  <c r="F96" i="67"/>
  <c r="E96" i="67"/>
  <c r="E95" i="67" s="1"/>
  <c r="F95" i="67"/>
  <c r="E61" i="67"/>
  <c r="F56" i="67"/>
  <c r="F55" i="67" s="1"/>
  <c r="E56" i="67"/>
  <c r="E55" i="67" s="1"/>
  <c r="E21" i="67"/>
  <c r="F16" i="67"/>
  <c r="E16" i="67"/>
  <c r="C500" i="67"/>
  <c r="C499" i="67"/>
  <c r="D497" i="67"/>
  <c r="C497" i="67"/>
  <c r="D496" i="67"/>
  <c r="C496" i="67"/>
  <c r="D495" i="67"/>
  <c r="C495" i="67"/>
  <c r="D494" i="67"/>
  <c r="C494" i="67"/>
  <c r="C459" i="67"/>
  <c r="D454" i="67"/>
  <c r="D453" i="67" s="1"/>
  <c r="C454" i="67"/>
  <c r="C453" i="67" s="1"/>
  <c r="C419" i="67"/>
  <c r="D414" i="67"/>
  <c r="D413" i="67" s="1"/>
  <c r="C414" i="67"/>
  <c r="C413" i="67" s="1"/>
  <c r="C379" i="67"/>
  <c r="D374" i="67"/>
  <c r="D373" i="67" s="1"/>
  <c r="C374" i="67"/>
  <c r="C373" i="67" s="1"/>
  <c r="C339" i="67"/>
  <c r="D334" i="67"/>
  <c r="D333" i="67" s="1"/>
  <c r="C334" i="67"/>
  <c r="C299" i="67"/>
  <c r="D294" i="67"/>
  <c r="D293" i="67" s="1"/>
  <c r="C294" i="67"/>
  <c r="C293" i="67" s="1"/>
  <c r="C259" i="67"/>
  <c r="D254" i="67"/>
  <c r="D253" i="67" s="1"/>
  <c r="C254" i="67"/>
  <c r="C253" i="67" s="1"/>
  <c r="C219" i="67"/>
  <c r="D214" i="67"/>
  <c r="D213" i="67" s="1"/>
  <c r="C214" i="67"/>
  <c r="C213" i="67" s="1"/>
  <c r="C180" i="67"/>
  <c r="D175" i="67"/>
  <c r="D174" i="67" s="1"/>
  <c r="C175" i="67"/>
  <c r="C141" i="67"/>
  <c r="D136" i="67"/>
  <c r="D135" i="67" s="1"/>
  <c r="C136" i="67"/>
  <c r="C135" i="67" s="1"/>
  <c r="C101" i="67"/>
  <c r="D96" i="67"/>
  <c r="D95" i="67" s="1"/>
  <c r="C96" i="67"/>
  <c r="C61" i="67"/>
  <c r="D56" i="67"/>
  <c r="D55" i="67" s="1"/>
  <c r="C56" i="67"/>
  <c r="C55" i="67" s="1"/>
  <c r="C21" i="67"/>
  <c r="D16" i="67"/>
  <c r="D15" i="67" s="1"/>
  <c r="C16" i="67"/>
  <c r="O472" i="66"/>
  <c r="O471" i="66"/>
  <c r="O470" i="66"/>
  <c r="O469" i="66"/>
  <c r="O468" i="66"/>
  <c r="O467" i="66"/>
  <c r="O466" i="66"/>
  <c r="O465" i="66"/>
  <c r="O464" i="66"/>
  <c r="O463" i="66"/>
  <c r="O462" i="66"/>
  <c r="O461" i="66"/>
  <c r="O460" i="66"/>
  <c r="O458" i="66"/>
  <c r="O457" i="66"/>
  <c r="O456" i="66"/>
  <c r="O455" i="66"/>
  <c r="O432" i="66"/>
  <c r="O431" i="66"/>
  <c r="O430" i="66"/>
  <c r="O429" i="66"/>
  <c r="O428" i="66"/>
  <c r="O427" i="66"/>
  <c r="O426" i="66"/>
  <c r="O425" i="66"/>
  <c r="O424" i="66"/>
  <c r="O422" i="66"/>
  <c r="O421" i="66"/>
  <c r="O420" i="66"/>
  <c r="O418" i="66"/>
  <c r="O417" i="66"/>
  <c r="O416" i="66"/>
  <c r="O415" i="66"/>
  <c r="O392" i="66"/>
  <c r="O391" i="66"/>
  <c r="O390" i="66"/>
  <c r="O389" i="66"/>
  <c r="O388" i="66"/>
  <c r="O387" i="66"/>
  <c r="O386" i="66"/>
  <c r="O385" i="66"/>
  <c r="O384" i="66"/>
  <c r="O382" i="66"/>
  <c r="O381" i="66"/>
  <c r="O380" i="66"/>
  <c r="O378" i="66"/>
  <c r="O377" i="66"/>
  <c r="O376" i="66"/>
  <c r="O375" i="66"/>
  <c r="O352" i="66"/>
  <c r="O351" i="66"/>
  <c r="O350" i="66"/>
  <c r="O349" i="66"/>
  <c r="O348" i="66"/>
  <c r="O347" i="66"/>
  <c r="O346" i="66"/>
  <c r="O345" i="66"/>
  <c r="O344" i="66"/>
  <c r="O342" i="66"/>
  <c r="O341" i="66"/>
  <c r="O340" i="66"/>
  <c r="O338" i="66"/>
  <c r="O337" i="66"/>
  <c r="O336" i="66"/>
  <c r="O335" i="66"/>
  <c r="O312" i="66"/>
  <c r="O311" i="66"/>
  <c r="O310" i="66"/>
  <c r="O309" i="66"/>
  <c r="O308" i="66"/>
  <c r="O307" i="66"/>
  <c r="O306" i="66"/>
  <c r="O305" i="66"/>
  <c r="O304" i="66"/>
  <c r="O302" i="66"/>
  <c r="O301" i="66"/>
  <c r="O300" i="66"/>
  <c r="O298" i="66"/>
  <c r="O297" i="66"/>
  <c r="O296" i="66"/>
  <c r="O295" i="66"/>
  <c r="O272" i="66"/>
  <c r="O271" i="66"/>
  <c r="O270" i="66"/>
  <c r="O269" i="66"/>
  <c r="O268" i="66"/>
  <c r="O267" i="66"/>
  <c r="O266" i="66"/>
  <c r="O265" i="66"/>
  <c r="O264" i="66"/>
  <c r="O262" i="66"/>
  <c r="O261" i="66"/>
  <c r="O260" i="66"/>
  <c r="O258" i="66"/>
  <c r="O257" i="66"/>
  <c r="O256" i="66"/>
  <c r="O255" i="66"/>
  <c r="O232" i="66"/>
  <c r="O231" i="66"/>
  <c r="O230" i="66"/>
  <c r="O229" i="66"/>
  <c r="O228" i="66"/>
  <c r="O227" i="66"/>
  <c r="O226" i="66"/>
  <c r="O225" i="66"/>
  <c r="O224" i="66"/>
  <c r="O222" i="66"/>
  <c r="O221" i="66"/>
  <c r="O220" i="66"/>
  <c r="O218" i="66"/>
  <c r="O217" i="66"/>
  <c r="O216" i="66"/>
  <c r="O215" i="66"/>
  <c r="O193" i="66"/>
  <c r="O192" i="66"/>
  <c r="O191" i="66"/>
  <c r="O190" i="66"/>
  <c r="O189" i="66"/>
  <c r="O188" i="66"/>
  <c r="O187" i="66"/>
  <c r="O186" i="66"/>
  <c r="O185" i="66"/>
  <c r="O183" i="66"/>
  <c r="O182" i="66"/>
  <c r="O181" i="66"/>
  <c r="O179" i="66"/>
  <c r="O178" i="66"/>
  <c r="O177" i="66"/>
  <c r="O176" i="66"/>
  <c r="O154" i="66"/>
  <c r="O153" i="66"/>
  <c r="O152" i="66"/>
  <c r="O151" i="66"/>
  <c r="O150" i="66"/>
  <c r="O149" i="66"/>
  <c r="O148" i="66"/>
  <c r="O147" i="66"/>
  <c r="O146" i="66"/>
  <c r="O144" i="66"/>
  <c r="O143" i="66"/>
  <c r="O142" i="66"/>
  <c r="O140" i="66"/>
  <c r="O139" i="66"/>
  <c r="O138" i="66"/>
  <c r="O137" i="66"/>
  <c r="O114" i="66"/>
  <c r="O113" i="66"/>
  <c r="O112" i="66"/>
  <c r="O111" i="66"/>
  <c r="O110" i="66"/>
  <c r="O109" i="66"/>
  <c r="O108" i="66"/>
  <c r="O107" i="66"/>
  <c r="O106" i="66"/>
  <c r="O104" i="66"/>
  <c r="O103" i="66"/>
  <c r="O102" i="66"/>
  <c r="O100" i="66"/>
  <c r="O99" i="66"/>
  <c r="O98" i="66"/>
  <c r="O97" i="66"/>
  <c r="O74" i="66"/>
  <c r="O73" i="66"/>
  <c r="O72" i="66"/>
  <c r="O71" i="66"/>
  <c r="O70" i="66"/>
  <c r="O69" i="66"/>
  <c r="O68" i="66"/>
  <c r="O67" i="66"/>
  <c r="O66" i="66"/>
  <c r="O64" i="66"/>
  <c r="O63" i="66"/>
  <c r="O62" i="66"/>
  <c r="O60" i="66"/>
  <c r="O59" i="66"/>
  <c r="O58" i="66"/>
  <c r="O57" i="66"/>
  <c r="O34" i="66"/>
  <c r="O33" i="66"/>
  <c r="O32" i="66"/>
  <c r="O31" i="66"/>
  <c r="O30" i="66"/>
  <c r="O29" i="66"/>
  <c r="O28" i="66"/>
  <c r="O27" i="66"/>
  <c r="O26" i="66"/>
  <c r="O24" i="66"/>
  <c r="O23" i="66"/>
  <c r="O22" i="66"/>
  <c r="O20" i="66"/>
  <c r="O19" i="66"/>
  <c r="O18" i="66"/>
  <c r="O17" i="66"/>
  <c r="D511" i="66"/>
  <c r="D510" i="66"/>
  <c r="D509" i="66"/>
  <c r="D508" i="66"/>
  <c r="D507" i="66"/>
  <c r="D506" i="66"/>
  <c r="D505" i="66"/>
  <c r="D504" i="66"/>
  <c r="D503" i="66"/>
  <c r="D501" i="66"/>
  <c r="D500" i="66"/>
  <c r="D499" i="66"/>
  <c r="D497" i="66"/>
  <c r="D496" i="66"/>
  <c r="D495" i="66"/>
  <c r="D494" i="66"/>
  <c r="D459" i="66"/>
  <c r="D454" i="66"/>
  <c r="D453" i="66" s="1"/>
  <c r="D423" i="66"/>
  <c r="D419" i="66"/>
  <c r="D414" i="66"/>
  <c r="D413" i="66" s="1"/>
  <c r="D383" i="66"/>
  <c r="D379" i="66"/>
  <c r="D374" i="66"/>
  <c r="D373" i="66" s="1"/>
  <c r="D343" i="66"/>
  <c r="D339" i="66"/>
  <c r="D334" i="66"/>
  <c r="D333" i="66" s="1"/>
  <c r="D303" i="66"/>
  <c r="D299" i="66"/>
  <c r="D294" i="66"/>
  <c r="D293" i="66" s="1"/>
  <c r="D263" i="66"/>
  <c r="D259" i="66"/>
  <c r="D254" i="66"/>
  <c r="D253" i="66" s="1"/>
  <c r="D223" i="66"/>
  <c r="D219" i="66"/>
  <c r="D214" i="66"/>
  <c r="D213" i="66" s="1"/>
  <c r="D184" i="66"/>
  <c r="D180" i="66"/>
  <c r="D175" i="66"/>
  <c r="D174" i="66" s="1"/>
  <c r="D145" i="66"/>
  <c r="D141" i="66"/>
  <c r="D136" i="66"/>
  <c r="D135" i="66" s="1"/>
  <c r="D105" i="66"/>
  <c r="D101" i="66"/>
  <c r="D96" i="66"/>
  <c r="D95" i="66" s="1"/>
  <c r="D65" i="66"/>
  <c r="D61" i="66"/>
  <c r="D56" i="66"/>
  <c r="D55" i="66" s="1"/>
  <c r="D48" i="66"/>
  <c r="D88" i="66" s="1"/>
  <c r="D47" i="66"/>
  <c r="D87" i="66" s="1"/>
  <c r="D127" i="66" s="1"/>
  <c r="D166" i="66" s="1"/>
  <c r="D205" i="66" s="1"/>
  <c r="D245" i="66" s="1"/>
  <c r="D285" i="66" s="1"/>
  <c r="D325" i="66" s="1"/>
  <c r="D365" i="66" s="1"/>
  <c r="D405" i="66" s="1"/>
  <c r="D445" i="66" s="1"/>
  <c r="D25" i="66"/>
  <c r="D21" i="66"/>
  <c r="D16" i="66"/>
  <c r="D15" i="66" s="1"/>
  <c r="O472" i="65"/>
  <c r="O471" i="65"/>
  <c r="O470" i="65"/>
  <c r="O469" i="65"/>
  <c r="O468" i="65"/>
  <c r="O467" i="65"/>
  <c r="O466" i="65"/>
  <c r="O465" i="65"/>
  <c r="O464" i="65"/>
  <c r="O462" i="65"/>
  <c r="O461" i="65"/>
  <c r="O460" i="65"/>
  <c r="O458" i="65"/>
  <c r="O457" i="65"/>
  <c r="O456" i="65"/>
  <c r="O455" i="65"/>
  <c r="O432" i="65"/>
  <c r="O431" i="65"/>
  <c r="O430" i="65"/>
  <c r="O429" i="65"/>
  <c r="O428" i="65"/>
  <c r="O427" i="65"/>
  <c r="O426" i="65"/>
  <c r="O425" i="65"/>
  <c r="O424" i="65"/>
  <c r="O422" i="65"/>
  <c r="O421" i="65"/>
  <c r="O420" i="65"/>
  <c r="O418" i="65"/>
  <c r="O417" i="65"/>
  <c r="O416" i="65"/>
  <c r="O415" i="65"/>
  <c r="O392" i="65"/>
  <c r="O391" i="65"/>
  <c r="O390" i="65"/>
  <c r="O389" i="65"/>
  <c r="O388" i="65"/>
  <c r="O387" i="65"/>
  <c r="O386" i="65"/>
  <c r="O385" i="65"/>
  <c r="O384" i="65"/>
  <c r="O382" i="65"/>
  <c r="O381" i="65"/>
  <c r="O380" i="65"/>
  <c r="O378" i="65"/>
  <c r="O377" i="65"/>
  <c r="O376" i="65"/>
  <c r="O375" i="65"/>
  <c r="O352" i="65"/>
  <c r="O351" i="65"/>
  <c r="O350" i="65"/>
  <c r="O349" i="65"/>
  <c r="O348" i="65"/>
  <c r="O347" i="65"/>
  <c r="O346" i="65"/>
  <c r="O345" i="65"/>
  <c r="O344" i="65"/>
  <c r="O342" i="65"/>
  <c r="O341" i="65"/>
  <c r="O340" i="65"/>
  <c r="O338" i="65"/>
  <c r="O337" i="65"/>
  <c r="O336" i="65"/>
  <c r="O335" i="65"/>
  <c r="O312" i="65"/>
  <c r="O311" i="65"/>
  <c r="O310" i="65"/>
  <c r="O309" i="65"/>
  <c r="O308" i="65"/>
  <c r="O307" i="65"/>
  <c r="O306" i="65"/>
  <c r="O305" i="65"/>
  <c r="O304" i="65"/>
  <c r="O302" i="65"/>
  <c r="O301" i="65"/>
  <c r="O300" i="65"/>
  <c r="O298" i="65"/>
  <c r="O297" i="65"/>
  <c r="O296" i="65"/>
  <c r="O295" i="65"/>
  <c r="O272" i="65"/>
  <c r="O271" i="65"/>
  <c r="O270" i="65"/>
  <c r="O269" i="65"/>
  <c r="O268" i="65"/>
  <c r="O267" i="65"/>
  <c r="O266" i="65"/>
  <c r="O265" i="65"/>
  <c r="O264" i="65"/>
  <c r="O262" i="65"/>
  <c r="O261" i="65"/>
  <c r="O260" i="65"/>
  <c r="O258" i="65"/>
  <c r="O257" i="65"/>
  <c r="O256" i="65"/>
  <c r="O255" i="65"/>
  <c r="O232" i="65"/>
  <c r="O231" i="65"/>
  <c r="O230" i="65"/>
  <c r="O229" i="65"/>
  <c r="O228" i="65"/>
  <c r="O227" i="65"/>
  <c r="O226" i="65"/>
  <c r="O225" i="65"/>
  <c r="O224" i="65"/>
  <c r="O222" i="65"/>
  <c r="O221" i="65"/>
  <c r="O220" i="65"/>
  <c r="O218" i="65"/>
  <c r="O217" i="65"/>
  <c r="O216" i="65"/>
  <c r="O215" i="65"/>
  <c r="O193" i="65"/>
  <c r="O192" i="65"/>
  <c r="O191" i="65"/>
  <c r="O190" i="65"/>
  <c r="O189" i="65"/>
  <c r="O188" i="65"/>
  <c r="O187" i="65"/>
  <c r="O186" i="65"/>
  <c r="O185" i="65"/>
  <c r="O183" i="65"/>
  <c r="O182" i="65"/>
  <c r="O181" i="65"/>
  <c r="O179" i="65"/>
  <c r="O178" i="65"/>
  <c r="O177" i="65"/>
  <c r="O176" i="65"/>
  <c r="O154" i="65"/>
  <c r="O153" i="65"/>
  <c r="O152" i="65"/>
  <c r="O151" i="65"/>
  <c r="O150" i="65"/>
  <c r="O149" i="65"/>
  <c r="O148" i="65"/>
  <c r="O147" i="65"/>
  <c r="O146" i="65"/>
  <c r="O144" i="65"/>
  <c r="O143" i="65"/>
  <c r="O142" i="65"/>
  <c r="O140" i="65"/>
  <c r="O139" i="65"/>
  <c r="O138" i="65"/>
  <c r="O137" i="65"/>
  <c r="O114" i="65"/>
  <c r="O113" i="65"/>
  <c r="O112" i="65"/>
  <c r="O111" i="65"/>
  <c r="O110" i="65"/>
  <c r="O109" i="65"/>
  <c r="O108" i="65"/>
  <c r="O107" i="65"/>
  <c r="O106" i="65"/>
  <c r="O104" i="65"/>
  <c r="O103" i="65"/>
  <c r="O102" i="65"/>
  <c r="O100" i="65"/>
  <c r="O99" i="65"/>
  <c r="O98" i="65"/>
  <c r="O97" i="65"/>
  <c r="O74" i="65"/>
  <c r="O73" i="65"/>
  <c r="O72" i="65"/>
  <c r="O71" i="65"/>
  <c r="O70" i="65"/>
  <c r="O69" i="65"/>
  <c r="O68" i="65"/>
  <c r="O67" i="65"/>
  <c r="O66" i="65"/>
  <c r="O64" i="65"/>
  <c r="O63" i="65"/>
  <c r="O62" i="65"/>
  <c r="O60" i="65"/>
  <c r="O59" i="65"/>
  <c r="O58" i="65"/>
  <c r="O57" i="65"/>
  <c r="O34" i="65"/>
  <c r="O33" i="65"/>
  <c r="O32" i="65"/>
  <c r="O31" i="65"/>
  <c r="O30" i="65"/>
  <c r="O29" i="65"/>
  <c r="O28" i="65"/>
  <c r="O27" i="65"/>
  <c r="O26" i="65"/>
  <c r="O24" i="65"/>
  <c r="O23" i="65"/>
  <c r="O22" i="65"/>
  <c r="O20" i="65"/>
  <c r="O19" i="65"/>
  <c r="O18" i="65"/>
  <c r="O17" i="65"/>
  <c r="D511" i="65"/>
  <c r="D510" i="65"/>
  <c r="D509" i="65"/>
  <c r="D508" i="65"/>
  <c r="D507" i="65"/>
  <c r="D506" i="65"/>
  <c r="D505" i="65"/>
  <c r="D504" i="65"/>
  <c r="D503" i="65"/>
  <c r="D501" i="65"/>
  <c r="D500" i="65"/>
  <c r="D499" i="65"/>
  <c r="D497" i="65"/>
  <c r="D496" i="65"/>
  <c r="D495" i="65"/>
  <c r="D494" i="65"/>
  <c r="D463" i="65"/>
  <c r="D459" i="65"/>
  <c r="D454" i="65"/>
  <c r="D453" i="65" s="1"/>
  <c r="D423" i="65"/>
  <c r="D419" i="65"/>
  <c r="D414" i="65"/>
  <c r="D413" i="65" s="1"/>
  <c r="D383" i="65"/>
  <c r="D379" i="65"/>
  <c r="D374" i="65"/>
  <c r="D373" i="65" s="1"/>
  <c r="D343" i="65"/>
  <c r="D339" i="65"/>
  <c r="D334" i="65"/>
  <c r="D333" i="65" s="1"/>
  <c r="D303" i="65"/>
  <c r="D299" i="65"/>
  <c r="D294" i="65"/>
  <c r="D293" i="65" s="1"/>
  <c r="D263" i="65"/>
  <c r="D259" i="65"/>
  <c r="D254" i="65"/>
  <c r="D253" i="65" s="1"/>
  <c r="D223" i="65"/>
  <c r="D219" i="65"/>
  <c r="D214" i="65"/>
  <c r="D213" i="65" s="1"/>
  <c r="D184" i="65"/>
  <c r="D180" i="65"/>
  <c r="D175" i="65"/>
  <c r="D174" i="65" s="1"/>
  <c r="D145" i="65"/>
  <c r="D141" i="65"/>
  <c r="D136" i="65"/>
  <c r="D135" i="65" s="1"/>
  <c r="D105" i="65"/>
  <c r="D101" i="65"/>
  <c r="D96" i="65"/>
  <c r="D95" i="65" s="1"/>
  <c r="D65" i="65"/>
  <c r="D61" i="65"/>
  <c r="D56" i="65"/>
  <c r="D55" i="65" s="1"/>
  <c r="D25" i="65"/>
  <c r="D21" i="65"/>
  <c r="D16" i="65"/>
  <c r="O472" i="64"/>
  <c r="O471" i="64"/>
  <c r="O470" i="64"/>
  <c r="O469" i="64"/>
  <c r="O468" i="64"/>
  <c r="O467" i="64"/>
  <c r="O466" i="64"/>
  <c r="O465" i="64"/>
  <c r="O464" i="64"/>
  <c r="O462" i="64"/>
  <c r="O461" i="64"/>
  <c r="O460" i="64"/>
  <c r="O458" i="64"/>
  <c r="O457" i="64"/>
  <c r="O456" i="64"/>
  <c r="O455" i="64"/>
  <c r="O432" i="64"/>
  <c r="O431" i="64"/>
  <c r="O430" i="64"/>
  <c r="O429" i="64"/>
  <c r="O428" i="64"/>
  <c r="O427" i="64"/>
  <c r="O426" i="64"/>
  <c r="O425" i="64"/>
  <c r="O424" i="64"/>
  <c r="O422" i="64"/>
  <c r="O421" i="64"/>
  <c r="O420" i="64"/>
  <c r="O418" i="64"/>
  <c r="O417" i="64"/>
  <c r="O416" i="64"/>
  <c r="O415" i="64"/>
  <c r="O392" i="64"/>
  <c r="O391" i="64"/>
  <c r="O390" i="64"/>
  <c r="O389" i="64"/>
  <c r="O388" i="64"/>
  <c r="O387" i="64"/>
  <c r="O386" i="64"/>
  <c r="O385" i="64"/>
  <c r="O384" i="64"/>
  <c r="O382" i="64"/>
  <c r="O381" i="64"/>
  <c r="O380" i="64"/>
  <c r="O378" i="64"/>
  <c r="O377" i="64"/>
  <c r="O376" i="64"/>
  <c r="O375" i="64"/>
  <c r="O352" i="64"/>
  <c r="O351" i="64"/>
  <c r="O350" i="64"/>
  <c r="O349" i="64"/>
  <c r="O348" i="64"/>
  <c r="O347" i="64"/>
  <c r="O346" i="64"/>
  <c r="O345" i="64"/>
  <c r="O344" i="64"/>
  <c r="O342" i="64"/>
  <c r="O341" i="64"/>
  <c r="O340" i="64"/>
  <c r="O338" i="64"/>
  <c r="O337" i="64"/>
  <c r="O336" i="64"/>
  <c r="O335" i="64"/>
  <c r="O312" i="64"/>
  <c r="O311" i="64"/>
  <c r="O310" i="64"/>
  <c r="O309" i="64"/>
  <c r="O308" i="64"/>
  <c r="O307" i="64"/>
  <c r="O306" i="64"/>
  <c r="O305" i="64"/>
  <c r="O304" i="64"/>
  <c r="O302" i="64"/>
  <c r="O301" i="64"/>
  <c r="O300" i="64"/>
  <c r="O298" i="64"/>
  <c r="O297" i="64"/>
  <c r="O296" i="64"/>
  <c r="O295" i="64"/>
  <c r="O272" i="64"/>
  <c r="O271" i="64"/>
  <c r="O270" i="64"/>
  <c r="O269" i="64"/>
  <c r="O268" i="64"/>
  <c r="O267" i="64"/>
  <c r="O266" i="64"/>
  <c r="O265" i="64"/>
  <c r="O264" i="64"/>
  <c r="O262" i="64"/>
  <c r="O261" i="64"/>
  <c r="O260" i="64"/>
  <c r="O258" i="64"/>
  <c r="O257" i="64"/>
  <c r="O256" i="64"/>
  <c r="O255" i="64"/>
  <c r="O232" i="64"/>
  <c r="O231" i="64"/>
  <c r="O230" i="64"/>
  <c r="O229" i="64"/>
  <c r="O228" i="64"/>
  <c r="O227" i="64"/>
  <c r="O226" i="64"/>
  <c r="O225" i="64"/>
  <c r="O224" i="64"/>
  <c r="O222" i="64"/>
  <c r="O221" i="64"/>
  <c r="O220" i="64"/>
  <c r="O218" i="64"/>
  <c r="O217" i="64"/>
  <c r="O216" i="64"/>
  <c r="O215" i="64"/>
  <c r="O193" i="64"/>
  <c r="O192" i="64"/>
  <c r="O191" i="64"/>
  <c r="O190" i="64"/>
  <c r="O189" i="64"/>
  <c r="O188" i="64"/>
  <c r="O187" i="64"/>
  <c r="O186" i="64"/>
  <c r="O185" i="64"/>
  <c r="O183" i="64"/>
  <c r="O182" i="64"/>
  <c r="O181" i="64"/>
  <c r="O179" i="64"/>
  <c r="O178" i="64"/>
  <c r="O177" i="64"/>
  <c r="O176" i="64"/>
  <c r="O154" i="64"/>
  <c r="O153" i="64"/>
  <c r="O152" i="64"/>
  <c r="O151" i="64"/>
  <c r="O150" i="64"/>
  <c r="O149" i="64"/>
  <c r="O148" i="64"/>
  <c r="O147" i="64"/>
  <c r="O146" i="64"/>
  <c r="O144" i="64"/>
  <c r="O143" i="64"/>
  <c r="O142" i="64"/>
  <c r="O140" i="64"/>
  <c r="O139" i="64"/>
  <c r="O138" i="64"/>
  <c r="O137" i="64"/>
  <c r="O114" i="64"/>
  <c r="O113" i="64"/>
  <c r="O112" i="64"/>
  <c r="O111" i="64"/>
  <c r="O110" i="64"/>
  <c r="O109" i="64"/>
  <c r="O108" i="64"/>
  <c r="O107" i="64"/>
  <c r="O106" i="64"/>
  <c r="O104" i="64"/>
  <c r="O103" i="64"/>
  <c r="O102" i="64"/>
  <c r="O100" i="64"/>
  <c r="O99" i="64"/>
  <c r="O98" i="64"/>
  <c r="O97" i="64"/>
  <c r="O74" i="64"/>
  <c r="O73" i="64"/>
  <c r="O72" i="64"/>
  <c r="O71" i="64"/>
  <c r="O70" i="64"/>
  <c r="O69" i="64"/>
  <c r="O68" i="64"/>
  <c r="O67" i="64"/>
  <c r="O66" i="64"/>
  <c r="O64" i="64"/>
  <c r="O63" i="64"/>
  <c r="O62" i="64"/>
  <c r="O60" i="64"/>
  <c r="O59" i="64"/>
  <c r="O58" i="64"/>
  <c r="O57" i="64"/>
  <c r="O17" i="64"/>
  <c r="O18" i="64"/>
  <c r="O19" i="64"/>
  <c r="O20" i="64"/>
  <c r="O22" i="64"/>
  <c r="O23" i="64"/>
  <c r="O24" i="64"/>
  <c r="O26" i="64"/>
  <c r="O27" i="64"/>
  <c r="O28" i="64"/>
  <c r="O29" i="64"/>
  <c r="O30" i="64"/>
  <c r="O31" i="64"/>
  <c r="O32" i="64"/>
  <c r="O33" i="64"/>
  <c r="O34" i="64"/>
  <c r="D511" i="64"/>
  <c r="D510" i="64"/>
  <c r="D509" i="64"/>
  <c r="D508" i="64"/>
  <c r="D507" i="64"/>
  <c r="D506" i="64"/>
  <c r="D505" i="64"/>
  <c r="D504" i="64"/>
  <c r="D503" i="64"/>
  <c r="D501" i="64"/>
  <c r="D500" i="64"/>
  <c r="D499" i="64"/>
  <c r="D497" i="64"/>
  <c r="D496" i="64"/>
  <c r="D495" i="64"/>
  <c r="D494" i="64"/>
  <c r="D463" i="64"/>
  <c r="D459" i="64"/>
  <c r="D454" i="64"/>
  <c r="D453" i="64" s="1"/>
  <c r="D423" i="64"/>
  <c r="D419" i="64"/>
  <c r="D414" i="64"/>
  <c r="D413" i="64" s="1"/>
  <c r="D383" i="64"/>
  <c r="D379" i="64"/>
  <c r="D374" i="64"/>
  <c r="D373" i="64" s="1"/>
  <c r="D343" i="64"/>
  <c r="D339" i="64"/>
  <c r="D334" i="64"/>
  <c r="D333" i="64" s="1"/>
  <c r="D303" i="64"/>
  <c r="D299" i="64"/>
  <c r="D294" i="64"/>
  <c r="D293" i="64" s="1"/>
  <c r="D263" i="64"/>
  <c r="D259" i="64"/>
  <c r="D254" i="64"/>
  <c r="D253" i="64" s="1"/>
  <c r="D223" i="64"/>
  <c r="D219" i="64"/>
  <c r="D214" i="64"/>
  <c r="D213" i="64" s="1"/>
  <c r="D184" i="64"/>
  <c r="D180" i="64"/>
  <c r="D175" i="64"/>
  <c r="D174" i="64" s="1"/>
  <c r="D145" i="64"/>
  <c r="D141" i="64"/>
  <c r="D136" i="64"/>
  <c r="D135" i="64" s="1"/>
  <c r="D105" i="64"/>
  <c r="D101" i="64"/>
  <c r="D96" i="64"/>
  <c r="D95" i="64" s="1"/>
  <c r="D65" i="64"/>
  <c r="D61" i="64"/>
  <c r="D56" i="64"/>
  <c r="D55" i="64" s="1"/>
  <c r="D25" i="64"/>
  <c r="D502" i="64" s="1"/>
  <c r="D21" i="64"/>
  <c r="D16" i="64"/>
  <c r="D493" i="64" s="1"/>
  <c r="V418" i="114"/>
  <c r="N223" i="114"/>
  <c r="O223" i="114"/>
  <c r="O219" i="114"/>
  <c r="R107" i="114"/>
  <c r="Q511" i="114"/>
  <c r="P511" i="114"/>
  <c r="M511" i="114"/>
  <c r="L511" i="114"/>
  <c r="Q510" i="114"/>
  <c r="P510" i="114"/>
  <c r="M510" i="114"/>
  <c r="L510" i="114"/>
  <c r="Q509" i="114"/>
  <c r="P509" i="114"/>
  <c r="M509" i="114"/>
  <c r="L509" i="114"/>
  <c r="Q508" i="114"/>
  <c r="P508" i="114"/>
  <c r="M508" i="114"/>
  <c r="L508" i="114"/>
  <c r="Q507" i="114"/>
  <c r="P507" i="114"/>
  <c r="M507" i="114"/>
  <c r="L507" i="114"/>
  <c r="S506" i="114"/>
  <c r="Q506" i="114"/>
  <c r="P506" i="114"/>
  <c r="M506" i="114"/>
  <c r="L506" i="114"/>
  <c r="Q505" i="114"/>
  <c r="P505" i="114"/>
  <c r="M505" i="114"/>
  <c r="L505" i="114"/>
  <c r="Q504" i="114"/>
  <c r="P504" i="114"/>
  <c r="M504" i="114"/>
  <c r="L504" i="114"/>
  <c r="Q503" i="114"/>
  <c r="P503" i="114"/>
  <c r="M503" i="114"/>
  <c r="L503" i="114"/>
  <c r="Q501" i="114"/>
  <c r="P501" i="114"/>
  <c r="M501" i="114"/>
  <c r="L501" i="114"/>
  <c r="Q500" i="114"/>
  <c r="P500" i="114"/>
  <c r="N500" i="114"/>
  <c r="M500" i="114"/>
  <c r="L500" i="114"/>
  <c r="Q499" i="114"/>
  <c r="P499" i="114"/>
  <c r="N499" i="114"/>
  <c r="N498" i="114" s="1"/>
  <c r="M499" i="114"/>
  <c r="L499" i="114"/>
  <c r="J499" i="114"/>
  <c r="I499" i="114"/>
  <c r="I498" i="114" s="1"/>
  <c r="G499" i="114"/>
  <c r="G498" i="114" s="1"/>
  <c r="F499" i="114"/>
  <c r="F498" i="114" s="1"/>
  <c r="C499" i="114"/>
  <c r="C498" i="114" s="1"/>
  <c r="J498" i="114"/>
  <c r="Q497" i="114"/>
  <c r="P497" i="114"/>
  <c r="O497" i="114"/>
  <c r="N497" i="114"/>
  <c r="M497" i="114"/>
  <c r="L497" i="114"/>
  <c r="Q496" i="114"/>
  <c r="P496" i="114"/>
  <c r="O496" i="114"/>
  <c r="N496" i="114"/>
  <c r="M496" i="114"/>
  <c r="L496" i="114"/>
  <c r="Q495" i="114"/>
  <c r="P495" i="114"/>
  <c r="O495" i="114"/>
  <c r="N495" i="114"/>
  <c r="M495" i="114"/>
  <c r="L495" i="114"/>
  <c r="Q494" i="114"/>
  <c r="P494" i="114"/>
  <c r="O494" i="114"/>
  <c r="N494" i="114"/>
  <c r="M494" i="114"/>
  <c r="L494" i="114"/>
  <c r="U485" i="114"/>
  <c r="R485" i="114"/>
  <c r="T484" i="114"/>
  <c r="R472" i="114"/>
  <c r="R471" i="114"/>
  <c r="R470" i="114"/>
  <c r="R469" i="114"/>
  <c r="R468" i="114"/>
  <c r="R467" i="114"/>
  <c r="R466" i="114"/>
  <c r="R465" i="114"/>
  <c r="R464" i="114"/>
  <c r="P463" i="114"/>
  <c r="M463" i="114"/>
  <c r="L463" i="114"/>
  <c r="R462" i="114"/>
  <c r="R461" i="114"/>
  <c r="R460" i="114"/>
  <c r="Q459" i="114"/>
  <c r="P459" i="114"/>
  <c r="N459" i="114"/>
  <c r="M459" i="114"/>
  <c r="L459" i="114"/>
  <c r="R458" i="114"/>
  <c r="R457" i="114"/>
  <c r="R456" i="114"/>
  <c r="R455" i="114"/>
  <c r="Q454" i="114"/>
  <c r="P454" i="114"/>
  <c r="P453" i="114" s="1"/>
  <c r="O454" i="114"/>
  <c r="O453" i="114" s="1"/>
  <c r="N454" i="114"/>
  <c r="M454" i="114"/>
  <c r="L454" i="114"/>
  <c r="R454" i="114" s="1"/>
  <c r="Q453" i="114"/>
  <c r="N453" i="114"/>
  <c r="M453" i="114"/>
  <c r="R432" i="114"/>
  <c r="R431" i="114"/>
  <c r="R430" i="114"/>
  <c r="R429" i="114"/>
  <c r="R428" i="114"/>
  <c r="R427" i="114"/>
  <c r="R426" i="114"/>
  <c r="R425" i="114"/>
  <c r="R424" i="114"/>
  <c r="Q423" i="114"/>
  <c r="P423" i="114"/>
  <c r="M423" i="114"/>
  <c r="L423" i="114"/>
  <c r="R422" i="114"/>
  <c r="R421" i="114"/>
  <c r="R420" i="114"/>
  <c r="Q419" i="114"/>
  <c r="P419" i="114"/>
  <c r="N419" i="114"/>
  <c r="M419" i="114"/>
  <c r="L419" i="114"/>
  <c r="R418" i="114"/>
  <c r="R417" i="114"/>
  <c r="R416" i="114"/>
  <c r="R415" i="114"/>
  <c r="Q414" i="114"/>
  <c r="Q413" i="114" s="1"/>
  <c r="P414" i="114"/>
  <c r="O414" i="114"/>
  <c r="O413" i="114" s="1"/>
  <c r="N414" i="114"/>
  <c r="M414" i="114"/>
  <c r="M413" i="114" s="1"/>
  <c r="L414" i="114"/>
  <c r="P413" i="114"/>
  <c r="N413" i="114"/>
  <c r="L413" i="114"/>
  <c r="R392" i="114"/>
  <c r="R391" i="114"/>
  <c r="R390" i="114"/>
  <c r="R389" i="114"/>
  <c r="R388" i="114"/>
  <c r="R387" i="114"/>
  <c r="R386" i="114"/>
  <c r="R385" i="114"/>
  <c r="R384" i="114"/>
  <c r="Q383" i="114"/>
  <c r="P383" i="114"/>
  <c r="M383" i="114"/>
  <c r="L383" i="114"/>
  <c r="R382" i="114"/>
  <c r="R381" i="114"/>
  <c r="R380" i="114"/>
  <c r="V379" i="114"/>
  <c r="Q379" i="114"/>
  <c r="P379" i="114"/>
  <c r="N379" i="114"/>
  <c r="M379" i="114"/>
  <c r="L379" i="114"/>
  <c r="R378" i="114"/>
  <c r="R377" i="114"/>
  <c r="R376" i="114"/>
  <c r="R375" i="114"/>
  <c r="Q374" i="114"/>
  <c r="Q373" i="114" s="1"/>
  <c r="P374" i="114"/>
  <c r="O374" i="114"/>
  <c r="O373" i="114" s="1"/>
  <c r="N374" i="114"/>
  <c r="N373" i="114" s="1"/>
  <c r="M374" i="114"/>
  <c r="M373" i="114" s="1"/>
  <c r="L374" i="114"/>
  <c r="P373" i="114"/>
  <c r="L373" i="114"/>
  <c r="R352" i="114"/>
  <c r="R351" i="114"/>
  <c r="R350" i="114"/>
  <c r="R349" i="114"/>
  <c r="R348" i="114"/>
  <c r="R347" i="114"/>
  <c r="R346" i="114"/>
  <c r="R345" i="114"/>
  <c r="R344" i="114"/>
  <c r="Q343" i="114"/>
  <c r="P343" i="114"/>
  <c r="M343" i="114"/>
  <c r="L343" i="114"/>
  <c r="R342" i="114"/>
  <c r="R341" i="114"/>
  <c r="R340" i="114"/>
  <c r="V339" i="114"/>
  <c r="Q339" i="114"/>
  <c r="P339" i="114"/>
  <c r="N339" i="114"/>
  <c r="M339" i="114"/>
  <c r="L339" i="114"/>
  <c r="R338" i="114"/>
  <c r="R337" i="114"/>
  <c r="R336" i="114"/>
  <c r="R335" i="114"/>
  <c r="Q334" i="114"/>
  <c r="Q333" i="114" s="1"/>
  <c r="P334" i="114"/>
  <c r="P333" i="114" s="1"/>
  <c r="O334" i="114"/>
  <c r="N334" i="114"/>
  <c r="M334" i="114"/>
  <c r="M333" i="114" s="1"/>
  <c r="L334" i="114"/>
  <c r="O333" i="114"/>
  <c r="N333" i="114"/>
  <c r="L333" i="114"/>
  <c r="R312" i="114"/>
  <c r="R311" i="114"/>
  <c r="R310" i="114"/>
  <c r="R309" i="114"/>
  <c r="R308" i="114"/>
  <c r="R307" i="114"/>
  <c r="R306" i="114"/>
  <c r="R305" i="114"/>
  <c r="R304" i="114"/>
  <c r="Q303" i="114"/>
  <c r="P303" i="114"/>
  <c r="M303" i="114"/>
  <c r="L303" i="114"/>
  <c r="R302" i="114"/>
  <c r="R301" i="114"/>
  <c r="R300" i="114"/>
  <c r="Q299" i="114"/>
  <c r="P299" i="114"/>
  <c r="N299" i="114"/>
  <c r="M299" i="114"/>
  <c r="L299" i="114"/>
  <c r="R298" i="114"/>
  <c r="R297" i="114"/>
  <c r="R296" i="114"/>
  <c r="R295" i="114"/>
  <c r="Q294" i="114"/>
  <c r="P294" i="114"/>
  <c r="P293" i="114" s="1"/>
  <c r="O294" i="114"/>
  <c r="O293" i="114" s="1"/>
  <c r="N294" i="114"/>
  <c r="N293" i="114" s="1"/>
  <c r="M294" i="114"/>
  <c r="M293" i="114" s="1"/>
  <c r="L294" i="114"/>
  <c r="V293" i="114"/>
  <c r="Q293" i="114"/>
  <c r="L293" i="114"/>
  <c r="R272" i="114"/>
  <c r="R271" i="114"/>
  <c r="R270" i="114"/>
  <c r="R269" i="114"/>
  <c r="R268" i="114"/>
  <c r="R267" i="114"/>
  <c r="R266" i="114"/>
  <c r="R265" i="114"/>
  <c r="R264" i="114"/>
  <c r="Q263" i="114"/>
  <c r="P263" i="114"/>
  <c r="M263" i="114"/>
  <c r="L263" i="114"/>
  <c r="R262" i="114"/>
  <c r="R261" i="114"/>
  <c r="R260" i="114"/>
  <c r="Q259" i="114"/>
  <c r="P259" i="114"/>
  <c r="N259" i="114"/>
  <c r="M259" i="114"/>
  <c r="L259" i="114"/>
  <c r="R258" i="114"/>
  <c r="R257" i="114"/>
  <c r="R256" i="114"/>
  <c r="R255" i="114"/>
  <c r="Q254" i="114"/>
  <c r="P254" i="114"/>
  <c r="O254" i="114"/>
  <c r="O253" i="114" s="1"/>
  <c r="N254" i="114"/>
  <c r="N253" i="114" s="1"/>
  <c r="M254" i="114"/>
  <c r="L254" i="114"/>
  <c r="Q253" i="114"/>
  <c r="P253" i="114"/>
  <c r="M253" i="114"/>
  <c r="L253" i="114"/>
  <c r="R232" i="114"/>
  <c r="R231" i="114"/>
  <c r="R230" i="114"/>
  <c r="R229" i="114"/>
  <c r="R228" i="114"/>
  <c r="R227" i="114"/>
  <c r="R226" i="114"/>
  <c r="R225" i="114"/>
  <c r="R224" i="114"/>
  <c r="Q223" i="114"/>
  <c r="P223" i="114"/>
  <c r="M223" i="114"/>
  <c r="L223" i="114"/>
  <c r="R222" i="114"/>
  <c r="R221" i="114"/>
  <c r="R220" i="114"/>
  <c r="Q219" i="114"/>
  <c r="P219" i="114"/>
  <c r="N219" i="114"/>
  <c r="M219" i="114"/>
  <c r="L219" i="114"/>
  <c r="R218" i="114"/>
  <c r="R217" i="114"/>
  <c r="R216" i="114"/>
  <c r="R215" i="114"/>
  <c r="Q214" i="114"/>
  <c r="Q213" i="114" s="1"/>
  <c r="P214" i="114"/>
  <c r="P213" i="114" s="1"/>
  <c r="O214" i="114"/>
  <c r="O213" i="114" s="1"/>
  <c r="N214" i="114"/>
  <c r="M214" i="114"/>
  <c r="L214" i="114"/>
  <c r="L213" i="114" s="1"/>
  <c r="N213" i="114"/>
  <c r="M213" i="114"/>
  <c r="R193" i="114"/>
  <c r="R192" i="114"/>
  <c r="R191" i="114"/>
  <c r="R190" i="114"/>
  <c r="R189" i="114"/>
  <c r="R188" i="114"/>
  <c r="R187" i="114"/>
  <c r="R186" i="114"/>
  <c r="R185" i="114"/>
  <c r="Q184" i="114"/>
  <c r="P184" i="114"/>
  <c r="M184" i="114"/>
  <c r="L184" i="114"/>
  <c r="R183" i="114"/>
  <c r="R182" i="114"/>
  <c r="R181" i="114"/>
  <c r="Q180" i="114"/>
  <c r="P180" i="114"/>
  <c r="N180" i="114"/>
  <c r="M180" i="114"/>
  <c r="L180" i="114"/>
  <c r="R179" i="114"/>
  <c r="R178" i="114"/>
  <c r="R177" i="114"/>
  <c r="R176" i="114"/>
  <c r="V175" i="114"/>
  <c r="Q175" i="114"/>
  <c r="Q174" i="114" s="1"/>
  <c r="P175" i="114"/>
  <c r="P174" i="114" s="1"/>
  <c r="O175" i="114"/>
  <c r="N175" i="114"/>
  <c r="N174" i="114" s="1"/>
  <c r="M175" i="114"/>
  <c r="M174" i="114" s="1"/>
  <c r="L175" i="114"/>
  <c r="O174" i="114"/>
  <c r="L174" i="114"/>
  <c r="R154" i="114"/>
  <c r="R153" i="114"/>
  <c r="R152" i="114"/>
  <c r="R151" i="114"/>
  <c r="R150" i="114"/>
  <c r="R149" i="114"/>
  <c r="R148" i="114"/>
  <c r="R147" i="114"/>
  <c r="R146" i="114"/>
  <c r="Q145" i="114"/>
  <c r="P145" i="114"/>
  <c r="M145" i="114"/>
  <c r="L145" i="114"/>
  <c r="R144" i="114"/>
  <c r="R143" i="114"/>
  <c r="R142" i="114"/>
  <c r="Q141" i="114"/>
  <c r="P141" i="114"/>
  <c r="N141" i="114"/>
  <c r="M141" i="114"/>
  <c r="L141" i="114"/>
  <c r="R140" i="114"/>
  <c r="R139" i="114"/>
  <c r="R138" i="114"/>
  <c r="R137" i="114"/>
  <c r="Q136" i="114"/>
  <c r="P136" i="114"/>
  <c r="P135" i="114" s="1"/>
  <c r="O136" i="114"/>
  <c r="O135" i="114" s="1"/>
  <c r="N136" i="114"/>
  <c r="N135" i="114" s="1"/>
  <c r="M136" i="114"/>
  <c r="L136" i="114"/>
  <c r="L135" i="114" s="1"/>
  <c r="Q135" i="114"/>
  <c r="M135" i="114"/>
  <c r="R114" i="114"/>
  <c r="R113" i="114"/>
  <c r="R112" i="114"/>
  <c r="R111" i="114"/>
  <c r="R110" i="114"/>
  <c r="R109" i="114"/>
  <c r="R108" i="114"/>
  <c r="R106" i="114"/>
  <c r="Q105" i="114"/>
  <c r="P105" i="114"/>
  <c r="M105" i="114"/>
  <c r="L105" i="114"/>
  <c r="R104" i="114"/>
  <c r="R103" i="114"/>
  <c r="R102" i="114"/>
  <c r="Q101" i="114"/>
  <c r="P101" i="114"/>
  <c r="N101" i="114"/>
  <c r="M101" i="114"/>
  <c r="L101" i="114"/>
  <c r="R100" i="114"/>
  <c r="R99" i="114"/>
  <c r="R98" i="114"/>
  <c r="R97" i="114"/>
  <c r="Q96" i="114"/>
  <c r="Q95" i="114" s="1"/>
  <c r="P96" i="114"/>
  <c r="P95" i="114" s="1"/>
  <c r="O96" i="114"/>
  <c r="O95" i="114" s="1"/>
  <c r="N96" i="114"/>
  <c r="N95" i="114" s="1"/>
  <c r="M96" i="114"/>
  <c r="M95" i="114" s="1"/>
  <c r="L96" i="114"/>
  <c r="L95" i="114" s="1"/>
  <c r="R74" i="114"/>
  <c r="R73" i="114"/>
  <c r="R72" i="114"/>
  <c r="R71" i="114"/>
  <c r="R70" i="114"/>
  <c r="R69" i="114"/>
  <c r="R68" i="114"/>
  <c r="R67" i="114"/>
  <c r="R66" i="114"/>
  <c r="Q65" i="114"/>
  <c r="P65" i="114"/>
  <c r="M65" i="114"/>
  <c r="L65" i="114"/>
  <c r="R64" i="114"/>
  <c r="R63" i="114"/>
  <c r="R62" i="114"/>
  <c r="K62" i="114"/>
  <c r="Q61" i="114"/>
  <c r="P61" i="114"/>
  <c r="N61" i="114"/>
  <c r="M61" i="114"/>
  <c r="L61" i="114"/>
  <c r="J61" i="114"/>
  <c r="I61" i="114"/>
  <c r="G61" i="114"/>
  <c r="F61" i="114"/>
  <c r="C61" i="114"/>
  <c r="R60" i="114"/>
  <c r="R59" i="114"/>
  <c r="R58" i="114"/>
  <c r="R57" i="114"/>
  <c r="Q56" i="114"/>
  <c r="Q55" i="114" s="1"/>
  <c r="P56" i="114"/>
  <c r="P55" i="114" s="1"/>
  <c r="O56" i="114"/>
  <c r="N56" i="114"/>
  <c r="N55" i="114" s="1"/>
  <c r="M56" i="114"/>
  <c r="M55" i="114" s="1"/>
  <c r="L56" i="114"/>
  <c r="L55" i="114" s="1"/>
  <c r="O55" i="114"/>
  <c r="U48" i="114"/>
  <c r="U88" i="114" s="1"/>
  <c r="R48" i="114"/>
  <c r="R88" i="114" s="1"/>
  <c r="R128" i="114" s="1"/>
  <c r="R167" i="114" s="1"/>
  <c r="R206" i="114" s="1"/>
  <c r="R246" i="114" s="1"/>
  <c r="R286" i="114" s="1"/>
  <c r="R326" i="114" s="1"/>
  <c r="R366" i="114" s="1"/>
  <c r="R406" i="114" s="1"/>
  <c r="R446" i="114" s="1"/>
  <c r="Q48" i="114"/>
  <c r="Q88" i="114" s="1"/>
  <c r="U47" i="114"/>
  <c r="U87" i="114" s="1"/>
  <c r="U127" i="114" s="1"/>
  <c r="U166" i="114" s="1"/>
  <c r="U205" i="114" s="1"/>
  <c r="U245" i="114" s="1"/>
  <c r="U285" i="114" s="1"/>
  <c r="U325" i="114" s="1"/>
  <c r="U365" i="114" s="1"/>
  <c r="U405" i="114" s="1"/>
  <c r="U445" i="114" s="1"/>
  <c r="U484" i="114" s="1"/>
  <c r="T47" i="114"/>
  <c r="T87" i="114" s="1"/>
  <c r="T127" i="114" s="1"/>
  <c r="T166" i="114" s="1"/>
  <c r="T205" i="114" s="1"/>
  <c r="T245" i="114" s="1"/>
  <c r="T285" i="114" s="1"/>
  <c r="T325" i="114" s="1"/>
  <c r="T365" i="114" s="1"/>
  <c r="T405" i="114" s="1"/>
  <c r="T445" i="114" s="1"/>
  <c r="R47" i="114"/>
  <c r="R87" i="114" s="1"/>
  <c r="R127" i="114" s="1"/>
  <c r="R166" i="114" s="1"/>
  <c r="R205" i="114" s="1"/>
  <c r="R245" i="114" s="1"/>
  <c r="R285" i="114" s="1"/>
  <c r="R325" i="114" s="1"/>
  <c r="R365" i="114" s="1"/>
  <c r="R405" i="114" s="1"/>
  <c r="R445" i="114" s="1"/>
  <c r="R484" i="114" s="1"/>
  <c r="Q47" i="114"/>
  <c r="Q87" i="114" s="1"/>
  <c r="Q127" i="114" s="1"/>
  <c r="Q166" i="114" s="1"/>
  <c r="Q205" i="114" s="1"/>
  <c r="Q245" i="114" s="1"/>
  <c r="Q285" i="114" s="1"/>
  <c r="Q325" i="114" s="1"/>
  <c r="Q365" i="114" s="1"/>
  <c r="Q405" i="114" s="1"/>
  <c r="Q445" i="114" s="1"/>
  <c r="R34" i="114"/>
  <c r="R33" i="114"/>
  <c r="R32" i="114"/>
  <c r="R31" i="114"/>
  <c r="R30" i="114"/>
  <c r="R29" i="114"/>
  <c r="R28" i="114"/>
  <c r="R27" i="114"/>
  <c r="R26" i="114"/>
  <c r="Q25" i="114"/>
  <c r="P25" i="114"/>
  <c r="M25" i="114"/>
  <c r="L25" i="114"/>
  <c r="R24" i="114"/>
  <c r="R23" i="114"/>
  <c r="R22" i="114"/>
  <c r="Q21" i="114"/>
  <c r="P21" i="114"/>
  <c r="N21" i="114"/>
  <c r="M21" i="114"/>
  <c r="L21" i="114"/>
  <c r="R20" i="114"/>
  <c r="R19" i="114"/>
  <c r="R18" i="114"/>
  <c r="R17" i="114"/>
  <c r="Q16" i="114"/>
  <c r="P16" i="114"/>
  <c r="P15" i="114" s="1"/>
  <c r="O16" i="114"/>
  <c r="N16" i="114"/>
  <c r="M16" i="114"/>
  <c r="L16" i="114"/>
  <c r="L15" i="114" s="1"/>
  <c r="Q15" i="114"/>
  <c r="M15" i="114"/>
  <c r="C511" i="66"/>
  <c r="C510" i="66"/>
  <c r="O510" i="66" s="1"/>
  <c r="C509" i="66"/>
  <c r="O509" i="66" s="1"/>
  <c r="C508" i="66"/>
  <c r="O508" i="66" s="1"/>
  <c r="C507" i="66"/>
  <c r="C506" i="66"/>
  <c r="O506" i="66" s="1"/>
  <c r="C505" i="66"/>
  <c r="O505" i="66" s="1"/>
  <c r="C504" i="66"/>
  <c r="O504" i="66" s="1"/>
  <c r="C503" i="66"/>
  <c r="C501" i="66"/>
  <c r="O501" i="66" s="1"/>
  <c r="C500" i="66"/>
  <c r="O500" i="66" s="1"/>
  <c r="C499" i="66"/>
  <c r="O499" i="66" s="1"/>
  <c r="C497" i="66"/>
  <c r="C496" i="66"/>
  <c r="O496" i="66" s="1"/>
  <c r="C495" i="66"/>
  <c r="O495" i="66" s="1"/>
  <c r="C494" i="66"/>
  <c r="O494" i="66" s="1"/>
  <c r="C459" i="66"/>
  <c r="C454" i="66"/>
  <c r="C453" i="66" s="1"/>
  <c r="C423" i="66"/>
  <c r="O423" i="66" s="1"/>
  <c r="C419" i="66"/>
  <c r="O419" i="66" s="1"/>
  <c r="C414" i="66"/>
  <c r="C383" i="66"/>
  <c r="O383" i="66" s="1"/>
  <c r="C379" i="66"/>
  <c r="O379" i="66" s="1"/>
  <c r="C374" i="66"/>
  <c r="C373" i="66" s="1"/>
  <c r="C343" i="66"/>
  <c r="O343" i="66" s="1"/>
  <c r="C339" i="66"/>
  <c r="O339" i="66" s="1"/>
  <c r="C334" i="66"/>
  <c r="O334" i="66" s="1"/>
  <c r="C303" i="66"/>
  <c r="C299" i="66"/>
  <c r="O299" i="66" s="1"/>
  <c r="C294" i="66"/>
  <c r="O294" i="66" s="1"/>
  <c r="C263" i="66"/>
  <c r="O263" i="66" s="1"/>
  <c r="C259" i="66"/>
  <c r="O259" i="66" s="1"/>
  <c r="C254" i="66"/>
  <c r="C253" i="66" s="1"/>
  <c r="C223" i="66"/>
  <c r="O223" i="66" s="1"/>
  <c r="C219" i="66"/>
  <c r="C214" i="66"/>
  <c r="C213" i="66" s="1"/>
  <c r="O213" i="66" s="1"/>
  <c r="C184" i="66"/>
  <c r="O184" i="66" s="1"/>
  <c r="C180" i="66"/>
  <c r="O180" i="66" s="1"/>
  <c r="C175" i="66"/>
  <c r="O175" i="66" s="1"/>
  <c r="C145" i="66"/>
  <c r="O145" i="66" s="1"/>
  <c r="C141" i="66"/>
  <c r="O141" i="66" s="1"/>
  <c r="C136" i="66"/>
  <c r="O136" i="66" s="1"/>
  <c r="C105" i="66"/>
  <c r="O105" i="66" s="1"/>
  <c r="C101" i="66"/>
  <c r="O101" i="66" s="1"/>
  <c r="C96" i="66"/>
  <c r="O96" i="66" s="1"/>
  <c r="C65" i="66"/>
  <c r="O65" i="66" s="1"/>
  <c r="C61" i="66"/>
  <c r="O61" i="66" s="1"/>
  <c r="C56" i="66"/>
  <c r="C55" i="66" s="1"/>
  <c r="C48" i="66"/>
  <c r="C88" i="66" s="1"/>
  <c r="C47" i="66"/>
  <c r="C87" i="66" s="1"/>
  <c r="C127" i="66" s="1"/>
  <c r="C166" i="66" s="1"/>
  <c r="C205" i="66" s="1"/>
  <c r="C245" i="66" s="1"/>
  <c r="C285" i="66" s="1"/>
  <c r="C325" i="66" s="1"/>
  <c r="C365" i="66" s="1"/>
  <c r="C405" i="66" s="1"/>
  <c r="C445" i="66" s="1"/>
  <c r="C25" i="66"/>
  <c r="C21" i="66"/>
  <c r="O21" i="66" s="1"/>
  <c r="C16" i="66"/>
  <c r="C511" i="65"/>
  <c r="O511" i="65" s="1"/>
  <c r="C510" i="65"/>
  <c r="C509" i="65"/>
  <c r="O509" i="65" s="1"/>
  <c r="C508" i="65"/>
  <c r="O508" i="65" s="1"/>
  <c r="C507" i="65"/>
  <c r="O507" i="65" s="1"/>
  <c r="C506" i="65"/>
  <c r="C505" i="65"/>
  <c r="O505" i="65" s="1"/>
  <c r="C504" i="65"/>
  <c r="O504" i="65" s="1"/>
  <c r="C503" i="65"/>
  <c r="O503" i="65" s="1"/>
  <c r="C501" i="65"/>
  <c r="C500" i="65"/>
  <c r="O500" i="65" s="1"/>
  <c r="C499" i="65"/>
  <c r="O499" i="65" s="1"/>
  <c r="C497" i="65"/>
  <c r="O497" i="65" s="1"/>
  <c r="C496" i="65"/>
  <c r="C495" i="65"/>
  <c r="O495" i="65" s="1"/>
  <c r="C494" i="65"/>
  <c r="C463" i="65"/>
  <c r="O463" i="65" s="1"/>
  <c r="C459" i="65"/>
  <c r="C454" i="65"/>
  <c r="O454" i="65" s="1"/>
  <c r="C423" i="65"/>
  <c r="C419" i="65"/>
  <c r="O419" i="65" s="1"/>
  <c r="C414" i="65"/>
  <c r="C383" i="65"/>
  <c r="O383" i="65" s="1"/>
  <c r="C379" i="65"/>
  <c r="O379" i="65" s="1"/>
  <c r="C374" i="65"/>
  <c r="O374" i="65" s="1"/>
  <c r="C343" i="65"/>
  <c r="C339" i="65"/>
  <c r="O339" i="65" s="1"/>
  <c r="C334" i="65"/>
  <c r="C303" i="65"/>
  <c r="O303" i="65" s="1"/>
  <c r="C299" i="65"/>
  <c r="C294" i="65"/>
  <c r="O294" i="65" s="1"/>
  <c r="C263" i="65"/>
  <c r="C259" i="65"/>
  <c r="O259" i="65" s="1"/>
  <c r="C254" i="65"/>
  <c r="C223" i="65"/>
  <c r="O223" i="65" s="1"/>
  <c r="C219" i="65"/>
  <c r="O219" i="65" s="1"/>
  <c r="C214" i="65"/>
  <c r="O214" i="65" s="1"/>
  <c r="C184" i="65"/>
  <c r="C180" i="65"/>
  <c r="O180" i="65" s="1"/>
  <c r="C175" i="65"/>
  <c r="C145" i="65"/>
  <c r="O145" i="65" s="1"/>
  <c r="C141" i="65"/>
  <c r="C136" i="65"/>
  <c r="C105" i="65"/>
  <c r="C101" i="65"/>
  <c r="O101" i="65" s="1"/>
  <c r="C96" i="65"/>
  <c r="C65" i="65"/>
  <c r="O65" i="65" s="1"/>
  <c r="C61" i="65"/>
  <c r="O61" i="65" s="1"/>
  <c r="C56" i="65"/>
  <c r="O56" i="65" s="1"/>
  <c r="C25" i="65"/>
  <c r="C21" i="65"/>
  <c r="O21" i="65" s="1"/>
  <c r="C16" i="65"/>
  <c r="C511" i="64"/>
  <c r="O511" i="64" s="1"/>
  <c r="C510" i="64"/>
  <c r="C509" i="64"/>
  <c r="O509" i="64" s="1"/>
  <c r="C508" i="64"/>
  <c r="O508" i="64" s="1"/>
  <c r="C507" i="64"/>
  <c r="O507" i="64" s="1"/>
  <c r="C506" i="64"/>
  <c r="C505" i="64"/>
  <c r="O505" i="64" s="1"/>
  <c r="C504" i="64"/>
  <c r="O504" i="64" s="1"/>
  <c r="C503" i="64"/>
  <c r="O503" i="64" s="1"/>
  <c r="C501" i="64"/>
  <c r="C500" i="64"/>
  <c r="O500" i="64" s="1"/>
  <c r="C499" i="64"/>
  <c r="C497" i="64"/>
  <c r="O497" i="64" s="1"/>
  <c r="C496" i="64"/>
  <c r="C495" i="64"/>
  <c r="O495" i="64" s="1"/>
  <c r="C494" i="64"/>
  <c r="O494" i="64" s="1"/>
  <c r="C463" i="64"/>
  <c r="O463" i="64" s="1"/>
  <c r="C459" i="64"/>
  <c r="C454" i="64"/>
  <c r="O454" i="64" s="1"/>
  <c r="C423" i="64"/>
  <c r="O423" i="64" s="1"/>
  <c r="C419" i="64"/>
  <c r="C414" i="64"/>
  <c r="O414" i="64" s="1"/>
  <c r="C383" i="64"/>
  <c r="O383" i="64" s="1"/>
  <c r="C379" i="64"/>
  <c r="C374" i="64"/>
  <c r="O374" i="64" s="1"/>
  <c r="C343" i="64"/>
  <c r="O343" i="64" s="1"/>
  <c r="C339" i="64"/>
  <c r="C334" i="64"/>
  <c r="C333" i="64" s="1"/>
  <c r="C303" i="64"/>
  <c r="O303" i="64" s="1"/>
  <c r="C299" i="64"/>
  <c r="C294" i="64"/>
  <c r="C293" i="64" s="1"/>
  <c r="C263" i="64"/>
  <c r="O263" i="64" s="1"/>
  <c r="C259" i="64"/>
  <c r="C254" i="64"/>
  <c r="C253" i="64" s="1"/>
  <c r="C223" i="64"/>
  <c r="O223" i="64" s="1"/>
  <c r="C219" i="64"/>
  <c r="C214" i="64"/>
  <c r="O214" i="64" s="1"/>
  <c r="C184" i="64"/>
  <c r="O184" i="64" s="1"/>
  <c r="C180" i="64"/>
  <c r="C175" i="64"/>
  <c r="O175" i="64" s="1"/>
  <c r="C145" i="64"/>
  <c r="O145" i="64" s="1"/>
  <c r="C141" i="64"/>
  <c r="C136" i="64"/>
  <c r="O136" i="64" s="1"/>
  <c r="C105" i="64"/>
  <c r="O105" i="64" s="1"/>
  <c r="C101" i="64"/>
  <c r="C96" i="64"/>
  <c r="O96" i="64" s="1"/>
  <c r="C65" i="64"/>
  <c r="O65" i="64" s="1"/>
  <c r="C61" i="64"/>
  <c r="C56" i="64"/>
  <c r="O56" i="64" s="1"/>
  <c r="C25" i="64"/>
  <c r="C21" i="64"/>
  <c r="O21" i="64" s="1"/>
  <c r="C16" i="64"/>
  <c r="O16" i="64" s="1"/>
  <c r="R335" i="113"/>
  <c r="N21" i="113"/>
  <c r="Q511" i="113"/>
  <c r="P511" i="113"/>
  <c r="M511" i="113"/>
  <c r="L511" i="113"/>
  <c r="Q510" i="113"/>
  <c r="P510" i="113"/>
  <c r="M510" i="113"/>
  <c r="L510" i="113"/>
  <c r="Q509" i="113"/>
  <c r="P509" i="113"/>
  <c r="M509" i="113"/>
  <c r="L509" i="113"/>
  <c r="Q508" i="113"/>
  <c r="P508" i="113"/>
  <c r="M508" i="113"/>
  <c r="L508" i="113"/>
  <c r="Q507" i="113"/>
  <c r="P507" i="113"/>
  <c r="M507" i="113"/>
  <c r="L507" i="113"/>
  <c r="S506" i="113"/>
  <c r="Q506" i="113"/>
  <c r="P506" i="113"/>
  <c r="M506" i="113"/>
  <c r="L506" i="113"/>
  <c r="Q505" i="113"/>
  <c r="P505" i="113"/>
  <c r="M505" i="113"/>
  <c r="L505" i="113"/>
  <c r="Q504" i="113"/>
  <c r="P504" i="113"/>
  <c r="M504" i="113"/>
  <c r="L504" i="113"/>
  <c r="Q503" i="113"/>
  <c r="P503" i="113"/>
  <c r="M503" i="113"/>
  <c r="L503" i="113"/>
  <c r="Q501" i="113"/>
  <c r="P501" i="113"/>
  <c r="M501" i="113"/>
  <c r="L501" i="113"/>
  <c r="Q500" i="113"/>
  <c r="P500" i="113"/>
  <c r="N500" i="113"/>
  <c r="M500" i="113"/>
  <c r="L500" i="113"/>
  <c r="Q499" i="113"/>
  <c r="P499" i="113"/>
  <c r="N499" i="113"/>
  <c r="M499" i="113"/>
  <c r="L499" i="113"/>
  <c r="J499" i="113"/>
  <c r="J498" i="113" s="1"/>
  <c r="I499" i="113"/>
  <c r="I498" i="113" s="1"/>
  <c r="C499" i="113"/>
  <c r="C498" i="113" s="1"/>
  <c r="Q497" i="113"/>
  <c r="P497" i="113"/>
  <c r="O497" i="113"/>
  <c r="N497" i="113"/>
  <c r="M497" i="113"/>
  <c r="L497" i="113"/>
  <c r="Q496" i="113"/>
  <c r="P496" i="113"/>
  <c r="O496" i="113"/>
  <c r="N496" i="113"/>
  <c r="M496" i="113"/>
  <c r="L496" i="113"/>
  <c r="Q495" i="113"/>
  <c r="P495" i="113"/>
  <c r="O495" i="113"/>
  <c r="N495" i="113"/>
  <c r="M495" i="113"/>
  <c r="L495" i="113"/>
  <c r="Q494" i="113"/>
  <c r="P494" i="113"/>
  <c r="O494" i="113"/>
  <c r="N494" i="113"/>
  <c r="M494" i="113"/>
  <c r="L494" i="113"/>
  <c r="U485" i="113"/>
  <c r="R485" i="113"/>
  <c r="T484" i="113"/>
  <c r="R472" i="113"/>
  <c r="R471" i="113"/>
  <c r="R470" i="113"/>
  <c r="R469" i="113"/>
  <c r="R468" i="113"/>
  <c r="R467" i="113"/>
  <c r="R466" i="113"/>
  <c r="R465" i="113"/>
  <c r="R464" i="113"/>
  <c r="P463" i="113"/>
  <c r="M463" i="113"/>
  <c r="L463" i="113"/>
  <c r="R462" i="113"/>
  <c r="R461" i="113"/>
  <c r="R460" i="113"/>
  <c r="Q459" i="113"/>
  <c r="P459" i="113"/>
  <c r="N459" i="113"/>
  <c r="M459" i="113"/>
  <c r="L459" i="113"/>
  <c r="R458" i="113"/>
  <c r="R457" i="113"/>
  <c r="R456" i="113"/>
  <c r="R455" i="113"/>
  <c r="Q454" i="113"/>
  <c r="Q453" i="113" s="1"/>
  <c r="P454" i="113"/>
  <c r="P453" i="113" s="1"/>
  <c r="O454" i="113"/>
  <c r="O453" i="113" s="1"/>
  <c r="N454" i="113"/>
  <c r="N453" i="113" s="1"/>
  <c r="M454" i="113"/>
  <c r="M453" i="113" s="1"/>
  <c r="L454" i="113"/>
  <c r="R432" i="113"/>
  <c r="R431" i="113"/>
  <c r="R430" i="113"/>
  <c r="R429" i="113"/>
  <c r="R428" i="113"/>
  <c r="R427" i="113"/>
  <c r="R426" i="113"/>
  <c r="R425" i="113"/>
  <c r="R424" i="113"/>
  <c r="Q423" i="113"/>
  <c r="P423" i="113"/>
  <c r="M423" i="113"/>
  <c r="L423" i="113"/>
  <c r="R422" i="113"/>
  <c r="R421" i="113"/>
  <c r="R420" i="113"/>
  <c r="Q419" i="113"/>
  <c r="P419" i="113"/>
  <c r="N419" i="113"/>
  <c r="M419" i="113"/>
  <c r="L419" i="113"/>
  <c r="V418" i="113"/>
  <c r="R418" i="113"/>
  <c r="R417" i="113"/>
  <c r="R416" i="113"/>
  <c r="R415" i="113"/>
  <c r="Q414" i="113"/>
  <c r="P414" i="113"/>
  <c r="P413" i="113" s="1"/>
  <c r="O414" i="113"/>
  <c r="O413" i="113" s="1"/>
  <c r="N414" i="113"/>
  <c r="N413" i="113" s="1"/>
  <c r="M414" i="113"/>
  <c r="L414" i="113"/>
  <c r="L413" i="113" s="1"/>
  <c r="Q413" i="113"/>
  <c r="M413" i="113"/>
  <c r="R392" i="113"/>
  <c r="R391" i="113"/>
  <c r="R390" i="113"/>
  <c r="R389" i="113"/>
  <c r="R388" i="113"/>
  <c r="R387" i="113"/>
  <c r="R386" i="113"/>
  <c r="R385" i="113"/>
  <c r="R384" i="113"/>
  <c r="Q383" i="113"/>
  <c r="P383" i="113"/>
  <c r="M383" i="113"/>
  <c r="L383" i="113"/>
  <c r="R382" i="113"/>
  <c r="R381" i="113"/>
  <c r="R380" i="113"/>
  <c r="V379" i="113"/>
  <c r="Q379" i="113"/>
  <c r="P379" i="113"/>
  <c r="N379" i="113"/>
  <c r="M379" i="113"/>
  <c r="L379" i="113"/>
  <c r="R378" i="113"/>
  <c r="R377" i="113"/>
  <c r="R376" i="113"/>
  <c r="R375" i="113"/>
  <c r="Q374" i="113"/>
  <c r="Q373" i="113" s="1"/>
  <c r="P374" i="113"/>
  <c r="P373" i="113" s="1"/>
  <c r="O374" i="113"/>
  <c r="O373" i="113" s="1"/>
  <c r="N374" i="113"/>
  <c r="M374" i="113"/>
  <c r="M373" i="113" s="1"/>
  <c r="L374" i="113"/>
  <c r="L373" i="113" s="1"/>
  <c r="N373" i="113"/>
  <c r="R352" i="113"/>
  <c r="R351" i="113"/>
  <c r="R350" i="113"/>
  <c r="R349" i="113"/>
  <c r="R348" i="113"/>
  <c r="R347" i="113"/>
  <c r="R346" i="113"/>
  <c r="R345" i="113"/>
  <c r="R344" i="113"/>
  <c r="Q343" i="113"/>
  <c r="P343" i="113"/>
  <c r="M343" i="113"/>
  <c r="L343" i="113"/>
  <c r="R342" i="113"/>
  <c r="R341" i="113"/>
  <c r="R340" i="113"/>
  <c r="V339" i="113"/>
  <c r="Q339" i="113"/>
  <c r="P339" i="113"/>
  <c r="N339" i="113"/>
  <c r="M339" i="113"/>
  <c r="L339" i="113"/>
  <c r="R338" i="113"/>
  <c r="R337" i="113"/>
  <c r="R336" i="113"/>
  <c r="Q334" i="113"/>
  <c r="Q333" i="113" s="1"/>
  <c r="P334" i="113"/>
  <c r="P333" i="113" s="1"/>
  <c r="O334" i="113"/>
  <c r="O333" i="113" s="1"/>
  <c r="N334" i="113"/>
  <c r="N333" i="113" s="1"/>
  <c r="M334" i="113"/>
  <c r="L334" i="113"/>
  <c r="L333" i="113" s="1"/>
  <c r="M333" i="113"/>
  <c r="R312" i="113"/>
  <c r="R311" i="113"/>
  <c r="R310" i="113"/>
  <c r="R309" i="113"/>
  <c r="R308" i="113"/>
  <c r="R307" i="113"/>
  <c r="R306" i="113"/>
  <c r="R305" i="113"/>
  <c r="R304" i="113"/>
  <c r="Q303" i="113"/>
  <c r="P303" i="113"/>
  <c r="M303" i="113"/>
  <c r="L303" i="113"/>
  <c r="R302" i="113"/>
  <c r="R301" i="113"/>
  <c r="R300" i="113"/>
  <c r="Q299" i="113"/>
  <c r="P299" i="113"/>
  <c r="N299" i="113"/>
  <c r="M299" i="113"/>
  <c r="L299" i="113"/>
  <c r="R298" i="113"/>
  <c r="R297" i="113"/>
  <c r="R296" i="113"/>
  <c r="R295" i="113"/>
  <c r="Q294" i="113"/>
  <c r="P294" i="113"/>
  <c r="P293" i="113" s="1"/>
  <c r="O294" i="113"/>
  <c r="O293" i="113" s="1"/>
  <c r="N294" i="113"/>
  <c r="N293" i="113" s="1"/>
  <c r="M294" i="113"/>
  <c r="L294" i="113"/>
  <c r="V293" i="113"/>
  <c r="Q293" i="113"/>
  <c r="M293" i="113"/>
  <c r="R272" i="113"/>
  <c r="R271" i="113"/>
  <c r="R270" i="113"/>
  <c r="R269" i="113"/>
  <c r="R268" i="113"/>
  <c r="R267" i="113"/>
  <c r="R266" i="113"/>
  <c r="R265" i="113"/>
  <c r="R264" i="113"/>
  <c r="Q263" i="113"/>
  <c r="P263" i="113"/>
  <c r="M263" i="113"/>
  <c r="L263" i="113"/>
  <c r="R262" i="113"/>
  <c r="R261" i="113"/>
  <c r="R260" i="113"/>
  <c r="Q259" i="113"/>
  <c r="P259" i="113"/>
  <c r="N259" i="113"/>
  <c r="M259" i="113"/>
  <c r="L259" i="113"/>
  <c r="R258" i="113"/>
  <c r="R257" i="113"/>
  <c r="R256" i="113"/>
  <c r="R255" i="113"/>
  <c r="Q254" i="113"/>
  <c r="Q253" i="113" s="1"/>
  <c r="P254" i="113"/>
  <c r="O254" i="113"/>
  <c r="O253" i="113" s="1"/>
  <c r="N254" i="113"/>
  <c r="M254" i="113"/>
  <c r="M253" i="113" s="1"/>
  <c r="L254" i="113"/>
  <c r="P253" i="113"/>
  <c r="N253" i="113"/>
  <c r="L253" i="113"/>
  <c r="R232" i="113"/>
  <c r="R231" i="113"/>
  <c r="R230" i="113"/>
  <c r="R229" i="113"/>
  <c r="R228" i="113"/>
  <c r="R227" i="113"/>
  <c r="R226" i="113"/>
  <c r="R225" i="113"/>
  <c r="R224" i="113"/>
  <c r="Q223" i="113"/>
  <c r="P223" i="113"/>
  <c r="M223" i="113"/>
  <c r="L223" i="113"/>
  <c r="R222" i="113"/>
  <c r="R221" i="113"/>
  <c r="R220" i="113"/>
  <c r="Q219" i="113"/>
  <c r="P219" i="113"/>
  <c r="N219" i="113"/>
  <c r="M219" i="113"/>
  <c r="L219" i="113"/>
  <c r="R218" i="113"/>
  <c r="R217" i="113"/>
  <c r="R216" i="113"/>
  <c r="R215" i="113"/>
  <c r="Q214" i="113"/>
  <c r="Q213" i="113" s="1"/>
  <c r="P214" i="113"/>
  <c r="P213" i="113" s="1"/>
  <c r="O214" i="113"/>
  <c r="O213" i="113" s="1"/>
  <c r="N214" i="113"/>
  <c r="M214" i="113"/>
  <c r="M213" i="113" s="1"/>
  <c r="L214" i="113"/>
  <c r="N213" i="113"/>
  <c r="R193" i="113"/>
  <c r="R192" i="113"/>
  <c r="R191" i="113"/>
  <c r="R190" i="113"/>
  <c r="R189" i="113"/>
  <c r="R188" i="113"/>
  <c r="R187" i="113"/>
  <c r="R186" i="113"/>
  <c r="R185" i="113"/>
  <c r="Q184" i="113"/>
  <c r="P184" i="113"/>
  <c r="M184" i="113"/>
  <c r="L184" i="113"/>
  <c r="R183" i="113"/>
  <c r="R182" i="113"/>
  <c r="R181" i="113"/>
  <c r="Q180" i="113"/>
  <c r="P180" i="113"/>
  <c r="N180" i="113"/>
  <c r="M180" i="113"/>
  <c r="L180" i="113"/>
  <c r="R179" i="113"/>
  <c r="R178" i="113"/>
  <c r="R177" i="113"/>
  <c r="R176" i="113"/>
  <c r="V175" i="113"/>
  <c r="Q175" i="113"/>
  <c r="Q174" i="113" s="1"/>
  <c r="P175" i="113"/>
  <c r="P174" i="113" s="1"/>
  <c r="O175" i="113"/>
  <c r="N175" i="113"/>
  <c r="N174" i="113" s="1"/>
  <c r="M175" i="113"/>
  <c r="M174" i="113" s="1"/>
  <c r="L175" i="113"/>
  <c r="L174" i="113" s="1"/>
  <c r="O174" i="113"/>
  <c r="R154" i="113"/>
  <c r="R153" i="113"/>
  <c r="R152" i="113"/>
  <c r="R151" i="113"/>
  <c r="R150" i="113"/>
  <c r="R149" i="113"/>
  <c r="R148" i="113"/>
  <c r="R147" i="113"/>
  <c r="R146" i="113"/>
  <c r="Q145" i="113"/>
  <c r="P145" i="113"/>
  <c r="M145" i="113"/>
  <c r="L145" i="113"/>
  <c r="R144" i="113"/>
  <c r="R143" i="113"/>
  <c r="R142" i="113"/>
  <c r="Q141" i="113"/>
  <c r="P141" i="113"/>
  <c r="N141" i="113"/>
  <c r="M141" i="113"/>
  <c r="L141" i="113"/>
  <c r="R140" i="113"/>
  <c r="R139" i="113"/>
  <c r="R138" i="113"/>
  <c r="R137" i="113"/>
  <c r="Q136" i="113"/>
  <c r="Q135" i="113" s="1"/>
  <c r="P136" i="113"/>
  <c r="P135" i="113" s="1"/>
  <c r="O136" i="113"/>
  <c r="O135" i="113" s="1"/>
  <c r="N136" i="113"/>
  <c r="N135" i="113" s="1"/>
  <c r="M136" i="113"/>
  <c r="M135" i="113" s="1"/>
  <c r="L136" i="113"/>
  <c r="L135" i="113" s="1"/>
  <c r="R114" i="113"/>
  <c r="R113" i="113"/>
  <c r="R112" i="113"/>
  <c r="R111" i="113"/>
  <c r="R110" i="113"/>
  <c r="R109" i="113"/>
  <c r="R108" i="113"/>
  <c r="R107" i="113"/>
  <c r="R106" i="113"/>
  <c r="Q105" i="113"/>
  <c r="P105" i="113"/>
  <c r="M105" i="113"/>
  <c r="L105" i="113"/>
  <c r="R104" i="113"/>
  <c r="R103" i="113"/>
  <c r="R102" i="113"/>
  <c r="Q101" i="113"/>
  <c r="P101" i="113"/>
  <c r="N101" i="113"/>
  <c r="M101" i="113"/>
  <c r="L101" i="113"/>
  <c r="R100" i="113"/>
  <c r="R99" i="113"/>
  <c r="R98" i="113"/>
  <c r="R97" i="113"/>
  <c r="Q96" i="113"/>
  <c r="Q95" i="113" s="1"/>
  <c r="P96" i="113"/>
  <c r="P95" i="113" s="1"/>
  <c r="O96" i="113"/>
  <c r="N96" i="113"/>
  <c r="N95" i="113" s="1"/>
  <c r="M96" i="113"/>
  <c r="L96" i="113"/>
  <c r="L95" i="113" s="1"/>
  <c r="O95" i="113"/>
  <c r="M95" i="113"/>
  <c r="R74" i="113"/>
  <c r="R73" i="113"/>
  <c r="R72" i="113"/>
  <c r="R71" i="113"/>
  <c r="R70" i="113"/>
  <c r="R69" i="113"/>
  <c r="R68" i="113"/>
  <c r="R67" i="113"/>
  <c r="R66" i="113"/>
  <c r="Q65" i="113"/>
  <c r="P65" i="113"/>
  <c r="M65" i="113"/>
  <c r="L65" i="113"/>
  <c r="R64" i="113"/>
  <c r="R63" i="113"/>
  <c r="R62" i="113"/>
  <c r="G499" i="113"/>
  <c r="G498" i="113" s="1"/>
  <c r="F61" i="113"/>
  <c r="Q61" i="113"/>
  <c r="P61" i="113"/>
  <c r="N61" i="113"/>
  <c r="M61" i="113"/>
  <c r="L61" i="113"/>
  <c r="J61" i="113"/>
  <c r="I61" i="113"/>
  <c r="G61" i="113"/>
  <c r="C61" i="113"/>
  <c r="R60" i="113"/>
  <c r="R59" i="113"/>
  <c r="R58" i="113"/>
  <c r="R57" i="113"/>
  <c r="Q56" i="113"/>
  <c r="Q55" i="113" s="1"/>
  <c r="P56" i="113"/>
  <c r="P55" i="113" s="1"/>
  <c r="O56" i="113"/>
  <c r="O55" i="113" s="1"/>
  <c r="N56" i="113"/>
  <c r="M56" i="113"/>
  <c r="M55" i="113" s="1"/>
  <c r="L56" i="113"/>
  <c r="N55" i="113"/>
  <c r="L55" i="113"/>
  <c r="U48" i="113"/>
  <c r="U88" i="113" s="1"/>
  <c r="R48" i="113"/>
  <c r="R88" i="113" s="1"/>
  <c r="R128" i="113" s="1"/>
  <c r="R167" i="113" s="1"/>
  <c r="R206" i="113" s="1"/>
  <c r="R246" i="113" s="1"/>
  <c r="R286" i="113" s="1"/>
  <c r="R326" i="113" s="1"/>
  <c r="R366" i="113" s="1"/>
  <c r="R406" i="113" s="1"/>
  <c r="R446" i="113" s="1"/>
  <c r="Q48" i="113"/>
  <c r="Q88" i="113" s="1"/>
  <c r="U47" i="113"/>
  <c r="U87" i="113" s="1"/>
  <c r="U127" i="113" s="1"/>
  <c r="U166" i="113" s="1"/>
  <c r="U205" i="113" s="1"/>
  <c r="U245" i="113" s="1"/>
  <c r="U285" i="113" s="1"/>
  <c r="U325" i="113" s="1"/>
  <c r="U365" i="113" s="1"/>
  <c r="U405" i="113" s="1"/>
  <c r="U445" i="113" s="1"/>
  <c r="U484" i="113" s="1"/>
  <c r="T47" i="113"/>
  <c r="T87" i="113" s="1"/>
  <c r="T127" i="113" s="1"/>
  <c r="T166" i="113" s="1"/>
  <c r="T205" i="113" s="1"/>
  <c r="T245" i="113" s="1"/>
  <c r="T285" i="113" s="1"/>
  <c r="T325" i="113" s="1"/>
  <c r="T365" i="113" s="1"/>
  <c r="T405" i="113" s="1"/>
  <c r="T445" i="113" s="1"/>
  <c r="R47" i="113"/>
  <c r="R87" i="113" s="1"/>
  <c r="R127" i="113" s="1"/>
  <c r="R166" i="113" s="1"/>
  <c r="R205" i="113" s="1"/>
  <c r="R245" i="113" s="1"/>
  <c r="R285" i="113" s="1"/>
  <c r="R325" i="113" s="1"/>
  <c r="R365" i="113" s="1"/>
  <c r="R405" i="113" s="1"/>
  <c r="R445" i="113" s="1"/>
  <c r="R484" i="113" s="1"/>
  <c r="Q47" i="113"/>
  <c r="Q87" i="113" s="1"/>
  <c r="Q127" i="113" s="1"/>
  <c r="Q166" i="113" s="1"/>
  <c r="Q205" i="113" s="1"/>
  <c r="Q245" i="113" s="1"/>
  <c r="Q285" i="113" s="1"/>
  <c r="Q325" i="113" s="1"/>
  <c r="Q365" i="113" s="1"/>
  <c r="Q405" i="113" s="1"/>
  <c r="Q445" i="113" s="1"/>
  <c r="R34" i="113"/>
  <c r="R33" i="113"/>
  <c r="R32" i="113"/>
  <c r="R31" i="113"/>
  <c r="R30" i="113"/>
  <c r="R29" i="113"/>
  <c r="R28" i="113"/>
  <c r="R27" i="113"/>
  <c r="R26" i="113"/>
  <c r="Q25" i="113"/>
  <c r="P25" i="113"/>
  <c r="M25" i="113"/>
  <c r="L25" i="113"/>
  <c r="R24" i="113"/>
  <c r="R23" i="113"/>
  <c r="R22" i="113"/>
  <c r="Q21" i="113"/>
  <c r="P21" i="113"/>
  <c r="M21" i="113"/>
  <c r="L21" i="113"/>
  <c r="R20" i="113"/>
  <c r="R19" i="113"/>
  <c r="R18" i="113"/>
  <c r="R17" i="113"/>
  <c r="Q16" i="113"/>
  <c r="P16" i="113"/>
  <c r="O16" i="113"/>
  <c r="N16" i="113"/>
  <c r="M16" i="113"/>
  <c r="L16" i="113"/>
  <c r="P15" i="113"/>
  <c r="N15" i="113"/>
  <c r="L15" i="113"/>
  <c r="O293" i="64" l="1"/>
  <c r="R141" i="113"/>
  <c r="O253" i="64"/>
  <c r="O299" i="64"/>
  <c r="O459" i="64"/>
  <c r="O496" i="64"/>
  <c r="O501" i="64"/>
  <c r="O506" i="64"/>
  <c r="O510" i="64"/>
  <c r="O141" i="65"/>
  <c r="O184" i="65"/>
  <c r="O254" i="65"/>
  <c r="O299" i="65"/>
  <c r="O343" i="65"/>
  <c r="O459" i="65"/>
  <c r="O496" i="65"/>
  <c r="O501" i="65"/>
  <c r="O506" i="65"/>
  <c r="O510" i="65"/>
  <c r="O414" i="66"/>
  <c r="O459" i="66"/>
  <c r="O497" i="66"/>
  <c r="O503" i="66"/>
  <c r="O507" i="66"/>
  <c r="O511" i="66"/>
  <c r="R379" i="114"/>
  <c r="R383" i="114"/>
  <c r="C293" i="66"/>
  <c r="O293" i="66" s="1"/>
  <c r="C333" i="66"/>
  <c r="O333" i="66" s="1"/>
  <c r="O373" i="66"/>
  <c r="K61" i="114"/>
  <c r="L498" i="114"/>
  <c r="Q498" i="114"/>
  <c r="D15" i="64"/>
  <c r="D492" i="64" s="1"/>
  <c r="D498" i="64"/>
  <c r="D498" i="65"/>
  <c r="C493" i="67"/>
  <c r="K61" i="115"/>
  <c r="R459" i="115"/>
  <c r="R463" i="115"/>
  <c r="O493" i="113"/>
  <c r="O219" i="64"/>
  <c r="O333" i="64"/>
  <c r="O379" i="64"/>
  <c r="N493" i="114"/>
  <c r="M498" i="114"/>
  <c r="O506" i="120"/>
  <c r="R259" i="113"/>
  <c r="C493" i="66"/>
  <c r="C95" i="66"/>
  <c r="C135" i="66"/>
  <c r="O135" i="66" s="1"/>
  <c r="C174" i="66"/>
  <c r="O174" i="66" s="1"/>
  <c r="R25" i="114"/>
  <c r="R299" i="114"/>
  <c r="R303" i="114"/>
  <c r="R174" i="115"/>
  <c r="R339" i="115"/>
  <c r="R343" i="115"/>
  <c r="R453" i="115"/>
  <c r="M511" i="120"/>
  <c r="R299" i="115"/>
  <c r="R303" i="115"/>
  <c r="R507" i="115"/>
  <c r="R508" i="115"/>
  <c r="R509" i="115"/>
  <c r="R510" i="115"/>
  <c r="R511" i="115"/>
  <c r="M509" i="120"/>
  <c r="O508" i="120"/>
  <c r="C498" i="67"/>
  <c r="L510" i="120"/>
  <c r="M510" i="120" s="1"/>
  <c r="R303" i="113"/>
  <c r="R454" i="113"/>
  <c r="E498" i="67"/>
  <c r="R21" i="115"/>
  <c r="R493" i="116"/>
  <c r="M507" i="120"/>
  <c r="N507" i="120" s="1"/>
  <c r="O507" i="120" s="1"/>
  <c r="O453" i="66"/>
  <c r="O95" i="66"/>
  <c r="O55" i="66"/>
  <c r="O253" i="66"/>
  <c r="C413" i="66"/>
  <c r="O413" i="66" s="1"/>
  <c r="O254" i="66"/>
  <c r="C502" i="65"/>
  <c r="O105" i="65"/>
  <c r="C213" i="65"/>
  <c r="O213" i="65" s="1"/>
  <c r="C253" i="65"/>
  <c r="O253" i="65" s="1"/>
  <c r="C373" i="65"/>
  <c r="O373" i="65" s="1"/>
  <c r="C502" i="64"/>
  <c r="O502" i="64" s="1"/>
  <c r="O61" i="64"/>
  <c r="C95" i="64"/>
  <c r="O95" i="64" s="1"/>
  <c r="O101" i="64"/>
  <c r="C135" i="64"/>
  <c r="O135" i="64" s="1"/>
  <c r="O141" i="64"/>
  <c r="C174" i="64"/>
  <c r="O174" i="64" s="1"/>
  <c r="O180" i="64"/>
  <c r="O259" i="64"/>
  <c r="O339" i="64"/>
  <c r="O419" i="64"/>
  <c r="C413" i="64"/>
  <c r="O413" i="64" s="1"/>
  <c r="C453" i="64"/>
  <c r="O453" i="64"/>
  <c r="R493" i="117"/>
  <c r="R502" i="117"/>
  <c r="C413" i="65"/>
  <c r="O413" i="65" s="1"/>
  <c r="O414" i="65"/>
  <c r="R55" i="114"/>
  <c r="D493" i="65"/>
  <c r="D15" i="65"/>
  <c r="D492" i="65" s="1"/>
  <c r="R16" i="113"/>
  <c r="Q502" i="113"/>
  <c r="R56" i="113"/>
  <c r="R105" i="113"/>
  <c r="R299" i="113"/>
  <c r="R383" i="113"/>
  <c r="R413" i="113"/>
  <c r="L453" i="113"/>
  <c r="R453" i="113" s="1"/>
  <c r="C15" i="64"/>
  <c r="C55" i="65"/>
  <c r="O55" i="65" s="1"/>
  <c r="C95" i="65"/>
  <c r="O95" i="65" s="1"/>
  <c r="O96" i="65"/>
  <c r="O263" i="65"/>
  <c r="C333" i="65"/>
  <c r="O333" i="65" s="1"/>
  <c r="O334" i="65"/>
  <c r="O219" i="66"/>
  <c r="O303" i="66"/>
  <c r="Q492" i="114"/>
  <c r="O493" i="114"/>
  <c r="R495" i="114"/>
  <c r="M502" i="114"/>
  <c r="R96" i="114"/>
  <c r="R136" i="114"/>
  <c r="R180" i="114"/>
  <c r="R254" i="114"/>
  <c r="R333" i="114"/>
  <c r="R374" i="114"/>
  <c r="R413" i="114"/>
  <c r="R419" i="114"/>
  <c r="R423" i="114"/>
  <c r="K498" i="114"/>
  <c r="O254" i="64"/>
  <c r="O294" i="64"/>
  <c r="O334" i="64"/>
  <c r="O454" i="66"/>
  <c r="R333" i="115"/>
  <c r="K499" i="115"/>
  <c r="C498" i="115"/>
  <c r="K498" i="115" s="1"/>
  <c r="C135" i="65"/>
  <c r="O135" i="65" s="1"/>
  <c r="O136" i="65"/>
  <c r="R174" i="114"/>
  <c r="E493" i="67"/>
  <c r="E15" i="67"/>
  <c r="E492" i="67" s="1"/>
  <c r="M493" i="113"/>
  <c r="R495" i="113"/>
  <c r="R101" i="113"/>
  <c r="R223" i="113"/>
  <c r="R254" i="113"/>
  <c r="R294" i="113"/>
  <c r="R339" i="113"/>
  <c r="R374" i="113"/>
  <c r="R503" i="113"/>
  <c r="O499" i="64"/>
  <c r="C493" i="65"/>
  <c r="O493" i="65" s="1"/>
  <c r="O16" i="65"/>
  <c r="O423" i="65"/>
  <c r="C502" i="66"/>
  <c r="O25" i="66"/>
  <c r="N15" i="114"/>
  <c r="R16" i="114"/>
  <c r="P493" i="114"/>
  <c r="R56" i="114"/>
  <c r="R65" i="114"/>
  <c r="R175" i="114"/>
  <c r="R223" i="114"/>
  <c r="R343" i="114"/>
  <c r="L453" i="114"/>
  <c r="R453" i="114" s="1"/>
  <c r="R463" i="114"/>
  <c r="R503" i="114"/>
  <c r="O25" i="64"/>
  <c r="D502" i="65"/>
  <c r="O16" i="66"/>
  <c r="O25" i="65"/>
  <c r="R414" i="115"/>
  <c r="L413" i="115"/>
  <c r="R413" i="115" s="1"/>
  <c r="Q493" i="113"/>
  <c r="N492" i="113"/>
  <c r="R494" i="113"/>
  <c r="R95" i="113"/>
  <c r="R373" i="113"/>
  <c r="R463" i="113"/>
  <c r="R507" i="113"/>
  <c r="R508" i="113"/>
  <c r="R509" i="113"/>
  <c r="R510" i="113"/>
  <c r="R511" i="113"/>
  <c r="C174" i="65"/>
  <c r="O174" i="65" s="1"/>
  <c r="O175" i="65"/>
  <c r="C453" i="65"/>
  <c r="O453" i="65" s="1"/>
  <c r="O494" i="65"/>
  <c r="C498" i="65"/>
  <c r="C498" i="66"/>
  <c r="O15" i="114"/>
  <c r="O492" i="114" s="1"/>
  <c r="M493" i="114"/>
  <c r="Q493" i="114"/>
  <c r="R497" i="114"/>
  <c r="Q502" i="114"/>
  <c r="R95" i="114"/>
  <c r="R105" i="114"/>
  <c r="R141" i="114"/>
  <c r="R253" i="114"/>
  <c r="R259" i="114"/>
  <c r="R263" i="114"/>
  <c r="R334" i="114"/>
  <c r="R373" i="114"/>
  <c r="R414" i="114"/>
  <c r="K499" i="114"/>
  <c r="R507" i="114"/>
  <c r="R508" i="114"/>
  <c r="R509" i="114"/>
  <c r="R510" i="114"/>
  <c r="R511" i="114"/>
  <c r="O56" i="66"/>
  <c r="O214" i="66"/>
  <c r="O374" i="66"/>
  <c r="N493" i="115"/>
  <c r="N15" i="115"/>
  <c r="L502" i="115"/>
  <c r="D502" i="66"/>
  <c r="F493" i="67"/>
  <c r="O493" i="115"/>
  <c r="R495" i="115"/>
  <c r="M502" i="115"/>
  <c r="R96" i="115"/>
  <c r="R136" i="115"/>
  <c r="R373" i="115"/>
  <c r="R383" i="115"/>
  <c r="P498" i="115"/>
  <c r="D492" i="66"/>
  <c r="L493" i="115"/>
  <c r="P493" i="115"/>
  <c r="R56" i="115"/>
  <c r="R65" i="115"/>
  <c r="R105" i="115"/>
  <c r="R175" i="115"/>
  <c r="R254" i="115"/>
  <c r="R334" i="115"/>
  <c r="R454" i="115"/>
  <c r="D493" i="66"/>
  <c r="D498" i="66"/>
  <c r="F15" i="67"/>
  <c r="F492" i="67" s="1"/>
  <c r="O15" i="115"/>
  <c r="O492" i="115" s="1"/>
  <c r="M493" i="115"/>
  <c r="Q502" i="115"/>
  <c r="R95" i="115"/>
  <c r="R101" i="115"/>
  <c r="R141" i="115"/>
  <c r="R223" i="115"/>
  <c r="R374" i="115"/>
  <c r="R419" i="115"/>
  <c r="R423" i="115"/>
  <c r="N498" i="115"/>
  <c r="R503" i="115"/>
  <c r="R502" i="116"/>
  <c r="L492" i="116"/>
  <c r="R492" i="116"/>
  <c r="R497" i="115"/>
  <c r="P502" i="115"/>
  <c r="N492" i="115"/>
  <c r="R145" i="115"/>
  <c r="R135" i="115"/>
  <c r="R61" i="115"/>
  <c r="R55" i="115"/>
  <c r="L498" i="115"/>
  <c r="R498" i="115" s="1"/>
  <c r="R500" i="115"/>
  <c r="R219" i="115"/>
  <c r="Q493" i="115"/>
  <c r="R214" i="115"/>
  <c r="Q492" i="115"/>
  <c r="R494" i="115"/>
  <c r="R213" i="115"/>
  <c r="M492" i="115"/>
  <c r="R294" i="115"/>
  <c r="L293" i="115"/>
  <c r="R293" i="115" s="1"/>
  <c r="P492" i="115"/>
  <c r="R496" i="115"/>
  <c r="R180" i="115"/>
  <c r="R184" i="115"/>
  <c r="R253" i="115"/>
  <c r="R504" i="115"/>
  <c r="R501" i="115"/>
  <c r="R505" i="115"/>
  <c r="R506" i="115"/>
  <c r="R379" i="115"/>
  <c r="R499" i="115"/>
  <c r="R16" i="115"/>
  <c r="R25" i="115"/>
  <c r="D492" i="67"/>
  <c r="D493" i="67"/>
  <c r="C95" i="67"/>
  <c r="C174" i="67"/>
  <c r="C333" i="67"/>
  <c r="C15" i="67"/>
  <c r="C55" i="64"/>
  <c r="O55" i="64" s="1"/>
  <c r="C213" i="64"/>
  <c r="O213" i="64" s="1"/>
  <c r="C373" i="64"/>
  <c r="O373" i="64" s="1"/>
  <c r="R145" i="114"/>
  <c r="R506" i="114"/>
  <c r="R505" i="114"/>
  <c r="R135" i="114"/>
  <c r="R213" i="114"/>
  <c r="R214" i="114"/>
  <c r="R219" i="114"/>
  <c r="R459" i="114"/>
  <c r="L492" i="114"/>
  <c r="R494" i="114"/>
  <c r="R184" i="114"/>
  <c r="M492" i="114"/>
  <c r="R294" i="114"/>
  <c r="R293" i="114"/>
  <c r="R339" i="114"/>
  <c r="R21" i="114"/>
  <c r="P492" i="114"/>
  <c r="N492" i="114"/>
  <c r="R496" i="114"/>
  <c r="R504" i="114"/>
  <c r="P502" i="114"/>
  <c r="P498" i="114"/>
  <c r="R498" i="114" s="1"/>
  <c r="R101" i="114"/>
  <c r="R500" i="114"/>
  <c r="R61" i="114"/>
  <c r="R501" i="114"/>
  <c r="R499" i="114"/>
  <c r="L493" i="114"/>
  <c r="L502" i="114"/>
  <c r="C15" i="66"/>
  <c r="O15" i="66" s="1"/>
  <c r="C15" i="65"/>
  <c r="C293" i="65"/>
  <c r="O293" i="65" s="1"/>
  <c r="C493" i="64"/>
  <c r="O493" i="64" s="1"/>
  <c r="C498" i="64"/>
  <c r="O498" i="64" s="1"/>
  <c r="R459" i="113"/>
  <c r="L502" i="113"/>
  <c r="P498" i="113"/>
  <c r="R55" i="113"/>
  <c r="N498" i="113"/>
  <c r="R343" i="113"/>
  <c r="R333" i="113"/>
  <c r="R253" i="113"/>
  <c r="R423" i="113"/>
  <c r="R506" i="113"/>
  <c r="R419" i="113"/>
  <c r="M502" i="113"/>
  <c r="R263" i="113"/>
  <c r="P502" i="113"/>
  <c r="R25" i="113"/>
  <c r="R21" i="113"/>
  <c r="L498" i="113"/>
  <c r="R219" i="113"/>
  <c r="R214" i="113"/>
  <c r="L213" i="113"/>
  <c r="R213" i="113" s="1"/>
  <c r="Q498" i="113"/>
  <c r="R61" i="113"/>
  <c r="L293" i="113"/>
  <c r="R293" i="113" s="1"/>
  <c r="R500" i="113"/>
  <c r="R499" i="113"/>
  <c r="R174" i="113"/>
  <c r="R180" i="113"/>
  <c r="M498" i="113"/>
  <c r="R184" i="113"/>
  <c r="R135" i="113"/>
  <c r="R496" i="113"/>
  <c r="R505" i="113"/>
  <c r="R145" i="113"/>
  <c r="R501" i="113"/>
  <c r="R497" i="113"/>
  <c r="R504" i="113"/>
  <c r="R379" i="113"/>
  <c r="P492" i="113"/>
  <c r="K61" i="113"/>
  <c r="K62" i="113"/>
  <c r="R65" i="113"/>
  <c r="R96" i="113"/>
  <c r="R136" i="113"/>
  <c r="R175" i="113"/>
  <c r="R334" i="113"/>
  <c r="R414" i="113"/>
  <c r="L493" i="113"/>
  <c r="N493" i="113"/>
  <c r="P493" i="113"/>
  <c r="F499" i="113"/>
  <c r="M15" i="113"/>
  <c r="M492" i="113" s="1"/>
  <c r="O15" i="113"/>
  <c r="O492" i="113" s="1"/>
  <c r="Q15" i="113"/>
  <c r="Q492" i="113" s="1"/>
  <c r="R493" i="114" l="1"/>
  <c r="O15" i="64"/>
  <c r="O509" i="120"/>
  <c r="N510" i="120"/>
  <c r="O510" i="120" s="1"/>
  <c r="O493" i="66"/>
  <c r="O498" i="65"/>
  <c r="O502" i="65"/>
  <c r="N511" i="120"/>
  <c r="O511" i="120" s="1"/>
  <c r="N509" i="120"/>
  <c r="R15" i="115"/>
  <c r="R492" i="115" s="1"/>
  <c r="O15" i="65"/>
  <c r="C492" i="66"/>
  <c r="O492" i="66" s="1"/>
  <c r="C492" i="64"/>
  <c r="O492" i="64" s="1"/>
  <c r="O498" i="66"/>
  <c r="O502" i="66"/>
  <c r="R15" i="114"/>
  <c r="C492" i="67"/>
  <c r="R493" i="115"/>
  <c r="R502" i="115"/>
  <c r="L492" i="115"/>
  <c r="R492" i="114"/>
  <c r="R502" i="114"/>
  <c r="C492" i="65"/>
  <c r="O492" i="65" s="1"/>
  <c r="R502" i="113"/>
  <c r="R498" i="113"/>
  <c r="L492" i="113"/>
  <c r="R493" i="113"/>
  <c r="K499" i="113"/>
  <c r="F498" i="113"/>
  <c r="K498" i="113" s="1"/>
  <c r="R15" i="113"/>
  <c r="R492" i="113" s="1"/>
</calcChain>
</file>

<file path=xl/sharedStrings.xml><?xml version="1.0" encoding="utf-8"?>
<sst xmlns="http://schemas.openxmlformats.org/spreadsheetml/2006/main" count="20250" uniqueCount="122">
  <si>
    <t>BADAN PUSAT STATISTIK</t>
  </si>
  <si>
    <t>DAN</t>
  </si>
  <si>
    <t>LAPORAN LUAS TANAMAN PALAWIJA</t>
  </si>
  <si>
    <t>(Isian Dalam Satuan Hektar Bilangan Bulat)</t>
  </si>
  <si>
    <t>No.</t>
  </si>
  <si>
    <t>URAIAN</t>
  </si>
  <si>
    <t>LAHAN SAWAH</t>
  </si>
  <si>
    <t>LAHAN BUKAN SAWAH</t>
  </si>
  <si>
    <t>Yang Lalu</t>
  </si>
  <si>
    <t>Laporan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</si>
  <si>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</si>
  <si>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</si>
  <si>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</si>
  <si>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</si>
  <si>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</si>
  <si>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</si>
  <si>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</si>
  <si>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</si>
  <si>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</si>
  <si>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</si>
  <si>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</si>
  <si>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</si>
  <si>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  JUMLAH JAGUNG</t>
  </si>
  <si>
    <t xml:space="preserve">  JUMLAH KEDELAI</t>
  </si>
  <si>
    <t xml:space="preserve">  TALAS</t>
  </si>
  <si>
    <t xml:space="preserve">  GANYONG</t>
  </si>
  <si>
    <t>SP-PALAWIJA</t>
  </si>
  <si>
    <t xml:space="preserve">Tanaman </t>
  </si>
  <si>
    <t>Akhir Bulan</t>
  </si>
  <si>
    <t>Penen *)</t>
  </si>
  <si>
    <t>Panen</t>
  </si>
  <si>
    <t>Muda **)</t>
  </si>
  <si>
    <t>Panen utk.</t>
  </si>
  <si>
    <t>Hijauan Pakan</t>
  </si>
  <si>
    <t>Ternak ***)</t>
  </si>
  <si>
    <t>Panen *)</t>
  </si>
  <si>
    <t>Puso</t>
  </si>
  <si>
    <t>Tanam</t>
  </si>
  <si>
    <t>Bulan Laporan</t>
  </si>
  <si>
    <t xml:space="preserve">   Keterangan :</t>
  </si>
  <si>
    <t xml:space="preserve">   ***)  Seluruh bagian tanaman jagung (daun, batang dan buah) dipanen/digunakan untuk pakan ternak</t>
  </si>
  <si>
    <t>(13)</t>
  </si>
  <si>
    <t>(14)</t>
  </si>
  <si>
    <t xml:space="preserve"> </t>
  </si>
  <si>
    <t>(15)</t>
  </si>
  <si>
    <t>Januari</t>
  </si>
  <si>
    <t>KEMENTERIAN PERTANIAN</t>
  </si>
  <si>
    <t>PROPINSI             :    J A M B I</t>
  </si>
  <si>
    <t>Tahun    :</t>
  </si>
  <si>
    <t>Bulan     :</t>
  </si>
  <si>
    <t>a. Hibrida</t>
  </si>
  <si>
    <t>b. Komposit</t>
  </si>
  <si>
    <t>c. Lokal</t>
  </si>
  <si>
    <t xml:space="preserve">  UBI KAYU/SINGKONG</t>
  </si>
  <si>
    <t xml:space="preserve">  KACANG TANAH</t>
  </si>
  <si>
    <t xml:space="preserve">  UBI JALAR/KETELA RAMBAT</t>
  </si>
  <si>
    <t xml:space="preserve">  KACANG HIJAU</t>
  </si>
  <si>
    <t xml:space="preserve">  SORGUM/CANTEL</t>
  </si>
  <si>
    <t xml:space="preserve">  GANDUM</t>
  </si>
  <si>
    <t xml:space="preserve">  UMBI LAINNYA</t>
  </si>
  <si>
    <r>
      <t xml:space="preserve">   **)   </t>
    </r>
    <r>
      <rPr>
        <b/>
        <sz val="10"/>
        <rFont val="Times New Roman"/>
        <family val="1"/>
      </rPr>
      <t>Panen Muda</t>
    </r>
    <r>
      <rPr>
        <sz val="10"/>
        <rFont val="Times New Roman"/>
        <family val="1"/>
      </rPr>
      <t xml:space="preserve"> untuk jagung adalah yang tidak menghasilkan pipilan kering; kedele tidak menghasilkan biji kering</t>
    </r>
  </si>
  <si>
    <r>
      <t xml:space="preserve">   *)     </t>
    </r>
    <r>
      <rPr>
        <b/>
        <sz val="10"/>
        <rFont val="Times New Roman"/>
        <family val="1"/>
      </rPr>
      <t>Penen</t>
    </r>
    <r>
      <rPr>
        <sz val="10"/>
        <rFont val="Times New Roman"/>
        <family val="1"/>
      </rPr>
      <t xml:space="preserve"> untuk Jagung adalah yang menghasilkan pipilan kering; untuk kedele biji kering; kacang hijau luas panen dibongkar habis.</t>
    </r>
  </si>
  <si>
    <t>(3-4-5-6+7-8)</t>
  </si>
  <si>
    <t>(10-11-12-13+14-15)</t>
  </si>
  <si>
    <t>Tanaman Akhir</t>
  </si>
  <si>
    <t>Produksi di</t>
  </si>
  <si>
    <t xml:space="preserve">lahan bukan </t>
  </si>
  <si>
    <t>sawah (ton)</t>
  </si>
  <si>
    <t>lahan sawah dan</t>
  </si>
  <si>
    <t>KAB./KOTA         :    TEBO</t>
  </si>
  <si>
    <t>(16)</t>
  </si>
  <si>
    <t>(17)</t>
  </si>
  <si>
    <t>KECAMATAN   :   TEBO ILIR</t>
  </si>
  <si>
    <t>KECAMATAN   :   TEBO ULU</t>
  </si>
  <si>
    <t>KECAMATAN   :   RIMBO ULU</t>
  </si>
  <si>
    <t>KECAMATAN   :   RIMBO ILIR</t>
  </si>
  <si>
    <t>KECAMATAN   :   VII KOTO ILIR</t>
  </si>
  <si>
    <t>KECAMATAN   :   SERAI SERUMPUN</t>
  </si>
  <si>
    <t>KECAMATAN   :   MUARA TABIR</t>
  </si>
  <si>
    <t>KECAMATAN   :    TEBO TENGAH</t>
  </si>
  <si>
    <t>KECAMATAN    :    RIMBO BUJANG</t>
  </si>
  <si>
    <t>KECAMATAN   :  SUMAY</t>
  </si>
  <si>
    <t>KECAMATAN   :  TENGAH ILIR</t>
  </si>
  <si>
    <t xml:space="preserve">KECAMATAN   :   VII KOTO </t>
  </si>
  <si>
    <t xml:space="preserve">   1).  Bantuan Pemerintah</t>
  </si>
  <si>
    <t xml:space="preserve">   2).  Non Bantuan Pemerintah</t>
  </si>
  <si>
    <t xml:space="preserve">  </t>
  </si>
  <si>
    <t>\</t>
  </si>
  <si>
    <t>tertulis 1 bisa panen 0,</t>
  </si>
  <si>
    <t xml:space="preserve"> seharusnya 2 bisa panen 1 ha</t>
  </si>
  <si>
    <t>,</t>
  </si>
  <si>
    <t>jan</t>
  </si>
  <si>
    <t xml:space="preserve">                                                  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</si>
  <si>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</si>
  <si>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</si>
  <si>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</si>
  <si>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</si>
  <si>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</si>
  <si>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</si>
  <si>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</si>
  <si>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</si>
  <si>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total</t>
  </si>
  <si>
    <t>Oktober</t>
  </si>
  <si>
    <t>feb</t>
  </si>
  <si>
    <t>mar</t>
  </si>
  <si>
    <t>apr</t>
  </si>
  <si>
    <t>mei</t>
  </si>
  <si>
    <t>jun</t>
  </si>
  <si>
    <t>jul</t>
  </si>
  <si>
    <t xml:space="preserve">agus </t>
  </si>
  <si>
    <t>sep</t>
  </si>
  <si>
    <t>ok</t>
  </si>
  <si>
    <t>may</t>
  </si>
  <si>
    <t>aug</t>
  </si>
  <si>
    <t>oct</t>
  </si>
  <si>
    <t>November</t>
  </si>
  <si>
    <t>nov</t>
  </si>
  <si>
    <t>Desember</t>
  </si>
  <si>
    <t>dec</t>
  </si>
  <si>
    <t>sept</t>
  </si>
  <si>
    <t>des</t>
  </si>
  <si>
    <t>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</si>
</sst>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#,##0.0"/>
    <numFmt numFmtId="165" formatCode="_(* #,##0.0_);_(* \(#,##0.0\);_(* &quot;-&quot;_);_(@_)"/>
  </numFmts>
  <fonts count="16" x14ac:knownFonts="1">
    <font>
      <sz val="10"/>
      <name val="Arial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7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1" fontId="12" fillId="0" borderId="0" applyFont="0" applyFill="0" applyBorder="0" applyAlignment="0" applyProtection="0"/>
  </cellStyleXfs>
  <cellXfs count="63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/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0" xfId="0" applyFont="1"/>
    <xf numFmtId="0" fontId="1" fillId="0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/>
    <xf numFmtId="3" fontId="4" fillId="0" borderId="10" xfId="0" applyNumberFormat="1" applyFont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7" fillId="0" borderId="28" xfId="0" quotePrefix="1" applyFont="1" applyBorder="1" applyAlignment="1">
      <alignment horizontal="center"/>
    </xf>
    <xf numFmtId="0" fontId="1" fillId="0" borderId="30" xfId="0" applyFont="1" applyBorder="1"/>
    <xf numFmtId="0" fontId="1" fillId="0" borderId="26" xfId="0" applyFont="1" applyBorder="1"/>
    <xf numFmtId="0" fontId="1" fillId="0" borderId="31" xfId="0" applyFont="1" applyBorder="1"/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Border="1"/>
    <xf numFmtId="0" fontId="1" fillId="0" borderId="34" xfId="0" applyFont="1" applyBorder="1"/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0" xfId="0" applyFont="1" applyBorder="1"/>
    <xf numFmtId="3" fontId="4" fillId="0" borderId="44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3" fontId="4" fillId="2" borderId="45" xfId="0" applyNumberFormat="1" applyFont="1" applyFill="1" applyBorder="1" applyAlignment="1">
      <alignment horizontal="right"/>
    </xf>
    <xf numFmtId="3" fontId="1" fillId="2" borderId="4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7" fillId="0" borderId="29" xfId="0" quotePrefix="1" applyFont="1" applyBorder="1" applyAlignment="1">
      <alignment horizontal="center"/>
    </xf>
    <xf numFmtId="3" fontId="4" fillId="0" borderId="6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4" fillId="0" borderId="62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3" fontId="4" fillId="2" borderId="66" xfId="0" applyNumberFormat="1" applyFont="1" applyFill="1" applyBorder="1" applyAlignment="1">
      <alignment horizontal="right"/>
    </xf>
    <xf numFmtId="0" fontId="4" fillId="0" borderId="66" xfId="0" applyFont="1" applyBorder="1" applyAlignment="1">
      <alignment horizontal="right" vertical="center"/>
    </xf>
    <xf numFmtId="3" fontId="6" fillId="0" borderId="62" xfId="0" applyNumberFormat="1" applyFont="1" applyBorder="1" applyAlignment="1">
      <alignment horizontal="right" vertical="center"/>
    </xf>
    <xf numFmtId="3" fontId="4" fillId="2" borderId="62" xfId="0" applyNumberFormat="1" applyFont="1" applyFill="1" applyBorder="1" applyAlignment="1">
      <alignment horizontal="right"/>
    </xf>
    <xf numFmtId="3" fontId="4" fillId="0" borderId="62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1" fillId="4" borderId="0" xfId="0" applyFont="1" applyFill="1"/>
    <xf numFmtId="164" fontId="4" fillId="0" borderId="6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4" fillId="0" borderId="70" xfId="0" applyNumberFormat="1" applyFont="1" applyBorder="1" applyAlignment="1">
      <alignment horizontal="right" vertical="center"/>
    </xf>
    <xf numFmtId="1" fontId="4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/>
    </xf>
    <xf numFmtId="3" fontId="1" fillId="0" borderId="0" xfId="0" applyNumberFormat="1" applyFont="1" applyBorder="1"/>
    <xf numFmtId="3" fontId="1" fillId="0" borderId="26" xfId="0" applyNumberFormat="1" applyFont="1" applyBorder="1"/>
    <xf numFmtId="0" fontId="7" fillId="0" borderId="2" xfId="0" quotePrefix="1" applyFont="1" applyBorder="1" applyAlignment="1">
      <alignment horizontal="center"/>
    </xf>
    <xf numFmtId="3" fontId="1" fillId="4" borderId="6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6" xfId="0" applyNumberFormat="1" applyFont="1" applyFill="1" applyBorder="1" applyAlignment="1">
      <alignment horizontal="right"/>
    </xf>
    <xf numFmtId="3" fontId="14" fillId="0" borderId="6" xfId="0" applyNumberFormat="1" applyFont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/>
    </xf>
    <xf numFmtId="3" fontId="4" fillId="0" borderId="36" xfId="0" applyNumberFormat="1" applyFont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/>
    </xf>
    <xf numFmtId="164" fontId="4" fillId="0" borderId="22" xfId="0" applyNumberFormat="1" applyFont="1" applyBorder="1" applyAlignment="1">
      <alignment horizontal="right" vertical="center"/>
    </xf>
    <xf numFmtId="164" fontId="4" fillId="0" borderId="71" xfId="0" applyNumberFormat="1" applyFont="1" applyBorder="1" applyAlignment="1">
      <alignment horizontal="right" vertical="center"/>
    </xf>
    <xf numFmtId="164" fontId="4" fillId="2" borderId="62" xfId="0" applyNumberFormat="1" applyFont="1" applyFill="1" applyBorder="1" applyAlignment="1">
      <alignment horizontal="right"/>
    </xf>
    <xf numFmtId="164" fontId="4" fillId="0" borderId="62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4" fillId="0" borderId="45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3" fontId="4" fillId="0" borderId="66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4" fillId="5" borderId="6" xfId="0" applyNumberFormat="1" applyFont="1" applyFill="1" applyBorder="1" applyAlignment="1">
      <alignment horizontal="right" vertical="center"/>
    </xf>
    <xf numFmtId="3" fontId="1" fillId="5" borderId="6" xfId="0" applyNumberFormat="1" applyFont="1" applyFill="1" applyBorder="1" applyAlignment="1">
      <alignment horizontal="right" vertical="center"/>
    </xf>
    <xf numFmtId="3" fontId="4" fillId="5" borderId="10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0" fontId="7" fillId="0" borderId="36" xfId="0" applyFont="1" applyBorder="1" applyAlignment="1">
      <alignment horizontal="center"/>
    </xf>
    <xf numFmtId="3" fontId="4" fillId="0" borderId="66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3" fontId="13" fillId="4" borderId="10" xfId="0" applyNumberFormat="1" applyFont="1" applyFill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13" fillId="4" borderId="6" xfId="0" applyNumberFormat="1" applyFont="1" applyFill="1" applyBorder="1" applyAlignment="1">
      <alignment horizontal="right"/>
    </xf>
    <xf numFmtId="3" fontId="4" fillId="4" borderId="6" xfId="0" applyNumberFormat="1" applyFont="1" applyFill="1" applyBorder="1" applyAlignment="1">
      <alignment horizontal="right"/>
    </xf>
    <xf numFmtId="3" fontId="4" fillId="4" borderId="6" xfId="0" applyNumberFormat="1" applyFont="1" applyFill="1" applyBorder="1" applyAlignment="1">
      <alignment horizontal="right" vertical="center"/>
    </xf>
    <xf numFmtId="3" fontId="14" fillId="4" borderId="6" xfId="0" applyNumberFormat="1" applyFont="1" applyFill="1" applyBorder="1" applyAlignment="1">
      <alignment horizontal="right" vertical="center"/>
    </xf>
    <xf numFmtId="3" fontId="1" fillId="4" borderId="6" xfId="0" applyNumberFormat="1" applyFont="1" applyFill="1" applyBorder="1" applyAlignment="1">
      <alignment horizontal="right"/>
    </xf>
    <xf numFmtId="3" fontId="6" fillId="4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3" fontId="1" fillId="0" borderId="45" xfId="0" applyNumberFormat="1" applyFont="1" applyBorder="1" applyAlignment="1">
      <alignment horizontal="right" vertical="center"/>
    </xf>
    <xf numFmtId="0" fontId="7" fillId="0" borderId="37" xfId="0" quotePrefix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6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4" fillId="0" borderId="70" xfId="0" applyNumberFormat="1" applyFont="1" applyBorder="1" applyAlignment="1">
      <alignment horizontal="right" vertical="center"/>
    </xf>
    <xf numFmtId="0" fontId="1" fillId="5" borderId="0" xfId="0" applyFont="1" applyFill="1"/>
    <xf numFmtId="3" fontId="6" fillId="0" borderId="6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3" fontId="1" fillId="0" borderId="45" xfId="0" applyNumberFormat="1" applyFont="1" applyBorder="1" applyAlignment="1">
      <alignment horizontal="right" vertical="center"/>
    </xf>
    <xf numFmtId="0" fontId="7" fillId="0" borderId="37" xfId="0" quotePrefix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6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6" borderId="0" xfId="0" applyFont="1" applyFill="1"/>
    <xf numFmtId="0" fontId="14" fillId="6" borderId="0" xfId="0" applyFont="1" applyFill="1"/>
    <xf numFmtId="0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3" fontId="1" fillId="0" borderId="45" xfId="0" applyNumberFormat="1" applyFont="1" applyBorder="1" applyAlignment="1">
      <alignment horizontal="right" vertical="center"/>
    </xf>
    <xf numFmtId="0" fontId="7" fillId="0" borderId="37" xfId="0" quotePrefix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6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1" fillId="0" borderId="6" xfId="0" applyNumberFormat="1" applyFont="1" applyBorder="1" applyAlignment="1">
      <alignment horizontal="right" vertical="center"/>
    </xf>
    <xf numFmtId="0" fontId="1" fillId="0" borderId="0" xfId="0" applyFont="1" applyFill="1"/>
    <xf numFmtId="0" fontId="14" fillId="4" borderId="0" xfId="0" applyFont="1" applyFill="1"/>
    <xf numFmtId="3" fontId="6" fillId="0" borderId="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3" fontId="1" fillId="0" borderId="45" xfId="0" applyNumberFormat="1" applyFont="1" applyBorder="1" applyAlignment="1">
      <alignment horizontal="right" vertical="center"/>
    </xf>
    <xf numFmtId="0" fontId="7" fillId="0" borderId="37" xfId="0" quotePrefix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6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64" fontId="6" fillId="6" borderId="6" xfId="0" applyNumberFormat="1" applyFont="1" applyFill="1" applyBorder="1" applyAlignment="1">
      <alignment horizontal="right" vertical="center"/>
    </xf>
    <xf numFmtId="164" fontId="4" fillId="6" borderId="6" xfId="0" applyNumberFormat="1" applyFont="1" applyFill="1" applyBorder="1" applyAlignment="1">
      <alignment horizontal="right" vertical="center"/>
    </xf>
    <xf numFmtId="3" fontId="6" fillId="6" borderId="6" xfId="0" applyNumberFormat="1" applyFont="1" applyFill="1" applyBorder="1" applyAlignment="1">
      <alignment horizontal="right" vertical="center"/>
    </xf>
    <xf numFmtId="3" fontId="4" fillId="6" borderId="6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70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0" fontId="7" fillId="0" borderId="36" xfId="0" applyFont="1" applyBorder="1" applyAlignment="1">
      <alignment horizontal="center"/>
    </xf>
    <xf numFmtId="3" fontId="4" fillId="0" borderId="66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64" fontId="6" fillId="4" borderId="6" xfId="0" applyNumberFormat="1" applyFont="1" applyFill="1" applyBorder="1" applyAlignment="1">
      <alignment horizontal="right" vertical="center"/>
    </xf>
    <xf numFmtId="164" fontId="4" fillId="4" borderId="6" xfId="0" applyNumberFormat="1" applyFont="1" applyFill="1" applyBorder="1" applyAlignment="1">
      <alignment horizontal="right" vertical="center"/>
    </xf>
    <xf numFmtId="3" fontId="4" fillId="7" borderId="10" xfId="0" applyNumberFormat="1" applyFont="1" applyFill="1" applyBorder="1" applyAlignment="1">
      <alignment horizontal="right" vertical="center"/>
    </xf>
    <xf numFmtId="3" fontId="4" fillId="7" borderId="6" xfId="0" applyNumberFormat="1" applyFont="1" applyFill="1" applyBorder="1" applyAlignment="1">
      <alignment horizontal="right"/>
    </xf>
    <xf numFmtId="3" fontId="1" fillId="7" borderId="6" xfId="0" applyNumberFormat="1" applyFont="1" applyFill="1" applyBorder="1" applyAlignment="1">
      <alignment horizontal="right" vertical="center"/>
    </xf>
    <xf numFmtId="3" fontId="4" fillId="7" borderId="6" xfId="0" applyNumberFormat="1" applyFont="1" applyFill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3" fontId="1" fillId="0" borderId="4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6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0" fontId="7" fillId="0" borderId="36" xfId="0" applyFont="1" applyBorder="1" applyAlignment="1">
      <alignment horizontal="center"/>
    </xf>
    <xf numFmtId="3" fontId="4" fillId="0" borderId="66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1" fillId="7" borderId="0" xfId="0" applyFont="1" applyFill="1"/>
    <xf numFmtId="0" fontId="14" fillId="7" borderId="0" xfId="0" applyFont="1" applyFill="1"/>
    <xf numFmtId="3" fontId="4" fillId="0" borderId="6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3" fontId="4" fillId="0" borderId="66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3" fontId="1" fillId="0" borderId="45" xfId="0" applyNumberFormat="1" applyFont="1" applyBorder="1" applyAlignment="1">
      <alignment horizontal="right" vertical="center"/>
    </xf>
    <xf numFmtId="0" fontId="7" fillId="0" borderId="37" xfId="0" quotePrefix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6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64" fontId="4" fillId="7" borderId="10" xfId="0" applyNumberFormat="1" applyFont="1" applyFill="1" applyBorder="1" applyAlignment="1">
      <alignment horizontal="right" vertical="center"/>
    </xf>
    <xf numFmtId="164" fontId="4" fillId="7" borderId="6" xfId="0" applyNumberFormat="1" applyFont="1" applyFill="1" applyBorder="1" applyAlignment="1">
      <alignment horizontal="right" vertical="center"/>
    </xf>
    <xf numFmtId="0" fontId="4" fillId="7" borderId="6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3" fontId="4" fillId="0" borderId="66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70" xfId="0" applyNumberFormat="1" applyFont="1" applyBorder="1" applyAlignment="1">
      <alignment horizontal="right" vertical="center"/>
    </xf>
    <xf numFmtId="164" fontId="4" fillId="0" borderId="0" xfId="0" applyNumberFormat="1" applyFont="1"/>
    <xf numFmtId="164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7" fillId="0" borderId="5" xfId="0" quotePrefix="1" applyFont="1" applyBorder="1" applyAlignment="1">
      <alignment horizont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3" fontId="1" fillId="0" borderId="45" xfId="0" applyNumberFormat="1" applyFont="1" applyBorder="1" applyAlignment="1">
      <alignment horizontal="right" vertical="center"/>
    </xf>
    <xf numFmtId="0" fontId="7" fillId="0" borderId="37" xfId="0" quotePrefix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6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3" fontId="4" fillId="0" borderId="66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3" fontId="1" fillId="0" borderId="45" xfId="0" applyNumberFormat="1" applyFont="1" applyBorder="1" applyAlignment="1">
      <alignment horizontal="right" vertical="center"/>
    </xf>
    <xf numFmtId="0" fontId="7" fillId="0" borderId="37" xfId="0" quotePrefix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6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3" fontId="4" fillId="0" borderId="66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0" fontId="7" fillId="0" borderId="36" xfId="0" applyFont="1" applyBorder="1" applyAlignment="1">
      <alignment horizontal="center"/>
    </xf>
    <xf numFmtId="3" fontId="4" fillId="0" borderId="66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3" fontId="1" fillId="0" borderId="4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6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0" fontId="6" fillId="0" borderId="5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3" fontId="1" fillId="0" borderId="72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3" fontId="4" fillId="0" borderId="66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3" fontId="4" fillId="0" borderId="63" xfId="0" applyNumberFormat="1" applyFont="1" applyBorder="1" applyAlignment="1">
      <alignment horizontal="right" vertical="center"/>
    </xf>
    <xf numFmtId="3" fontId="4" fillId="0" borderId="64" xfId="0" applyNumberFormat="1" applyFont="1" applyBorder="1" applyAlignment="1">
      <alignment horizontal="right" vertical="center"/>
    </xf>
    <xf numFmtId="3" fontId="4" fillId="0" borderId="65" xfId="0" applyNumberFormat="1" applyFont="1" applyBorder="1" applyAlignment="1">
      <alignment horizontal="right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19" xfId="0" applyBorder="1"/>
    <xf numFmtId="0" fontId="0" fillId="0" borderId="3" xfId="0" applyBorder="1"/>
    <xf numFmtId="0" fontId="7" fillId="0" borderId="2" xfId="0" quotePrefix="1" applyFont="1" applyBorder="1" applyAlignment="1">
      <alignment horizontal="center"/>
    </xf>
    <xf numFmtId="3" fontId="4" fillId="0" borderId="41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/>
    </xf>
    <xf numFmtId="3" fontId="10" fillId="3" borderId="75" xfId="0" applyNumberFormat="1" applyFont="1" applyFill="1" applyBorder="1" applyAlignment="1">
      <alignment horizontal="right" vertical="center"/>
    </xf>
    <xf numFmtId="3" fontId="10" fillId="3" borderId="76" xfId="0" applyNumberFormat="1" applyFont="1" applyFill="1" applyBorder="1" applyAlignment="1">
      <alignment horizontal="right" vertical="center"/>
    </xf>
    <xf numFmtId="3" fontId="10" fillId="3" borderId="70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10" fillId="3" borderId="72" xfId="0" applyNumberFormat="1" applyFont="1" applyFill="1" applyBorder="1" applyAlignment="1">
      <alignment horizontal="right" vertical="center"/>
    </xf>
    <xf numFmtId="3" fontId="10" fillId="3" borderId="73" xfId="0" applyNumberFormat="1" applyFont="1" applyFill="1" applyBorder="1" applyAlignment="1">
      <alignment horizontal="right" vertical="center"/>
    </xf>
    <xf numFmtId="3" fontId="10" fillId="3" borderId="74" xfId="0" applyNumberFormat="1" applyFont="1" applyFill="1" applyBorder="1" applyAlignment="1">
      <alignment horizontal="right" vertical="center"/>
    </xf>
    <xf numFmtId="3" fontId="10" fillId="3" borderId="72" xfId="0" applyNumberFormat="1" applyFont="1" applyFill="1" applyBorder="1" applyAlignment="1">
      <alignment horizontal="right"/>
    </xf>
    <xf numFmtId="3" fontId="10" fillId="3" borderId="73" xfId="0" applyNumberFormat="1" applyFont="1" applyFill="1" applyBorder="1" applyAlignment="1">
      <alignment horizontal="right"/>
    </xf>
    <xf numFmtId="3" fontId="10" fillId="3" borderId="74" xfId="0" applyNumberFormat="1" applyFont="1" applyFill="1" applyBorder="1" applyAlignment="1">
      <alignment horizontal="right"/>
    </xf>
    <xf numFmtId="3" fontId="6" fillId="0" borderId="72" xfId="0" applyNumberFormat="1" applyFont="1" applyBorder="1" applyAlignment="1">
      <alignment horizontal="right" vertical="center"/>
    </xf>
    <xf numFmtId="3" fontId="6" fillId="0" borderId="73" xfId="0" applyNumberFormat="1" applyFont="1" applyBorder="1" applyAlignment="1">
      <alignment horizontal="right" vertical="center"/>
    </xf>
    <xf numFmtId="3" fontId="6" fillId="0" borderId="74" xfId="0" applyNumberFormat="1" applyFont="1" applyBorder="1" applyAlignment="1">
      <alignment horizontal="right" vertical="center"/>
    </xf>
    <xf numFmtId="0" fontId="7" fillId="0" borderId="5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10" fillId="3" borderId="67" xfId="0" applyNumberFormat="1" applyFont="1" applyFill="1" applyBorder="1" applyAlignment="1">
      <alignment horizontal="right" vertical="center"/>
    </xf>
    <xf numFmtId="3" fontId="10" fillId="3" borderId="68" xfId="0" applyNumberFormat="1" applyFont="1" applyFill="1" applyBorder="1" applyAlignment="1">
      <alignment horizontal="right" vertical="center"/>
    </xf>
    <xf numFmtId="3" fontId="10" fillId="3" borderId="69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7" xfId="0" quotePrefix="1" applyFont="1" applyBorder="1" applyAlignment="1">
      <alignment horizontal="center"/>
    </xf>
    <xf numFmtId="0" fontId="7" fillId="0" borderId="48" xfId="0" quotePrefix="1" applyFont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3" fontId="4" fillId="0" borderId="72" xfId="0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center" vertical="center"/>
    </xf>
    <xf numFmtId="3" fontId="4" fillId="0" borderId="74" xfId="0" applyNumberFormat="1" applyFont="1" applyBorder="1" applyAlignment="1">
      <alignment horizontal="center" vertical="center"/>
    </xf>
    <xf numFmtId="2" fontId="6" fillId="0" borderId="72" xfId="0" applyNumberFormat="1" applyFont="1" applyBorder="1" applyAlignment="1">
      <alignment horizontal="right" vertical="center"/>
    </xf>
    <xf numFmtId="2" fontId="6" fillId="0" borderId="73" xfId="0" applyNumberFormat="1" applyFont="1" applyBorder="1" applyAlignment="1">
      <alignment horizontal="right" vertical="center"/>
    </xf>
    <xf numFmtId="2" fontId="6" fillId="0" borderId="74" xfId="0" applyNumberFormat="1" applyFont="1" applyBorder="1" applyAlignment="1">
      <alignment horizontal="right" vertical="center"/>
    </xf>
    <xf numFmtId="1" fontId="6" fillId="0" borderId="72" xfId="0" applyNumberFormat="1" applyFont="1" applyBorder="1" applyAlignment="1">
      <alignment horizontal="right" vertical="center"/>
    </xf>
    <xf numFmtId="1" fontId="6" fillId="0" borderId="73" xfId="0" applyNumberFormat="1" applyFont="1" applyBorder="1" applyAlignment="1">
      <alignment horizontal="right" vertical="center"/>
    </xf>
    <xf numFmtId="1" fontId="6" fillId="0" borderId="74" xfId="0" applyNumberFormat="1" applyFont="1" applyBorder="1" applyAlignment="1">
      <alignment horizontal="right" vertical="center"/>
    </xf>
    <xf numFmtId="3" fontId="10" fillId="3" borderId="10" xfId="0" applyNumberFormat="1" applyFont="1" applyFill="1" applyBorder="1" applyAlignment="1">
      <alignment horizontal="right" vertical="center"/>
    </xf>
    <xf numFmtId="3" fontId="10" fillId="3" borderId="6" xfId="0" applyNumberFormat="1" applyFont="1" applyFill="1" applyBorder="1" applyAlignment="1">
      <alignment horizontal="right" vertical="center"/>
    </xf>
    <xf numFmtId="3" fontId="10" fillId="3" borderId="6" xfId="0" applyNumberFormat="1" applyFont="1" applyFill="1" applyBorder="1" applyAlignment="1">
      <alignment horizontal="right"/>
    </xf>
    <xf numFmtId="3" fontId="6" fillId="0" borderId="6" xfId="0" applyNumberFormat="1" applyFont="1" applyBorder="1" applyAlignment="1">
      <alignment horizontal="right" vertical="center"/>
    </xf>
    <xf numFmtId="2" fontId="6" fillId="0" borderId="6" xfId="0" applyNumberFormat="1" applyFont="1" applyBorder="1" applyAlignment="1">
      <alignment horizontal="right" vertical="center"/>
    </xf>
    <xf numFmtId="1" fontId="6" fillId="0" borderId="6" xfId="0" applyNumberFormat="1" applyFont="1" applyBorder="1" applyAlignment="1">
      <alignment horizontal="right" vertical="center"/>
    </xf>
    <xf numFmtId="165" fontId="6" fillId="0" borderId="72" xfId="1" applyNumberFormat="1" applyFont="1" applyBorder="1" applyAlignment="1">
      <alignment horizontal="right" vertical="center"/>
    </xf>
    <xf numFmtId="165" fontId="6" fillId="0" borderId="73" xfId="1" applyNumberFormat="1" applyFont="1" applyBorder="1" applyAlignment="1">
      <alignment horizontal="right" vertical="center"/>
    </xf>
    <xf numFmtId="165" fontId="6" fillId="0" borderId="74" xfId="1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9" xfId="0" quotePrefix="1" applyFont="1" applyBorder="1" applyAlignment="1">
      <alignment horizontal="center"/>
    </xf>
    <xf numFmtId="164" fontId="10" fillId="3" borderId="75" xfId="0" applyNumberFormat="1" applyFont="1" applyFill="1" applyBorder="1" applyAlignment="1">
      <alignment horizontal="right" vertical="center"/>
    </xf>
    <xf numFmtId="164" fontId="10" fillId="3" borderId="76" xfId="0" applyNumberFormat="1" applyFont="1" applyFill="1" applyBorder="1" applyAlignment="1">
      <alignment horizontal="right" vertical="center"/>
    </xf>
    <xf numFmtId="164" fontId="10" fillId="3" borderId="70" xfId="0" applyNumberFormat="1" applyFont="1" applyFill="1" applyBorder="1" applyAlignment="1">
      <alignment horizontal="right" vertical="center"/>
    </xf>
    <xf numFmtId="0" fontId="6" fillId="0" borderId="5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164" fontId="10" fillId="3" borderId="72" xfId="0" applyNumberFormat="1" applyFont="1" applyFill="1" applyBorder="1" applyAlignment="1">
      <alignment horizontal="right" vertical="center"/>
    </xf>
    <xf numFmtId="164" fontId="10" fillId="3" borderId="73" xfId="0" applyNumberFormat="1" applyFont="1" applyFill="1" applyBorder="1" applyAlignment="1">
      <alignment horizontal="right" vertical="center"/>
    </xf>
    <xf numFmtId="164" fontId="10" fillId="3" borderId="74" xfId="0" applyNumberFormat="1" applyFont="1" applyFill="1" applyBorder="1" applyAlignment="1">
      <alignment horizontal="right" vertical="center"/>
    </xf>
    <xf numFmtId="164" fontId="10" fillId="3" borderId="72" xfId="0" applyNumberFormat="1" applyFont="1" applyFill="1" applyBorder="1" applyAlignment="1">
      <alignment horizontal="right"/>
    </xf>
    <xf numFmtId="164" fontId="10" fillId="3" borderId="73" xfId="0" applyNumberFormat="1" applyFont="1" applyFill="1" applyBorder="1" applyAlignment="1">
      <alignment horizontal="right"/>
    </xf>
    <xf numFmtId="164" fontId="10" fillId="3" borderId="74" xfId="0" applyNumberFormat="1" applyFont="1" applyFill="1" applyBorder="1" applyAlignment="1">
      <alignment horizontal="right"/>
    </xf>
    <xf numFmtId="3" fontId="4" fillId="0" borderId="52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164" fontId="10" fillId="3" borderId="67" xfId="0" applyNumberFormat="1" applyFont="1" applyFill="1" applyBorder="1" applyAlignment="1">
      <alignment horizontal="right" vertical="center"/>
    </xf>
    <xf numFmtId="164" fontId="10" fillId="3" borderId="68" xfId="0" applyNumberFormat="1" applyFont="1" applyFill="1" applyBorder="1" applyAlignment="1">
      <alignment horizontal="right" vertical="center"/>
    </xf>
    <xf numFmtId="164" fontId="10" fillId="3" borderId="69" xfId="0" applyNumberFormat="1" applyFont="1" applyFill="1" applyBorder="1" applyAlignment="1">
      <alignment horizontal="right" vertical="center"/>
    </xf>
    <xf numFmtId="164" fontId="6" fillId="0" borderId="72" xfId="0" applyNumberFormat="1" applyFont="1" applyBorder="1" applyAlignment="1">
      <alignment horizontal="right" vertical="center"/>
    </xf>
    <xf numFmtId="164" fontId="6" fillId="0" borderId="73" xfId="0" applyNumberFormat="1" applyFont="1" applyBorder="1" applyAlignment="1">
      <alignment horizontal="right" vertical="center"/>
    </xf>
    <xf numFmtId="164" fontId="6" fillId="0" borderId="74" xfId="0" applyNumberFormat="1" applyFont="1" applyBorder="1" applyAlignment="1">
      <alignment horizontal="right" vertical="center"/>
    </xf>
    <xf numFmtId="3" fontId="4" fillId="0" borderId="72" xfId="0" applyNumberFormat="1" applyFont="1" applyFill="1" applyBorder="1" applyAlignment="1">
      <alignment horizontal="right"/>
    </xf>
    <xf numFmtId="3" fontId="4" fillId="0" borderId="73" xfId="0" applyNumberFormat="1" applyFont="1" applyFill="1" applyBorder="1" applyAlignment="1">
      <alignment horizontal="right"/>
    </xf>
    <xf numFmtId="3" fontId="4" fillId="0" borderId="74" xfId="0" applyNumberFormat="1" applyFont="1" applyFill="1" applyBorder="1" applyAlignment="1">
      <alignment horizontal="right"/>
    </xf>
    <xf numFmtId="3" fontId="1" fillId="0" borderId="72" xfId="0" applyNumberFormat="1" applyFont="1" applyBorder="1" applyAlignment="1">
      <alignment horizontal="right" vertical="center"/>
    </xf>
    <xf numFmtId="3" fontId="1" fillId="0" borderId="73" xfId="0" applyNumberFormat="1" applyFont="1" applyBorder="1" applyAlignment="1">
      <alignment horizontal="right" vertical="center"/>
    </xf>
    <xf numFmtId="3" fontId="1" fillId="0" borderId="74" xfId="0" applyNumberFormat="1" applyFont="1" applyBorder="1" applyAlignment="1">
      <alignment horizontal="right" vertical="center"/>
    </xf>
    <xf numFmtId="3" fontId="4" fillId="0" borderId="75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/>
    </xf>
    <xf numFmtId="3" fontId="4" fillId="0" borderId="72" xfId="0" applyNumberFormat="1" applyFont="1" applyBorder="1" applyAlignment="1">
      <alignment horizontal="right" vertical="center"/>
    </xf>
    <xf numFmtId="3" fontId="4" fillId="0" borderId="73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3" fontId="4" fillId="0" borderId="67" xfId="0" applyNumberFormat="1" applyFont="1" applyBorder="1" applyAlignment="1">
      <alignment horizontal="right" vertical="center"/>
    </xf>
    <xf numFmtId="3" fontId="4" fillId="0" borderId="68" xfId="0" applyNumberFormat="1" applyFont="1" applyBorder="1" applyAlignment="1">
      <alignment horizontal="right" vertical="center"/>
    </xf>
    <xf numFmtId="3" fontId="4" fillId="0" borderId="69" xfId="0" applyNumberFormat="1" applyFont="1" applyBorder="1" applyAlignment="1">
      <alignment horizontal="right" vertical="center"/>
    </xf>
    <xf numFmtId="3" fontId="4" fillId="0" borderId="75" xfId="0" applyNumberFormat="1" applyFont="1" applyBorder="1" applyAlignment="1">
      <alignment horizontal="right" vertical="center"/>
    </xf>
    <xf numFmtId="3" fontId="4" fillId="0" borderId="76" xfId="0" applyNumberFormat="1" applyFont="1" applyBorder="1" applyAlignment="1">
      <alignment horizontal="right" vertical="center"/>
    </xf>
    <xf numFmtId="3" fontId="4" fillId="0" borderId="70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5" fillId="7" borderId="0" xfId="0" applyFont="1" applyFill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5"/>
  <sheetViews>
    <sheetView view="pageBreakPreview" topLeftCell="A331" zoomScale="80" zoomScaleNormal="80" zoomScaleSheetLayoutView="80" workbookViewId="0">
      <pane xSplit="2" topLeftCell="G1" activePane="topRight" state="frozen"/>
      <selection activeCell="A480" sqref="A480"/>
      <selection pane="topRight" activeCell="A100" sqref="A100:XFD100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9.7109375" style="1" customWidth="1"/>
    <col min="13" max="14" width="8.5703125" style="1" customWidth="1"/>
    <col min="15" max="15" width="9.140625" style="1" customWidth="1"/>
    <col min="16" max="16" width="7.5703125" style="1" customWidth="1"/>
    <col min="17" max="17" width="7.710937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 x14ac:dyDescent="0.2">
      <c r="A1" s="488" t="s">
        <v>0</v>
      </c>
      <c r="B1" s="488"/>
      <c r="P1" s="517" t="s">
        <v>26</v>
      </c>
      <c r="Q1" s="517"/>
      <c r="R1" s="517"/>
      <c r="S1" s="517"/>
      <c r="T1" s="517"/>
      <c r="U1" s="517"/>
    </row>
    <row r="2" spans="1:21" ht="12.75" customHeight="1" x14ac:dyDescent="0.2">
      <c r="A2" s="488" t="s">
        <v>1</v>
      </c>
      <c r="B2" s="488"/>
      <c r="P2" s="517"/>
      <c r="Q2" s="517"/>
      <c r="R2" s="517"/>
      <c r="S2" s="517"/>
      <c r="T2" s="517"/>
      <c r="U2" s="517"/>
    </row>
    <row r="3" spans="1:21" x14ac:dyDescent="0.2">
      <c r="A3" s="488" t="s">
        <v>46</v>
      </c>
      <c r="B3" s="488"/>
    </row>
    <row r="4" spans="1:21" ht="21" customHeight="1" x14ac:dyDescent="0.35">
      <c r="C4" s="518" t="s">
        <v>2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2"/>
      <c r="U4" s="1" t="s">
        <v>43</v>
      </c>
    </row>
    <row r="5" spans="1:21" x14ac:dyDescent="0.2">
      <c r="F5" s="519" t="s">
        <v>3</v>
      </c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77"/>
    </row>
    <row r="6" spans="1:21" x14ac:dyDescent="0.2">
      <c r="A6" s="1" t="s">
        <v>47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 x14ac:dyDescent="0.2">
      <c r="A7" s="1" t="s">
        <v>69</v>
      </c>
      <c r="C7" s="6"/>
      <c r="D7" s="7">
        <v>0</v>
      </c>
      <c r="E7" s="7">
        <v>8</v>
      </c>
      <c r="K7" s="520">
        <v>1</v>
      </c>
      <c r="L7" s="520"/>
      <c r="M7" s="5"/>
      <c r="N7" s="5"/>
      <c r="O7" s="5"/>
      <c r="Q7" s="1" t="s">
        <v>49</v>
      </c>
      <c r="R7" s="522" t="s">
        <v>45</v>
      </c>
      <c r="S7" s="523"/>
      <c r="T7" s="4">
        <v>0</v>
      </c>
      <c r="U7" s="4">
        <v>1</v>
      </c>
    </row>
    <row r="8" spans="1:21" ht="13.5" customHeight="1" thickBot="1" x14ac:dyDescent="0.25">
      <c r="A8" s="56" t="s">
        <v>79</v>
      </c>
      <c r="B8" s="56"/>
      <c r="C8" s="4">
        <v>0</v>
      </c>
      <c r="D8" s="4">
        <v>2</v>
      </c>
      <c r="E8" s="4">
        <v>0</v>
      </c>
      <c r="K8" s="521"/>
      <c r="L8" s="521"/>
      <c r="M8" s="5"/>
      <c r="N8" s="5"/>
      <c r="O8" s="5"/>
      <c r="Q8" s="1" t="s">
        <v>48</v>
      </c>
      <c r="R8" s="522">
        <v>2018</v>
      </c>
      <c r="S8" s="523"/>
      <c r="T8" s="21">
        <v>1</v>
      </c>
      <c r="U8" s="21">
        <v>8</v>
      </c>
    </row>
    <row r="9" spans="1:21" ht="15" customHeight="1" thickTop="1" x14ac:dyDescent="0.2">
      <c r="A9" s="489" t="s">
        <v>4</v>
      </c>
      <c r="B9" s="489" t="s">
        <v>5</v>
      </c>
      <c r="C9" s="492" t="s">
        <v>6</v>
      </c>
      <c r="D9" s="492"/>
      <c r="E9" s="492"/>
      <c r="F9" s="492"/>
      <c r="G9" s="492"/>
      <c r="H9" s="492"/>
      <c r="I9" s="492"/>
      <c r="J9" s="492"/>
      <c r="K9" s="492"/>
      <c r="L9" s="499" t="s">
        <v>7</v>
      </c>
      <c r="M9" s="500"/>
      <c r="N9" s="500"/>
      <c r="O9" s="500"/>
      <c r="P9" s="500"/>
      <c r="Q9" s="500"/>
      <c r="R9" s="501"/>
      <c r="S9" s="538" t="s">
        <v>65</v>
      </c>
      <c r="T9" s="539"/>
      <c r="U9" s="540"/>
    </row>
    <row r="10" spans="1:21" ht="12.75" customHeight="1" x14ac:dyDescent="0.2">
      <c r="A10" s="490"/>
      <c r="B10" s="490"/>
      <c r="C10" s="541" t="s">
        <v>27</v>
      </c>
      <c r="D10" s="541"/>
      <c r="E10" s="541"/>
      <c r="F10" s="78"/>
      <c r="G10" s="78" t="s">
        <v>30</v>
      </c>
      <c r="H10" s="78" t="s">
        <v>32</v>
      </c>
      <c r="I10" s="78"/>
      <c r="J10" s="78"/>
      <c r="K10" s="78" t="s">
        <v>43</v>
      </c>
      <c r="L10" s="78" t="s">
        <v>27</v>
      </c>
      <c r="M10" s="78"/>
      <c r="N10" s="78" t="s">
        <v>30</v>
      </c>
      <c r="O10" s="78" t="s">
        <v>32</v>
      </c>
      <c r="P10" s="78"/>
      <c r="Q10" s="78"/>
      <c r="R10" s="78" t="s">
        <v>64</v>
      </c>
      <c r="S10" s="524" t="s">
        <v>68</v>
      </c>
      <c r="T10" s="525"/>
      <c r="U10" s="526"/>
    </row>
    <row r="11" spans="1:21" ht="12.75" customHeight="1" x14ac:dyDescent="0.2">
      <c r="A11" s="490"/>
      <c r="B11" s="490"/>
      <c r="C11" s="527" t="s">
        <v>28</v>
      </c>
      <c r="D11" s="527"/>
      <c r="E11" s="527"/>
      <c r="F11" s="82" t="s">
        <v>29</v>
      </c>
      <c r="G11" s="82" t="s">
        <v>31</v>
      </c>
      <c r="H11" s="82" t="s">
        <v>33</v>
      </c>
      <c r="I11" s="82" t="s">
        <v>37</v>
      </c>
      <c r="J11" s="82" t="s">
        <v>36</v>
      </c>
      <c r="K11" s="82" t="s">
        <v>28</v>
      </c>
      <c r="L11" s="82" t="s">
        <v>28</v>
      </c>
      <c r="M11" s="82" t="s">
        <v>35</v>
      </c>
      <c r="N11" s="82" t="s">
        <v>31</v>
      </c>
      <c r="O11" s="82" t="s">
        <v>33</v>
      </c>
      <c r="P11" s="82" t="s">
        <v>37</v>
      </c>
      <c r="Q11" s="82" t="s">
        <v>36</v>
      </c>
      <c r="R11" s="82" t="s">
        <v>38</v>
      </c>
      <c r="S11" s="524" t="s">
        <v>66</v>
      </c>
      <c r="T11" s="525"/>
      <c r="U11" s="526"/>
    </row>
    <row r="12" spans="1:21" ht="12.75" customHeight="1" x14ac:dyDescent="0.2">
      <c r="A12" s="490"/>
      <c r="B12" s="490"/>
      <c r="C12" s="493" t="s">
        <v>8</v>
      </c>
      <c r="D12" s="493"/>
      <c r="E12" s="493"/>
      <c r="F12" s="83"/>
      <c r="G12" s="83"/>
      <c r="H12" s="83" t="s">
        <v>34</v>
      </c>
      <c r="I12" s="83"/>
      <c r="J12" s="83"/>
      <c r="K12" s="83" t="s">
        <v>9</v>
      </c>
      <c r="L12" s="83" t="s">
        <v>8</v>
      </c>
      <c r="M12" s="83"/>
      <c r="N12" s="83"/>
      <c r="O12" s="83" t="s">
        <v>34</v>
      </c>
      <c r="P12" s="83"/>
      <c r="Q12" s="83"/>
      <c r="R12" s="20" t="s">
        <v>63</v>
      </c>
      <c r="S12" s="524" t="s">
        <v>67</v>
      </c>
      <c r="T12" s="525"/>
      <c r="U12" s="526"/>
    </row>
    <row r="13" spans="1:21" ht="11.25" customHeight="1" x14ac:dyDescent="0.2">
      <c r="A13" s="491"/>
      <c r="B13" s="491"/>
      <c r="C13" s="527"/>
      <c r="D13" s="527"/>
      <c r="E13" s="527"/>
      <c r="F13" s="82"/>
      <c r="G13" s="82"/>
      <c r="H13" s="82"/>
      <c r="I13" s="82"/>
      <c r="J13" s="82"/>
      <c r="K13" s="82" t="s">
        <v>62</v>
      </c>
      <c r="L13" s="82"/>
      <c r="M13" s="82"/>
      <c r="N13" s="82"/>
      <c r="O13" s="82"/>
      <c r="P13" s="82"/>
      <c r="Q13" s="82"/>
      <c r="R13" s="82"/>
      <c r="S13" s="528"/>
      <c r="T13" s="529"/>
      <c r="U13" s="530"/>
    </row>
    <row r="14" spans="1:21" s="8" customFormat="1" ht="12.75" customHeight="1" x14ac:dyDescent="0.2">
      <c r="A14" s="80" t="s">
        <v>10</v>
      </c>
      <c r="B14" s="80" t="s">
        <v>11</v>
      </c>
      <c r="C14" s="531" t="s">
        <v>12</v>
      </c>
      <c r="D14" s="531"/>
      <c r="E14" s="531"/>
      <c r="F14" s="80" t="s">
        <v>13</v>
      </c>
      <c r="G14" s="80" t="s">
        <v>14</v>
      </c>
      <c r="H14" s="80" t="s">
        <v>15</v>
      </c>
      <c r="I14" s="80" t="s">
        <v>16</v>
      </c>
      <c r="J14" s="80" t="s">
        <v>17</v>
      </c>
      <c r="K14" s="80" t="s">
        <v>18</v>
      </c>
      <c r="L14" s="80" t="s">
        <v>19</v>
      </c>
      <c r="M14" s="80" t="s">
        <v>20</v>
      </c>
      <c r="N14" s="80" t="s">
        <v>21</v>
      </c>
      <c r="O14" s="80" t="s">
        <v>41</v>
      </c>
      <c r="P14" s="80" t="s">
        <v>42</v>
      </c>
      <c r="Q14" s="80" t="s">
        <v>44</v>
      </c>
      <c r="R14" s="80" t="s">
        <v>70</v>
      </c>
      <c r="S14" s="531" t="s">
        <v>71</v>
      </c>
      <c r="T14" s="531"/>
      <c r="U14" s="531"/>
    </row>
    <row r="15" spans="1:21" s="16" customFormat="1" ht="15.95" customHeight="1" x14ac:dyDescent="0.2">
      <c r="A15" s="18">
        <v>1</v>
      </c>
      <c r="B15" s="19" t="s">
        <v>22</v>
      </c>
      <c r="C15" s="532"/>
      <c r="D15" s="533"/>
      <c r="E15" s="534"/>
      <c r="F15" s="39"/>
      <c r="G15" s="39"/>
      <c r="H15" s="39"/>
      <c r="I15" s="39"/>
      <c r="J15" s="39"/>
      <c r="K15" s="39"/>
      <c r="L15" s="24">
        <f t="shared" ref="L15:Q15" si="0">SUM(L16,L19,L20)</f>
        <v>50</v>
      </c>
      <c r="M15" s="66">
        <f t="shared" si="0"/>
        <v>0</v>
      </c>
      <c r="N15" s="66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>SUM(L15-M15-N15-O15+P15-Q15)</f>
        <v>50</v>
      </c>
      <c r="S15" s="535"/>
      <c r="T15" s="536"/>
      <c r="U15" s="537"/>
    </row>
    <row r="16" spans="1:21" s="23" customFormat="1" ht="15.95" customHeight="1" x14ac:dyDescent="0.25">
      <c r="A16" s="14"/>
      <c r="B16" s="22" t="s">
        <v>50</v>
      </c>
      <c r="C16" s="495"/>
      <c r="D16" s="495"/>
      <c r="E16" s="495"/>
      <c r="F16" s="81"/>
      <c r="G16" s="81"/>
      <c r="H16" s="81"/>
      <c r="I16" s="81"/>
      <c r="J16" s="81"/>
      <c r="K16" s="84"/>
      <c r="L16" s="44">
        <f t="shared" ref="L16:Q16" si="1">SUM(L17:L18)</f>
        <v>0</v>
      </c>
      <c r="M16" s="67">
        <f t="shared" si="1"/>
        <v>0</v>
      </c>
      <c r="N16" s="67">
        <f t="shared" si="1"/>
        <v>0</v>
      </c>
      <c r="O16" s="44">
        <f t="shared" si="1"/>
        <v>0</v>
      </c>
      <c r="P16" s="44">
        <f>SUM(P17:P18)</f>
        <v>0</v>
      </c>
      <c r="Q16" s="44">
        <f t="shared" si="1"/>
        <v>0</v>
      </c>
      <c r="R16" s="46">
        <f t="shared" ref="R16:R34" si="2">SUM(L16-M16-N16-O16+P16-Q16)</f>
        <v>0</v>
      </c>
      <c r="S16" s="545"/>
      <c r="T16" s="546"/>
      <c r="U16" s="547"/>
    </row>
    <row r="17" spans="1:21" ht="15.95" customHeight="1" x14ac:dyDescent="0.2">
      <c r="A17" s="12"/>
      <c r="B17" s="13" t="s">
        <v>84</v>
      </c>
      <c r="C17" s="509"/>
      <c r="D17" s="509"/>
      <c r="E17" s="509"/>
      <c r="F17" s="85"/>
      <c r="G17" s="85"/>
      <c r="H17" s="85"/>
      <c r="I17" s="40"/>
      <c r="J17" s="40"/>
      <c r="K17" s="84"/>
      <c r="L17" s="47">
        <v>0</v>
      </c>
      <c r="M17" s="68">
        <v>0</v>
      </c>
      <c r="N17" s="68">
        <v>0</v>
      </c>
      <c r="O17" s="47">
        <v>0</v>
      </c>
      <c r="P17" s="47">
        <v>0</v>
      </c>
      <c r="Q17" s="47">
        <v>0</v>
      </c>
      <c r="R17" s="46">
        <f t="shared" si="2"/>
        <v>0</v>
      </c>
      <c r="S17" s="542"/>
      <c r="T17" s="543"/>
      <c r="U17" s="544"/>
    </row>
    <row r="18" spans="1:21" ht="15.95" customHeight="1" x14ac:dyDescent="0.2">
      <c r="A18" s="12"/>
      <c r="B18" s="13" t="s">
        <v>85</v>
      </c>
      <c r="C18" s="509"/>
      <c r="D18" s="509"/>
      <c r="E18" s="509"/>
      <c r="F18" s="85"/>
      <c r="G18" s="85"/>
      <c r="H18" s="85"/>
      <c r="I18" s="40"/>
      <c r="J18" s="40"/>
      <c r="K18" s="84"/>
      <c r="L18" s="47">
        <v>0</v>
      </c>
      <c r="M18" s="68">
        <v>0</v>
      </c>
      <c r="N18" s="68">
        <v>0</v>
      </c>
      <c r="O18" s="47">
        <v>0</v>
      </c>
      <c r="P18" s="47">
        <v>0</v>
      </c>
      <c r="Q18" s="47">
        <v>0</v>
      </c>
      <c r="R18" s="46">
        <f t="shared" si="2"/>
        <v>0</v>
      </c>
      <c r="S18" s="542"/>
      <c r="T18" s="543"/>
      <c r="U18" s="544"/>
    </row>
    <row r="19" spans="1:21" ht="15.95" customHeight="1" x14ac:dyDescent="0.2">
      <c r="A19" s="12"/>
      <c r="B19" s="11" t="s">
        <v>51</v>
      </c>
      <c r="C19" s="494"/>
      <c r="D19" s="494"/>
      <c r="E19" s="494"/>
      <c r="F19" s="41"/>
      <c r="G19" s="41"/>
      <c r="H19" s="41"/>
      <c r="I19" s="41"/>
      <c r="J19" s="41"/>
      <c r="K19" s="84"/>
      <c r="L19" s="46">
        <v>50</v>
      </c>
      <c r="M19" s="76">
        <v>0</v>
      </c>
      <c r="N19" s="76">
        <v>0</v>
      </c>
      <c r="O19" s="46">
        <v>0</v>
      </c>
      <c r="P19" s="47">
        <v>0</v>
      </c>
      <c r="Q19" s="46">
        <v>0</v>
      </c>
      <c r="R19" s="46">
        <f>SUM(L19-M19-N19-O19+P19-Q19)</f>
        <v>50</v>
      </c>
      <c r="S19" s="542"/>
      <c r="T19" s="543"/>
      <c r="U19" s="544"/>
    </row>
    <row r="20" spans="1:21" ht="15.95" customHeight="1" x14ac:dyDescent="0.2">
      <c r="A20" s="12"/>
      <c r="B20" s="11" t="s">
        <v>52</v>
      </c>
      <c r="C20" s="494"/>
      <c r="D20" s="494"/>
      <c r="E20" s="494"/>
      <c r="F20" s="41"/>
      <c r="G20" s="41"/>
      <c r="H20" s="41"/>
      <c r="I20" s="41"/>
      <c r="J20" s="41"/>
      <c r="K20" s="84"/>
      <c r="L20" s="46">
        <v>0</v>
      </c>
      <c r="M20" s="46">
        <v>0</v>
      </c>
      <c r="N20" s="46">
        <v>0</v>
      </c>
      <c r="O20" s="46">
        <v>0</v>
      </c>
      <c r="P20" s="47">
        <v>0</v>
      </c>
      <c r="Q20" s="46">
        <v>0</v>
      </c>
      <c r="R20" s="46">
        <f t="shared" si="2"/>
        <v>0</v>
      </c>
      <c r="S20" s="542"/>
      <c r="T20" s="543"/>
      <c r="U20" s="544"/>
    </row>
    <row r="21" spans="1:21" ht="15.95" customHeight="1" x14ac:dyDescent="0.2">
      <c r="A21" s="14">
        <v>2</v>
      </c>
      <c r="B21" s="10" t="s">
        <v>23</v>
      </c>
      <c r="C21" s="494"/>
      <c r="D21" s="494"/>
      <c r="E21" s="494"/>
      <c r="F21" s="84"/>
      <c r="G21" s="84"/>
      <c r="H21" s="42"/>
      <c r="I21" s="84"/>
      <c r="J21" s="84"/>
      <c r="K21" s="84"/>
      <c r="L21" s="46">
        <f t="shared" ref="L21:N21" si="3">SUM(L22:L23)</f>
        <v>60</v>
      </c>
      <c r="M21" s="46">
        <f t="shared" si="3"/>
        <v>0</v>
      </c>
      <c r="N21" s="46">
        <f t="shared" si="3"/>
        <v>2</v>
      </c>
      <c r="O21" s="26"/>
      <c r="P21" s="46">
        <f t="shared" ref="P21:Q21" si="4">SUM(P22:P23)</f>
        <v>0</v>
      </c>
      <c r="Q21" s="46">
        <f t="shared" si="4"/>
        <v>5</v>
      </c>
      <c r="R21" s="46">
        <f t="shared" si="2"/>
        <v>53</v>
      </c>
      <c r="S21" s="542"/>
      <c r="T21" s="543"/>
      <c r="U21" s="544"/>
    </row>
    <row r="22" spans="1:21" ht="15.95" customHeight="1" x14ac:dyDescent="0.2">
      <c r="A22" s="12"/>
      <c r="B22" s="13" t="s">
        <v>84</v>
      </c>
      <c r="C22" s="509"/>
      <c r="D22" s="509"/>
      <c r="E22" s="509"/>
      <c r="F22" s="85"/>
      <c r="G22" s="85"/>
      <c r="H22" s="43"/>
      <c r="I22" s="40"/>
      <c r="J22" s="40"/>
      <c r="K22" s="84"/>
      <c r="L22" s="47">
        <v>60</v>
      </c>
      <c r="M22" s="47">
        <v>0</v>
      </c>
      <c r="N22" s="47">
        <v>2</v>
      </c>
      <c r="O22" s="25"/>
      <c r="P22" s="47">
        <v>0</v>
      </c>
      <c r="Q22" s="47">
        <v>5</v>
      </c>
      <c r="R22" s="46">
        <f t="shared" si="2"/>
        <v>53</v>
      </c>
      <c r="S22" s="542"/>
      <c r="T22" s="543"/>
      <c r="U22" s="544"/>
    </row>
    <row r="23" spans="1:21" ht="15.95" customHeight="1" x14ac:dyDescent="0.2">
      <c r="A23" s="12"/>
      <c r="B23" s="13" t="s">
        <v>85</v>
      </c>
      <c r="C23" s="509"/>
      <c r="D23" s="509"/>
      <c r="E23" s="509"/>
      <c r="F23" s="85"/>
      <c r="G23" s="85"/>
      <c r="H23" s="43"/>
      <c r="I23" s="40"/>
      <c r="J23" s="40"/>
      <c r="K23" s="84"/>
      <c r="L23" s="47">
        <v>0</v>
      </c>
      <c r="M23" s="47">
        <v>0</v>
      </c>
      <c r="N23" s="47">
        <v>0</v>
      </c>
      <c r="O23" s="25"/>
      <c r="P23" s="47">
        <v>0</v>
      </c>
      <c r="Q23" s="47">
        <v>0</v>
      </c>
      <c r="R23" s="46">
        <f t="shared" si="2"/>
        <v>0</v>
      </c>
      <c r="S23" s="542"/>
      <c r="T23" s="543"/>
      <c r="U23" s="544"/>
    </row>
    <row r="24" spans="1:21" ht="15.95" customHeight="1" x14ac:dyDescent="0.2">
      <c r="A24" s="9">
        <v>3</v>
      </c>
      <c r="B24" s="10" t="s">
        <v>54</v>
      </c>
      <c r="C24" s="494"/>
      <c r="D24" s="494"/>
      <c r="E24" s="494"/>
      <c r="F24" s="84"/>
      <c r="G24" s="42"/>
      <c r="H24" s="42"/>
      <c r="I24" s="84"/>
      <c r="J24" s="84"/>
      <c r="K24" s="84"/>
      <c r="L24" s="58">
        <v>1.5</v>
      </c>
      <c r="M24" s="90">
        <v>0</v>
      </c>
      <c r="N24" s="26"/>
      <c r="O24" s="26"/>
      <c r="P24" s="91">
        <v>1</v>
      </c>
      <c r="Q24" s="90">
        <v>0</v>
      </c>
      <c r="R24" s="57">
        <f t="shared" si="2"/>
        <v>2.5</v>
      </c>
      <c r="S24" s="542"/>
      <c r="T24" s="543"/>
      <c r="U24" s="544"/>
    </row>
    <row r="25" spans="1:21" ht="15.95" customHeight="1" x14ac:dyDescent="0.2">
      <c r="A25" s="14">
        <v>4</v>
      </c>
      <c r="B25" s="10" t="s">
        <v>53</v>
      </c>
      <c r="C25" s="495"/>
      <c r="D25" s="495"/>
      <c r="E25" s="495"/>
      <c r="F25" s="81"/>
      <c r="G25" s="42"/>
      <c r="H25" s="42"/>
      <c r="I25" s="81"/>
      <c r="J25" s="81"/>
      <c r="K25" s="84"/>
      <c r="L25" s="46">
        <f>SUM(L26:L27)</f>
        <v>3</v>
      </c>
      <c r="M25" s="46">
        <f>SUM(M26:M27)</f>
        <v>0</v>
      </c>
      <c r="N25" s="26"/>
      <c r="O25" s="26"/>
      <c r="P25" s="46">
        <f>SUM(P26:P27)</f>
        <v>0</v>
      </c>
      <c r="Q25" s="46">
        <f>SUM(Q26:Q27)</f>
        <v>0</v>
      </c>
      <c r="R25" s="46">
        <f>SUM(L25-M25-N25-O25+P25-Q25)</f>
        <v>3</v>
      </c>
      <c r="S25" s="542"/>
      <c r="T25" s="543"/>
      <c r="U25" s="544"/>
    </row>
    <row r="26" spans="1:21" ht="15.95" customHeight="1" x14ac:dyDescent="0.2">
      <c r="A26" s="14"/>
      <c r="B26" s="13" t="s">
        <v>84</v>
      </c>
      <c r="C26" s="495"/>
      <c r="D26" s="495"/>
      <c r="E26" s="495"/>
      <c r="F26" s="81"/>
      <c r="G26" s="42"/>
      <c r="H26" s="42"/>
      <c r="I26" s="81"/>
      <c r="J26" s="81"/>
      <c r="K26" s="84"/>
      <c r="L26" s="90">
        <v>0</v>
      </c>
      <c r="M26" s="90">
        <v>0</v>
      </c>
      <c r="N26" s="26"/>
      <c r="O26" s="26"/>
      <c r="P26" s="90">
        <v>0</v>
      </c>
      <c r="Q26" s="90">
        <v>0</v>
      </c>
      <c r="R26" s="46">
        <f t="shared" ref="R26:R28" si="5">SUM(L26-M26-N26-O26+P26-Q26)</f>
        <v>0</v>
      </c>
      <c r="S26" s="542"/>
      <c r="T26" s="543"/>
      <c r="U26" s="544"/>
    </row>
    <row r="27" spans="1:21" ht="15.95" customHeight="1" x14ac:dyDescent="0.2">
      <c r="A27" s="14"/>
      <c r="B27" s="13" t="s">
        <v>85</v>
      </c>
      <c r="C27" s="495"/>
      <c r="D27" s="495"/>
      <c r="E27" s="495"/>
      <c r="F27" s="81"/>
      <c r="G27" s="42"/>
      <c r="H27" s="42"/>
      <c r="I27" s="81"/>
      <c r="J27" s="81"/>
      <c r="K27" s="84"/>
      <c r="L27" s="90">
        <v>3</v>
      </c>
      <c r="M27" s="90">
        <v>0</v>
      </c>
      <c r="N27" s="26"/>
      <c r="O27" s="26"/>
      <c r="P27" s="90">
        <v>0</v>
      </c>
      <c r="Q27" s="90">
        <v>0</v>
      </c>
      <c r="R27" s="46">
        <f t="shared" si="5"/>
        <v>3</v>
      </c>
      <c r="S27" s="542"/>
      <c r="T27" s="543"/>
      <c r="U27" s="544"/>
    </row>
    <row r="28" spans="1:21" ht="15.95" customHeight="1" x14ac:dyDescent="0.2">
      <c r="A28" s="14">
        <v>5</v>
      </c>
      <c r="B28" s="11" t="s">
        <v>55</v>
      </c>
      <c r="C28" s="494"/>
      <c r="D28" s="494"/>
      <c r="E28" s="494"/>
      <c r="F28" s="84"/>
      <c r="G28" s="42"/>
      <c r="H28" s="42"/>
      <c r="I28" s="84"/>
      <c r="J28" s="84"/>
      <c r="K28" s="84"/>
      <c r="L28" s="90">
        <v>0</v>
      </c>
      <c r="M28" s="90">
        <v>0</v>
      </c>
      <c r="N28" s="26"/>
      <c r="O28" s="26"/>
      <c r="P28" s="90">
        <v>0</v>
      </c>
      <c r="Q28" s="90">
        <v>0</v>
      </c>
      <c r="R28" s="46">
        <f t="shared" si="5"/>
        <v>0</v>
      </c>
      <c r="S28" s="542"/>
      <c r="T28" s="543"/>
      <c r="U28" s="544"/>
    </row>
    <row r="29" spans="1:21" ht="15.95" customHeight="1" x14ac:dyDescent="0.2">
      <c r="A29" s="14">
        <v>6</v>
      </c>
      <c r="B29" s="10" t="s">
        <v>56</v>
      </c>
      <c r="C29" s="494"/>
      <c r="D29" s="494"/>
      <c r="E29" s="494"/>
      <c r="F29" s="84"/>
      <c r="G29" s="42"/>
      <c r="H29" s="42"/>
      <c r="I29" s="84"/>
      <c r="J29" s="84"/>
      <c r="K29" s="84"/>
      <c r="L29" s="90">
        <v>0</v>
      </c>
      <c r="M29" s="90">
        <v>0</v>
      </c>
      <c r="N29" s="26"/>
      <c r="O29" s="26"/>
      <c r="P29" s="90">
        <v>0</v>
      </c>
      <c r="Q29" s="90">
        <v>0</v>
      </c>
      <c r="R29" s="46">
        <f>SUM(L29-M29-N29-O29+P29-Q29)</f>
        <v>0</v>
      </c>
      <c r="S29" s="548">
        <v>0</v>
      </c>
      <c r="T29" s="549"/>
      <c r="U29" s="550"/>
    </row>
    <row r="30" spans="1:21" ht="15.95" customHeight="1" x14ac:dyDescent="0.2">
      <c r="A30" s="14">
        <v>7</v>
      </c>
      <c r="B30" s="10" t="s">
        <v>57</v>
      </c>
      <c r="C30" s="494"/>
      <c r="D30" s="494"/>
      <c r="E30" s="494"/>
      <c r="F30" s="84"/>
      <c r="G30" s="42"/>
      <c r="H30" s="42"/>
      <c r="I30" s="84"/>
      <c r="J30" s="84"/>
      <c r="K30" s="84"/>
      <c r="L30" s="90">
        <v>0</v>
      </c>
      <c r="M30" s="90">
        <v>0</v>
      </c>
      <c r="N30" s="26"/>
      <c r="O30" s="26"/>
      <c r="P30" s="90">
        <v>0</v>
      </c>
      <c r="Q30" s="90">
        <v>0</v>
      </c>
      <c r="R30" s="46">
        <f t="shared" si="2"/>
        <v>0</v>
      </c>
      <c r="S30" s="548">
        <v>0</v>
      </c>
      <c r="T30" s="549"/>
      <c r="U30" s="550"/>
    </row>
    <row r="31" spans="1:21" ht="15.95" customHeight="1" x14ac:dyDescent="0.2">
      <c r="A31" s="14">
        <v>8</v>
      </c>
      <c r="B31" s="10" t="s">
        <v>58</v>
      </c>
      <c r="C31" s="494"/>
      <c r="D31" s="494"/>
      <c r="E31" s="494"/>
      <c r="F31" s="84"/>
      <c r="G31" s="42"/>
      <c r="H31" s="42"/>
      <c r="I31" s="84"/>
      <c r="J31" s="84"/>
      <c r="K31" s="84"/>
      <c r="L31" s="90">
        <v>0</v>
      </c>
      <c r="M31" s="90">
        <v>0</v>
      </c>
      <c r="N31" s="26"/>
      <c r="O31" s="26"/>
      <c r="P31" s="90">
        <v>0</v>
      </c>
      <c r="Q31" s="90">
        <v>0</v>
      </c>
      <c r="R31" s="46">
        <f t="shared" si="2"/>
        <v>0</v>
      </c>
      <c r="S31" s="548">
        <v>0</v>
      </c>
      <c r="T31" s="549"/>
      <c r="U31" s="550"/>
    </row>
    <row r="32" spans="1:21" ht="15.95" customHeight="1" x14ac:dyDescent="0.2">
      <c r="A32" s="14">
        <v>9</v>
      </c>
      <c r="B32" s="10" t="s">
        <v>24</v>
      </c>
      <c r="C32" s="494"/>
      <c r="D32" s="494"/>
      <c r="E32" s="494"/>
      <c r="F32" s="84"/>
      <c r="G32" s="42"/>
      <c r="H32" s="42"/>
      <c r="I32" s="41"/>
      <c r="J32" s="41"/>
      <c r="K32" s="84"/>
      <c r="L32" s="90">
        <v>0</v>
      </c>
      <c r="M32" s="90">
        <v>0</v>
      </c>
      <c r="N32" s="26"/>
      <c r="O32" s="26"/>
      <c r="P32" s="90">
        <v>0</v>
      </c>
      <c r="Q32" s="90">
        <v>0</v>
      </c>
      <c r="R32" s="46">
        <f t="shared" si="2"/>
        <v>0</v>
      </c>
      <c r="S32" s="548">
        <v>0</v>
      </c>
      <c r="T32" s="549"/>
      <c r="U32" s="550"/>
    </row>
    <row r="33" spans="1:21" ht="15.75" x14ac:dyDescent="0.2">
      <c r="A33" s="14">
        <v>10</v>
      </c>
      <c r="B33" s="10" t="s">
        <v>25</v>
      </c>
      <c r="C33" s="494"/>
      <c r="D33" s="494"/>
      <c r="E33" s="494"/>
      <c r="F33" s="84"/>
      <c r="G33" s="42"/>
      <c r="H33" s="42"/>
      <c r="I33" s="41"/>
      <c r="J33" s="41"/>
      <c r="K33" s="84"/>
      <c r="L33" s="90">
        <v>0</v>
      </c>
      <c r="M33" s="90">
        <v>0</v>
      </c>
      <c r="N33" s="26"/>
      <c r="O33" s="26"/>
      <c r="P33" s="90">
        <v>0</v>
      </c>
      <c r="Q33" s="90">
        <v>0</v>
      </c>
      <c r="R33" s="46">
        <f t="shared" si="2"/>
        <v>0</v>
      </c>
      <c r="S33" s="548">
        <v>0</v>
      </c>
      <c r="T33" s="549"/>
      <c r="U33" s="550"/>
    </row>
    <row r="34" spans="1:21" ht="16.5" thickBot="1" x14ac:dyDescent="0.25">
      <c r="A34" s="48">
        <v>11</v>
      </c>
      <c r="B34" s="49" t="s">
        <v>59</v>
      </c>
      <c r="C34" s="508"/>
      <c r="D34" s="508"/>
      <c r="E34" s="508"/>
      <c r="F34" s="86"/>
      <c r="G34" s="50"/>
      <c r="H34" s="50"/>
      <c r="I34" s="51"/>
      <c r="J34" s="51"/>
      <c r="K34" s="86"/>
      <c r="L34" s="52">
        <v>0</v>
      </c>
      <c r="M34" s="52">
        <v>0</v>
      </c>
      <c r="N34" s="53"/>
      <c r="O34" s="53"/>
      <c r="P34" s="52">
        <v>0</v>
      </c>
      <c r="Q34" s="52">
        <v>0</v>
      </c>
      <c r="R34" s="54">
        <f t="shared" si="2"/>
        <v>0</v>
      </c>
      <c r="S34" s="554"/>
      <c r="T34" s="555"/>
      <c r="U34" s="556"/>
    </row>
    <row r="35" spans="1:21" ht="13.5" thickTop="1" x14ac:dyDescent="0.2">
      <c r="A35" s="5"/>
      <c r="B35" s="27" t="s">
        <v>39</v>
      </c>
    </row>
    <row r="36" spans="1:21" x14ac:dyDescent="0.2">
      <c r="A36" s="5"/>
      <c r="B36" s="15" t="s">
        <v>61</v>
      </c>
    </row>
    <row r="37" spans="1:21" x14ac:dyDescent="0.2">
      <c r="A37" s="5"/>
      <c r="B37" s="15" t="s">
        <v>60</v>
      </c>
    </row>
    <row r="38" spans="1:21" x14ac:dyDescent="0.2">
      <c r="A38" s="5"/>
      <c r="B38" s="15" t="s">
        <v>40</v>
      </c>
    </row>
    <row r="39" spans="1:21" ht="12.75" customHeight="1" x14ac:dyDescent="0.2"/>
    <row r="40" spans="1:21" ht="12.75" customHeight="1" x14ac:dyDescent="0.2">
      <c r="L40" s="1" t="s">
        <v>43</v>
      </c>
    </row>
    <row r="41" spans="1:21" ht="12.75" customHeight="1" x14ac:dyDescent="0.2">
      <c r="A41" s="488" t="s">
        <v>0</v>
      </c>
      <c r="B41" s="488"/>
      <c r="P41" s="517" t="s">
        <v>26</v>
      </c>
      <c r="Q41" s="517"/>
      <c r="R41" s="517"/>
      <c r="S41" s="517"/>
      <c r="T41" s="517"/>
      <c r="U41" s="517"/>
    </row>
    <row r="42" spans="1:21" ht="21" customHeight="1" x14ac:dyDescent="0.2">
      <c r="A42" s="488" t="s">
        <v>1</v>
      </c>
      <c r="B42" s="488"/>
      <c r="P42" s="517"/>
      <c r="Q42" s="517"/>
      <c r="R42" s="517"/>
      <c r="S42" s="517"/>
      <c r="T42" s="517"/>
      <c r="U42" s="517"/>
    </row>
    <row r="43" spans="1:21" x14ac:dyDescent="0.2">
      <c r="A43" s="488" t="s">
        <v>46</v>
      </c>
      <c r="B43" s="488"/>
    </row>
    <row r="44" spans="1:21" ht="25.5" x14ac:dyDescent="0.35">
      <c r="C44" s="518" t="s">
        <v>2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2"/>
    </row>
    <row r="45" spans="1:21" ht="12.75" customHeight="1" x14ac:dyDescent="0.2">
      <c r="F45" s="519" t="s">
        <v>3</v>
      </c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77"/>
    </row>
    <row r="46" spans="1:21" ht="13.5" customHeight="1" x14ac:dyDescent="0.2">
      <c r="A46" s="1" t="s">
        <v>47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ht="15" customHeight="1" x14ac:dyDescent="0.2">
      <c r="A47" s="1" t="s">
        <v>69</v>
      </c>
      <c r="C47" s="6"/>
      <c r="D47" s="7">
        <v>0</v>
      </c>
      <c r="E47" s="7">
        <v>8</v>
      </c>
      <c r="K47" s="520">
        <v>2</v>
      </c>
      <c r="L47" s="520"/>
      <c r="M47" s="5"/>
      <c r="N47" s="5"/>
      <c r="O47" s="5"/>
      <c r="Q47" s="1" t="str">
        <f>+Q7:U7</f>
        <v>Bulan     :</v>
      </c>
      <c r="R47" s="522" t="str">
        <f>+R7</f>
        <v>Januari</v>
      </c>
      <c r="S47" s="523"/>
      <c r="T47" s="4">
        <f>+T7:U7</f>
        <v>0</v>
      </c>
      <c r="U47" s="4">
        <f>+U7</f>
        <v>1</v>
      </c>
    </row>
    <row r="48" spans="1:21" ht="12.75" customHeight="1" thickBot="1" x14ac:dyDescent="0.25">
      <c r="A48" s="56" t="s">
        <v>72</v>
      </c>
      <c r="B48" s="56"/>
      <c r="C48" s="4">
        <v>0</v>
      </c>
      <c r="D48" s="4">
        <v>1</v>
      </c>
      <c r="E48" s="4">
        <v>0</v>
      </c>
      <c r="K48" s="521"/>
      <c r="L48" s="521"/>
      <c r="M48" s="5"/>
      <c r="N48" s="5"/>
      <c r="O48" s="5"/>
      <c r="Q48" s="1" t="str">
        <f>+Q8:U8</f>
        <v>Tahun    :</v>
      </c>
      <c r="R48" s="557">
        <f>+R8</f>
        <v>2018</v>
      </c>
      <c r="S48" s="558"/>
      <c r="T48" s="21">
        <v>1</v>
      </c>
      <c r="U48" s="21">
        <f>+U8</f>
        <v>8</v>
      </c>
    </row>
    <row r="49" spans="1:21" ht="12.75" customHeight="1" thickTop="1" x14ac:dyDescent="0.2">
      <c r="A49" s="496" t="s">
        <v>4</v>
      </c>
      <c r="B49" s="496" t="s">
        <v>5</v>
      </c>
      <c r="C49" s="499" t="s">
        <v>6</v>
      </c>
      <c r="D49" s="500"/>
      <c r="E49" s="500"/>
      <c r="F49" s="500"/>
      <c r="G49" s="500"/>
      <c r="H49" s="500"/>
      <c r="I49" s="500"/>
      <c r="J49" s="500"/>
      <c r="K49" s="501"/>
      <c r="L49" s="499" t="s">
        <v>7</v>
      </c>
      <c r="M49" s="500"/>
      <c r="N49" s="500"/>
      <c r="O49" s="500"/>
      <c r="P49" s="500"/>
      <c r="Q49" s="500"/>
      <c r="R49" s="501"/>
      <c r="S49" s="538" t="s">
        <v>65</v>
      </c>
      <c r="T49" s="539"/>
      <c r="U49" s="540"/>
    </row>
    <row r="50" spans="1:21" ht="12.75" customHeight="1" x14ac:dyDescent="0.2">
      <c r="A50" s="497"/>
      <c r="B50" s="497"/>
      <c r="C50" s="551" t="s">
        <v>27</v>
      </c>
      <c r="D50" s="552"/>
      <c r="E50" s="553"/>
      <c r="F50" s="78"/>
      <c r="G50" s="78" t="s">
        <v>30</v>
      </c>
      <c r="H50" s="78" t="s">
        <v>32</v>
      </c>
      <c r="I50" s="78"/>
      <c r="J50" s="78"/>
      <c r="K50" s="78" t="s">
        <v>43</v>
      </c>
      <c r="L50" s="78" t="s">
        <v>27</v>
      </c>
      <c r="M50" s="78"/>
      <c r="N50" s="78" t="s">
        <v>30</v>
      </c>
      <c r="O50" s="78" t="s">
        <v>32</v>
      </c>
      <c r="P50" s="78"/>
      <c r="Q50" s="78"/>
      <c r="R50" s="78" t="s">
        <v>64</v>
      </c>
      <c r="S50" s="524" t="s">
        <v>68</v>
      </c>
      <c r="T50" s="525"/>
      <c r="U50" s="526"/>
    </row>
    <row r="51" spans="1:21" ht="11.25" customHeight="1" x14ac:dyDescent="0.2">
      <c r="A51" s="497"/>
      <c r="B51" s="497"/>
      <c r="C51" s="524" t="s">
        <v>28</v>
      </c>
      <c r="D51" s="525"/>
      <c r="E51" s="526"/>
      <c r="F51" s="82" t="s">
        <v>29</v>
      </c>
      <c r="G51" s="82" t="s">
        <v>31</v>
      </c>
      <c r="H51" s="82" t="s">
        <v>33</v>
      </c>
      <c r="I51" s="82" t="s">
        <v>37</v>
      </c>
      <c r="J51" s="82" t="s">
        <v>36</v>
      </c>
      <c r="K51" s="82" t="s">
        <v>28</v>
      </c>
      <c r="L51" s="82" t="s">
        <v>28</v>
      </c>
      <c r="M51" s="82" t="s">
        <v>35</v>
      </c>
      <c r="N51" s="82" t="s">
        <v>31</v>
      </c>
      <c r="O51" s="82" t="s">
        <v>33</v>
      </c>
      <c r="P51" s="82" t="s">
        <v>37</v>
      </c>
      <c r="Q51" s="82" t="s">
        <v>36</v>
      </c>
      <c r="R51" s="82" t="s">
        <v>38</v>
      </c>
      <c r="S51" s="524" t="s">
        <v>66</v>
      </c>
      <c r="T51" s="525"/>
      <c r="U51" s="526"/>
    </row>
    <row r="52" spans="1:21" ht="12.75" customHeight="1" x14ac:dyDescent="0.2">
      <c r="A52" s="497"/>
      <c r="B52" s="497"/>
      <c r="C52" s="502" t="s">
        <v>8</v>
      </c>
      <c r="D52" s="503"/>
      <c r="E52" s="504"/>
      <c r="F52" s="83"/>
      <c r="G52" s="83"/>
      <c r="H52" s="83" t="s">
        <v>34</v>
      </c>
      <c r="I52" s="83"/>
      <c r="J52" s="83"/>
      <c r="K52" s="83" t="s">
        <v>9</v>
      </c>
      <c r="L52" s="83" t="s">
        <v>8</v>
      </c>
      <c r="M52" s="83"/>
      <c r="N52" s="83"/>
      <c r="O52" s="83" t="s">
        <v>34</v>
      </c>
      <c r="P52" s="83"/>
      <c r="Q52" s="83"/>
      <c r="R52" s="20" t="s">
        <v>63</v>
      </c>
      <c r="S52" s="524" t="s">
        <v>67</v>
      </c>
      <c r="T52" s="525"/>
      <c r="U52" s="526"/>
    </row>
    <row r="53" spans="1:21" ht="15.95" customHeight="1" x14ac:dyDescent="0.2">
      <c r="A53" s="498"/>
      <c r="B53" s="498"/>
      <c r="C53" s="559"/>
      <c r="D53" s="560"/>
      <c r="E53" s="561"/>
      <c r="F53" s="82"/>
      <c r="G53" s="82"/>
      <c r="H53" s="82"/>
      <c r="I53" s="82"/>
      <c r="J53" s="82"/>
      <c r="K53" s="82" t="s">
        <v>62</v>
      </c>
      <c r="L53" s="82"/>
      <c r="M53" s="82"/>
      <c r="N53" s="82"/>
      <c r="O53" s="82"/>
      <c r="P53" s="82"/>
      <c r="Q53" s="82"/>
      <c r="R53" s="82"/>
      <c r="S53" s="528"/>
      <c r="T53" s="562"/>
      <c r="U53" s="563"/>
    </row>
    <row r="54" spans="1:21" s="8" customFormat="1" ht="15.95" customHeight="1" x14ac:dyDescent="0.2">
      <c r="A54" s="80" t="s">
        <v>10</v>
      </c>
      <c r="B54" s="80" t="s">
        <v>11</v>
      </c>
      <c r="C54" s="564" t="s">
        <v>12</v>
      </c>
      <c r="D54" s="565"/>
      <c r="E54" s="566"/>
      <c r="F54" s="80" t="s">
        <v>13</v>
      </c>
      <c r="G54" s="80" t="s">
        <v>14</v>
      </c>
      <c r="H54" s="80" t="s">
        <v>15</v>
      </c>
      <c r="I54" s="80" t="s">
        <v>16</v>
      </c>
      <c r="J54" s="80" t="s">
        <v>17</v>
      </c>
      <c r="K54" s="80" t="s">
        <v>18</v>
      </c>
      <c r="L54" s="80" t="s">
        <v>19</v>
      </c>
      <c r="M54" s="80" t="s">
        <v>20</v>
      </c>
      <c r="N54" s="80" t="s">
        <v>21</v>
      </c>
      <c r="O54" s="80" t="s">
        <v>41</v>
      </c>
      <c r="P54" s="80" t="s">
        <v>42</v>
      </c>
      <c r="Q54" s="80" t="s">
        <v>44</v>
      </c>
      <c r="R54" s="80" t="s">
        <v>70</v>
      </c>
      <c r="S54" s="564" t="s">
        <v>71</v>
      </c>
      <c r="T54" s="565"/>
      <c r="U54" s="566"/>
    </row>
    <row r="55" spans="1:21" s="16" customFormat="1" ht="15.95" customHeight="1" x14ac:dyDescent="0.2">
      <c r="A55" s="18">
        <v>1</v>
      </c>
      <c r="B55" s="19" t="s">
        <v>22</v>
      </c>
      <c r="C55" s="532"/>
      <c r="D55" s="533"/>
      <c r="E55" s="534"/>
      <c r="F55" s="39"/>
      <c r="G55" s="39"/>
      <c r="H55" s="39"/>
      <c r="I55" s="39"/>
      <c r="J55" s="39"/>
      <c r="K55" s="39"/>
      <c r="L55" s="24">
        <f t="shared" ref="L55:Q55" si="6">SUM(L56,L59,L60)</f>
        <v>13</v>
      </c>
      <c r="M55" s="24">
        <f t="shared" si="6"/>
        <v>0</v>
      </c>
      <c r="N55" s="24">
        <f t="shared" si="6"/>
        <v>1</v>
      </c>
      <c r="O55" s="24">
        <f t="shared" si="6"/>
        <v>0</v>
      </c>
      <c r="P55" s="24">
        <f t="shared" si="6"/>
        <v>0</v>
      </c>
      <c r="Q55" s="24">
        <f t="shared" si="6"/>
        <v>0</v>
      </c>
      <c r="R55" s="24">
        <f>SUM(L55-M55-N55-O55+P55-Q55)</f>
        <v>12</v>
      </c>
      <c r="S55" s="535"/>
      <c r="T55" s="536"/>
      <c r="U55" s="537"/>
    </row>
    <row r="56" spans="1:21" s="23" customFormat="1" ht="15.95" customHeight="1" x14ac:dyDescent="0.25">
      <c r="A56" s="14"/>
      <c r="B56" s="22" t="s">
        <v>50</v>
      </c>
      <c r="C56" s="495"/>
      <c r="D56" s="495"/>
      <c r="E56" s="495"/>
      <c r="F56" s="81"/>
      <c r="G56" s="81"/>
      <c r="H56" s="81"/>
      <c r="I56" s="81"/>
      <c r="J56" s="81"/>
      <c r="K56" s="84"/>
      <c r="L56" s="44">
        <f t="shared" ref="L56:O56" si="7">SUM(L57:L58)</f>
        <v>0</v>
      </c>
      <c r="M56" s="44">
        <f t="shared" si="7"/>
        <v>0</v>
      </c>
      <c r="N56" s="44">
        <f t="shared" si="7"/>
        <v>0</v>
      </c>
      <c r="O56" s="44">
        <f t="shared" si="7"/>
        <v>0</v>
      </c>
      <c r="P56" s="44">
        <f>SUM(P57:P58)</f>
        <v>0</v>
      </c>
      <c r="Q56" s="44">
        <f t="shared" ref="Q56" si="8">SUM(Q57:Q58)</f>
        <v>0</v>
      </c>
      <c r="R56" s="46">
        <f t="shared" ref="R56:R64" si="9">SUM(L56-M56-N56-O56+P56-Q56)</f>
        <v>0</v>
      </c>
      <c r="S56" s="545"/>
      <c r="T56" s="546"/>
      <c r="U56" s="547"/>
    </row>
    <row r="57" spans="1:21" ht="15.95" customHeight="1" x14ac:dyDescent="0.2">
      <c r="A57" s="12"/>
      <c r="B57" s="13" t="s">
        <v>84</v>
      </c>
      <c r="C57" s="509"/>
      <c r="D57" s="509"/>
      <c r="E57" s="509"/>
      <c r="F57" s="85"/>
      <c r="G57" s="85"/>
      <c r="H57" s="85"/>
      <c r="I57" s="40"/>
      <c r="J57" s="40"/>
      <c r="K57" s="84"/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6">
        <f t="shared" si="9"/>
        <v>0</v>
      </c>
      <c r="S57" s="542"/>
      <c r="T57" s="543"/>
      <c r="U57" s="544"/>
    </row>
    <row r="58" spans="1:21" ht="15.95" customHeight="1" x14ac:dyDescent="0.2">
      <c r="A58" s="12"/>
      <c r="B58" s="13" t="s">
        <v>85</v>
      </c>
      <c r="C58" s="509"/>
      <c r="D58" s="509"/>
      <c r="E58" s="509"/>
      <c r="F58" s="85"/>
      <c r="G58" s="85"/>
      <c r="H58" s="85"/>
      <c r="I58" s="40"/>
      <c r="J58" s="40"/>
      <c r="K58" s="84"/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6">
        <f t="shared" si="9"/>
        <v>0</v>
      </c>
      <c r="S58" s="542"/>
      <c r="T58" s="543"/>
      <c r="U58" s="544"/>
    </row>
    <row r="59" spans="1:21" ht="15.95" customHeight="1" x14ac:dyDescent="0.2">
      <c r="A59" s="12"/>
      <c r="B59" s="11" t="s">
        <v>51</v>
      </c>
      <c r="C59" s="494"/>
      <c r="D59" s="494"/>
      <c r="E59" s="494"/>
      <c r="F59" s="41"/>
      <c r="G59" s="41"/>
      <c r="H59" s="41"/>
      <c r="I59" s="41"/>
      <c r="J59" s="41"/>
      <c r="K59" s="84"/>
      <c r="L59" s="46">
        <v>9</v>
      </c>
      <c r="M59" s="46">
        <v>0</v>
      </c>
      <c r="N59" s="46">
        <v>1</v>
      </c>
      <c r="O59" s="46">
        <v>0</v>
      </c>
      <c r="P59" s="46">
        <v>0</v>
      </c>
      <c r="Q59" s="46">
        <v>0</v>
      </c>
      <c r="R59" s="46">
        <f t="shared" si="9"/>
        <v>8</v>
      </c>
      <c r="S59" s="542"/>
      <c r="T59" s="543"/>
      <c r="U59" s="544"/>
    </row>
    <row r="60" spans="1:21" ht="15.95" customHeight="1" x14ac:dyDescent="0.2">
      <c r="A60" s="12"/>
      <c r="B60" s="11" t="s">
        <v>52</v>
      </c>
      <c r="C60" s="494"/>
      <c r="D60" s="494"/>
      <c r="E60" s="494"/>
      <c r="F60" s="41"/>
      <c r="G60" s="41"/>
      <c r="H60" s="41"/>
      <c r="I60" s="41"/>
      <c r="J60" s="41"/>
      <c r="K60" s="84"/>
      <c r="L60" s="46">
        <v>4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f t="shared" si="9"/>
        <v>4</v>
      </c>
      <c r="S60" s="542"/>
      <c r="T60" s="543"/>
      <c r="U60" s="544"/>
    </row>
    <row r="61" spans="1:21" ht="15.95" customHeight="1" x14ac:dyDescent="0.2">
      <c r="A61" s="14">
        <v>2</v>
      </c>
      <c r="B61" s="10" t="s">
        <v>23</v>
      </c>
      <c r="C61" s="567">
        <f t="shared" ref="C61" si="10">SUM(C62:C63)</f>
        <v>0</v>
      </c>
      <c r="D61" s="568"/>
      <c r="E61" s="569"/>
      <c r="F61" s="46">
        <f t="shared" ref="F61:G61" si="11">SUM(F62:F63)</f>
        <v>0</v>
      </c>
      <c r="G61" s="46">
        <f t="shared" si="11"/>
        <v>0</v>
      </c>
      <c r="H61" s="26"/>
      <c r="I61" s="46">
        <f t="shared" ref="I61:J61" si="12">SUM(I62:I63)</f>
        <v>0</v>
      </c>
      <c r="J61" s="46">
        <f t="shared" si="12"/>
        <v>0</v>
      </c>
      <c r="K61" s="46">
        <f>SUM(C61-F61-G61-H61+I61-J61)</f>
        <v>0</v>
      </c>
      <c r="L61" s="46">
        <f t="shared" ref="L61:N61" si="13">SUM(L62:L63)</f>
        <v>10</v>
      </c>
      <c r="M61" s="46">
        <f t="shared" si="13"/>
        <v>10</v>
      </c>
      <c r="N61" s="46">
        <f t="shared" si="13"/>
        <v>0</v>
      </c>
      <c r="O61" s="26"/>
      <c r="P61" s="46">
        <f t="shared" ref="P61:Q61" si="14">SUM(P62:P63)</f>
        <v>0</v>
      </c>
      <c r="Q61" s="46">
        <f t="shared" si="14"/>
        <v>0</v>
      </c>
      <c r="R61" s="46">
        <f>SUM(L61-M61-N61-O61+P61-Q61)</f>
        <v>0</v>
      </c>
      <c r="S61" s="542"/>
      <c r="T61" s="543"/>
      <c r="U61" s="544"/>
    </row>
    <row r="62" spans="1:21" ht="15.95" customHeight="1" x14ac:dyDescent="0.2">
      <c r="A62" s="12"/>
      <c r="B62" s="13" t="s">
        <v>84</v>
      </c>
      <c r="C62" s="505">
        <v>0</v>
      </c>
      <c r="D62" s="506"/>
      <c r="E62" s="507"/>
      <c r="F62" s="46">
        <v>0</v>
      </c>
      <c r="G62" s="46">
        <v>0</v>
      </c>
      <c r="H62" s="25"/>
      <c r="I62" s="46">
        <v>0</v>
      </c>
      <c r="J62" s="46">
        <v>0</v>
      </c>
      <c r="K62" s="46">
        <f>SUM(C62-F62-G62-H62+I62-J62)</f>
        <v>0</v>
      </c>
      <c r="L62" s="47">
        <v>10</v>
      </c>
      <c r="M62" s="47">
        <v>10</v>
      </c>
      <c r="N62" s="47">
        <v>0</v>
      </c>
      <c r="O62" s="25"/>
      <c r="P62" s="47">
        <v>0</v>
      </c>
      <c r="Q62" s="47">
        <v>0</v>
      </c>
      <c r="R62" s="46">
        <f>SUM(L62-M62-N62-O62+P62-Q62)</f>
        <v>0</v>
      </c>
      <c r="S62" s="542"/>
      <c r="T62" s="543"/>
      <c r="U62" s="544"/>
    </row>
    <row r="63" spans="1:21" ht="15.95" customHeight="1" x14ac:dyDescent="0.2">
      <c r="A63" s="12"/>
      <c r="B63" s="13" t="s">
        <v>85</v>
      </c>
      <c r="C63" s="509"/>
      <c r="D63" s="509"/>
      <c r="E63" s="509"/>
      <c r="F63" s="85"/>
      <c r="G63" s="85"/>
      <c r="H63" s="43"/>
      <c r="I63" s="40"/>
      <c r="J63" s="40"/>
      <c r="K63" s="84"/>
      <c r="L63" s="47">
        <v>0</v>
      </c>
      <c r="M63" s="47">
        <v>0</v>
      </c>
      <c r="N63" s="47">
        <v>0</v>
      </c>
      <c r="O63" s="25"/>
      <c r="P63" s="47">
        <v>0</v>
      </c>
      <c r="Q63" s="47">
        <v>0</v>
      </c>
      <c r="R63" s="46">
        <f t="shared" si="9"/>
        <v>0</v>
      </c>
      <c r="S63" s="542"/>
      <c r="T63" s="543"/>
      <c r="U63" s="544"/>
    </row>
    <row r="64" spans="1:21" ht="15.95" customHeight="1" x14ac:dyDescent="0.2">
      <c r="A64" s="9">
        <v>3</v>
      </c>
      <c r="B64" s="10" t="s">
        <v>54</v>
      </c>
      <c r="C64" s="494"/>
      <c r="D64" s="494"/>
      <c r="E64" s="494"/>
      <c r="F64" s="84"/>
      <c r="G64" s="42"/>
      <c r="H64" s="42"/>
      <c r="I64" s="84"/>
      <c r="J64" s="84"/>
      <c r="K64" s="84"/>
      <c r="L64" s="90">
        <v>1</v>
      </c>
      <c r="M64" s="90">
        <v>1</v>
      </c>
      <c r="N64" s="26"/>
      <c r="O64" s="26"/>
      <c r="P64" s="90">
        <v>0</v>
      </c>
      <c r="Q64" s="90">
        <v>0</v>
      </c>
      <c r="R64" s="46">
        <f t="shared" si="9"/>
        <v>0</v>
      </c>
      <c r="S64" s="542"/>
      <c r="T64" s="543"/>
      <c r="U64" s="544"/>
    </row>
    <row r="65" spans="1:21" ht="15.95" customHeight="1" x14ac:dyDescent="0.2">
      <c r="A65" s="14">
        <v>4</v>
      </c>
      <c r="B65" s="10" t="s">
        <v>53</v>
      </c>
      <c r="C65" s="495"/>
      <c r="D65" s="495"/>
      <c r="E65" s="495"/>
      <c r="F65" s="81"/>
      <c r="G65" s="42"/>
      <c r="H65" s="42"/>
      <c r="I65" s="81"/>
      <c r="J65" s="81"/>
      <c r="K65" s="84"/>
      <c r="L65" s="46">
        <f>SUM(L66:L67)</f>
        <v>0</v>
      </c>
      <c r="M65" s="46">
        <f>SUM(M66:M67)</f>
        <v>0</v>
      </c>
      <c r="N65" s="26"/>
      <c r="O65" s="26"/>
      <c r="P65" s="46">
        <f t="shared" ref="P65:Q65" si="15">SUM(P66:P67)</f>
        <v>0</v>
      </c>
      <c r="Q65" s="46">
        <f t="shared" si="15"/>
        <v>0</v>
      </c>
      <c r="R65" s="46">
        <f>SUM(L65-M65-N65-O65+P65-Q65)</f>
        <v>0</v>
      </c>
      <c r="S65" s="542"/>
      <c r="T65" s="543"/>
      <c r="U65" s="544"/>
    </row>
    <row r="66" spans="1:21" ht="15.95" customHeight="1" x14ac:dyDescent="0.2">
      <c r="A66" s="14"/>
      <c r="B66" s="13" t="s">
        <v>84</v>
      </c>
      <c r="C66" s="495"/>
      <c r="D66" s="495"/>
      <c r="E66" s="495"/>
      <c r="F66" s="81"/>
      <c r="G66" s="42"/>
      <c r="H66" s="42"/>
      <c r="I66" s="81"/>
      <c r="J66" s="81"/>
      <c r="K66" s="84"/>
      <c r="L66" s="90">
        <v>0</v>
      </c>
      <c r="M66" s="90">
        <v>0</v>
      </c>
      <c r="N66" s="26"/>
      <c r="O66" s="26"/>
      <c r="P66" s="90">
        <v>0</v>
      </c>
      <c r="Q66" s="90">
        <v>0</v>
      </c>
      <c r="R66" s="46">
        <f t="shared" ref="R66:R74" si="16">SUM(L66-M66-N66-O66+P66-Q66)</f>
        <v>0</v>
      </c>
      <c r="S66" s="542"/>
      <c r="T66" s="543"/>
      <c r="U66" s="544"/>
    </row>
    <row r="67" spans="1:21" ht="15.95" customHeight="1" x14ac:dyDescent="0.2">
      <c r="A67" s="14"/>
      <c r="B67" s="13" t="s">
        <v>85</v>
      </c>
      <c r="C67" s="495"/>
      <c r="D67" s="495"/>
      <c r="E67" s="495"/>
      <c r="F67" s="81"/>
      <c r="G67" s="42"/>
      <c r="H67" s="42"/>
      <c r="I67" s="81"/>
      <c r="J67" s="81"/>
      <c r="K67" s="84"/>
      <c r="L67" s="90">
        <v>0</v>
      </c>
      <c r="M67" s="90">
        <v>0</v>
      </c>
      <c r="N67" s="26"/>
      <c r="O67" s="26"/>
      <c r="P67" s="90">
        <v>0</v>
      </c>
      <c r="Q67" s="90">
        <v>0</v>
      </c>
      <c r="R67" s="46">
        <f t="shared" si="16"/>
        <v>0</v>
      </c>
      <c r="S67" s="542"/>
      <c r="T67" s="543"/>
      <c r="U67" s="544"/>
    </row>
    <row r="68" spans="1:21" ht="15.95" customHeight="1" x14ac:dyDescent="0.2">
      <c r="A68" s="14">
        <v>5</v>
      </c>
      <c r="B68" s="11" t="s">
        <v>55</v>
      </c>
      <c r="C68" s="494"/>
      <c r="D68" s="494"/>
      <c r="E68" s="494"/>
      <c r="F68" s="84"/>
      <c r="G68" s="42"/>
      <c r="H68" s="42"/>
      <c r="I68" s="84"/>
      <c r="J68" s="84"/>
      <c r="K68" s="84"/>
      <c r="L68" s="90">
        <v>0</v>
      </c>
      <c r="M68" s="90">
        <v>0</v>
      </c>
      <c r="N68" s="26"/>
      <c r="O68" s="26"/>
      <c r="P68" s="90">
        <v>0</v>
      </c>
      <c r="Q68" s="90">
        <v>0</v>
      </c>
      <c r="R68" s="46">
        <f t="shared" si="16"/>
        <v>0</v>
      </c>
      <c r="S68" s="542"/>
      <c r="T68" s="543"/>
      <c r="U68" s="544"/>
    </row>
    <row r="69" spans="1:21" ht="15.95" customHeight="1" x14ac:dyDescent="0.2">
      <c r="A69" s="14">
        <v>6</v>
      </c>
      <c r="B69" s="10" t="s">
        <v>56</v>
      </c>
      <c r="C69" s="494"/>
      <c r="D69" s="494"/>
      <c r="E69" s="494"/>
      <c r="F69" s="84"/>
      <c r="G69" s="42"/>
      <c r="H69" s="42"/>
      <c r="I69" s="84"/>
      <c r="J69" s="84"/>
      <c r="K69" s="84"/>
      <c r="L69" s="90">
        <v>0</v>
      </c>
      <c r="M69" s="90">
        <v>0</v>
      </c>
      <c r="N69" s="26"/>
      <c r="O69" s="26"/>
      <c r="P69" s="90">
        <v>0</v>
      </c>
      <c r="Q69" s="90">
        <v>0</v>
      </c>
      <c r="R69" s="46">
        <f t="shared" si="16"/>
        <v>0</v>
      </c>
      <c r="S69" s="570">
        <v>0</v>
      </c>
      <c r="T69" s="571"/>
      <c r="U69" s="572"/>
    </row>
    <row r="70" spans="1:21" ht="15.95" customHeight="1" x14ac:dyDescent="0.2">
      <c r="A70" s="14">
        <v>7</v>
      </c>
      <c r="B70" s="10" t="s">
        <v>57</v>
      </c>
      <c r="C70" s="494"/>
      <c r="D70" s="494"/>
      <c r="E70" s="494"/>
      <c r="F70" s="84"/>
      <c r="G70" s="42"/>
      <c r="H70" s="42"/>
      <c r="I70" s="84"/>
      <c r="J70" s="84"/>
      <c r="K70" s="84"/>
      <c r="L70" s="90">
        <v>0</v>
      </c>
      <c r="M70" s="90">
        <v>0</v>
      </c>
      <c r="N70" s="26"/>
      <c r="O70" s="26"/>
      <c r="P70" s="90">
        <v>0</v>
      </c>
      <c r="Q70" s="90">
        <v>0</v>
      </c>
      <c r="R70" s="46">
        <f t="shared" si="16"/>
        <v>0</v>
      </c>
      <c r="S70" s="548">
        <v>0</v>
      </c>
      <c r="T70" s="549"/>
      <c r="U70" s="550"/>
    </row>
    <row r="71" spans="1:21" ht="15.75" x14ac:dyDescent="0.2">
      <c r="A71" s="14">
        <v>8</v>
      </c>
      <c r="B71" s="10" t="s">
        <v>58</v>
      </c>
      <c r="C71" s="494"/>
      <c r="D71" s="494"/>
      <c r="E71" s="494"/>
      <c r="F71" s="84"/>
      <c r="G71" s="42"/>
      <c r="H71" s="42"/>
      <c r="I71" s="84"/>
      <c r="J71" s="84"/>
      <c r="K71" s="84"/>
      <c r="L71" s="90">
        <v>0</v>
      </c>
      <c r="M71" s="90">
        <v>0</v>
      </c>
      <c r="N71" s="26"/>
      <c r="O71" s="26"/>
      <c r="P71" s="90">
        <v>0</v>
      </c>
      <c r="Q71" s="90">
        <v>0</v>
      </c>
      <c r="R71" s="46">
        <f t="shared" si="16"/>
        <v>0</v>
      </c>
      <c r="S71" s="548">
        <v>0</v>
      </c>
      <c r="T71" s="549"/>
      <c r="U71" s="550"/>
    </row>
    <row r="72" spans="1:21" ht="15.75" x14ac:dyDescent="0.2">
      <c r="A72" s="14">
        <v>9</v>
      </c>
      <c r="B72" s="10" t="s">
        <v>24</v>
      </c>
      <c r="C72" s="494"/>
      <c r="D72" s="494"/>
      <c r="E72" s="494"/>
      <c r="F72" s="84"/>
      <c r="G72" s="42"/>
      <c r="H72" s="42"/>
      <c r="I72" s="41"/>
      <c r="J72" s="41"/>
      <c r="K72" s="84"/>
      <c r="L72" s="90">
        <v>0</v>
      </c>
      <c r="M72" s="90">
        <v>0</v>
      </c>
      <c r="N72" s="26"/>
      <c r="O72" s="26"/>
      <c r="P72" s="90">
        <v>0</v>
      </c>
      <c r="Q72" s="90">
        <v>0</v>
      </c>
      <c r="R72" s="46">
        <f t="shared" si="16"/>
        <v>0</v>
      </c>
      <c r="S72" s="548">
        <v>0</v>
      </c>
      <c r="T72" s="549"/>
      <c r="U72" s="550"/>
    </row>
    <row r="73" spans="1:21" ht="15.75" x14ac:dyDescent="0.2">
      <c r="A73" s="14">
        <v>10</v>
      </c>
      <c r="B73" s="10" t="s">
        <v>25</v>
      </c>
      <c r="C73" s="494"/>
      <c r="D73" s="494"/>
      <c r="E73" s="494"/>
      <c r="F73" s="84"/>
      <c r="G73" s="42"/>
      <c r="H73" s="42"/>
      <c r="I73" s="41"/>
      <c r="J73" s="41"/>
      <c r="K73" s="84"/>
      <c r="L73" s="90">
        <v>0</v>
      </c>
      <c r="M73" s="90">
        <v>0</v>
      </c>
      <c r="N73" s="26"/>
      <c r="O73" s="26"/>
      <c r="P73" s="90">
        <v>0</v>
      </c>
      <c r="Q73" s="90">
        <v>0</v>
      </c>
      <c r="R73" s="46">
        <f t="shared" si="16"/>
        <v>0</v>
      </c>
      <c r="S73" s="548">
        <v>0</v>
      </c>
      <c r="T73" s="549"/>
      <c r="U73" s="550"/>
    </row>
    <row r="74" spans="1:21" ht="16.5" thickBot="1" x14ac:dyDescent="0.25">
      <c r="A74" s="48">
        <v>11</v>
      </c>
      <c r="B74" s="49" t="s">
        <v>59</v>
      </c>
      <c r="C74" s="508"/>
      <c r="D74" s="508"/>
      <c r="E74" s="508"/>
      <c r="F74" s="86"/>
      <c r="G74" s="50"/>
      <c r="H74" s="50"/>
      <c r="I74" s="51"/>
      <c r="J74" s="51"/>
      <c r="K74" s="86"/>
      <c r="L74" s="52">
        <v>0</v>
      </c>
      <c r="M74" s="52">
        <v>0</v>
      </c>
      <c r="N74" s="53"/>
      <c r="O74" s="53"/>
      <c r="P74" s="52">
        <v>0</v>
      </c>
      <c r="Q74" s="52">
        <v>0</v>
      </c>
      <c r="R74" s="54">
        <f t="shared" si="16"/>
        <v>0</v>
      </c>
      <c r="S74" s="554"/>
      <c r="T74" s="555"/>
      <c r="U74" s="556"/>
    </row>
    <row r="75" spans="1:21" ht="13.5" thickTop="1" x14ac:dyDescent="0.2">
      <c r="A75" s="5"/>
      <c r="B75" s="27" t="s">
        <v>39</v>
      </c>
    </row>
    <row r="76" spans="1:21" x14ac:dyDescent="0.2">
      <c r="A76" s="5"/>
      <c r="B76" s="15" t="s">
        <v>61</v>
      </c>
    </row>
    <row r="77" spans="1:21" ht="12.75" customHeight="1" x14ac:dyDescent="0.2">
      <c r="A77" s="5"/>
      <c r="B77" s="15" t="s">
        <v>60</v>
      </c>
    </row>
    <row r="78" spans="1:21" ht="12.75" customHeight="1" x14ac:dyDescent="0.2">
      <c r="A78" s="5"/>
      <c r="B78" s="15" t="s">
        <v>40</v>
      </c>
    </row>
    <row r="79" spans="1:21" x14ac:dyDescent="0.2">
      <c r="A79" s="5"/>
      <c r="B79" s="27"/>
    </row>
    <row r="80" spans="1:21" ht="21" customHeight="1" x14ac:dyDescent="0.2">
      <c r="A80" s="5"/>
      <c r="B80" s="27"/>
    </row>
    <row r="81" spans="1:21" ht="12.75" customHeight="1" x14ac:dyDescent="0.2">
      <c r="A81" s="488" t="s">
        <v>0</v>
      </c>
      <c r="B81" s="488"/>
      <c r="P81" s="517" t="s">
        <v>26</v>
      </c>
      <c r="Q81" s="517"/>
      <c r="R81" s="517"/>
      <c r="S81" s="517"/>
      <c r="T81" s="517"/>
      <c r="U81" s="517"/>
    </row>
    <row r="82" spans="1:21" ht="12.75" customHeight="1" x14ac:dyDescent="0.2">
      <c r="A82" s="488" t="s">
        <v>1</v>
      </c>
      <c r="B82" s="488"/>
      <c r="P82" s="517"/>
      <c r="Q82" s="517"/>
      <c r="R82" s="517"/>
      <c r="S82" s="517"/>
      <c r="T82" s="517"/>
      <c r="U82" s="517"/>
    </row>
    <row r="83" spans="1:21" ht="12.75" customHeight="1" x14ac:dyDescent="0.2">
      <c r="A83" s="488" t="s">
        <v>46</v>
      </c>
      <c r="B83" s="488"/>
    </row>
    <row r="84" spans="1:21" ht="13.5" customHeight="1" x14ac:dyDescent="0.35">
      <c r="C84" s="518" t="s">
        <v>2</v>
      </c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2"/>
    </row>
    <row r="85" spans="1:21" ht="15" customHeight="1" x14ac:dyDescent="0.2">
      <c r="F85" s="519" t="s">
        <v>3</v>
      </c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77"/>
    </row>
    <row r="86" spans="1:21" ht="12.75" customHeight="1" x14ac:dyDescent="0.2">
      <c r="A86" s="1" t="s">
        <v>47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 x14ac:dyDescent="0.2">
      <c r="A87" s="1" t="s">
        <v>69</v>
      </c>
      <c r="C87" s="6"/>
      <c r="D87" s="7">
        <v>0</v>
      </c>
      <c r="E87" s="7">
        <v>8</v>
      </c>
      <c r="K87" s="520">
        <v>3</v>
      </c>
      <c r="L87" s="520"/>
      <c r="M87" s="38"/>
      <c r="N87" s="5"/>
      <c r="O87" s="5"/>
      <c r="Q87" s="1" t="str">
        <f>+Q47:U47</f>
        <v>Bulan     :</v>
      </c>
      <c r="R87" s="522" t="str">
        <f>+R47</f>
        <v>Januari</v>
      </c>
      <c r="S87" s="523"/>
      <c r="T87" s="4">
        <f>+T47:U47</f>
        <v>0</v>
      </c>
      <c r="U87" s="4">
        <f>+U47</f>
        <v>1</v>
      </c>
    </row>
    <row r="88" spans="1:21" ht="12.75" customHeight="1" thickBot="1" x14ac:dyDescent="0.25">
      <c r="A88" s="56" t="s">
        <v>73</v>
      </c>
      <c r="B88" s="56"/>
      <c r="C88" s="4">
        <v>0</v>
      </c>
      <c r="D88" s="4">
        <v>4</v>
      </c>
      <c r="E88" s="4">
        <v>0</v>
      </c>
      <c r="K88" s="521"/>
      <c r="L88" s="521"/>
      <c r="M88" s="5"/>
      <c r="N88" s="5"/>
      <c r="O88" s="5"/>
      <c r="Q88" s="1" t="str">
        <f>+Q48:U48</f>
        <v>Tahun    :</v>
      </c>
      <c r="R88" s="557">
        <f>+R48</f>
        <v>2018</v>
      </c>
      <c r="S88" s="558"/>
      <c r="T88" s="21">
        <v>1</v>
      </c>
      <c r="U88" s="21">
        <f>+U48</f>
        <v>8</v>
      </c>
    </row>
    <row r="89" spans="1:21" ht="11.25" customHeight="1" thickTop="1" x14ac:dyDescent="0.2">
      <c r="A89" s="496" t="s">
        <v>4</v>
      </c>
      <c r="B89" s="496" t="s">
        <v>5</v>
      </c>
      <c r="C89" s="499" t="s">
        <v>6</v>
      </c>
      <c r="D89" s="500"/>
      <c r="E89" s="500"/>
      <c r="F89" s="500"/>
      <c r="G89" s="500"/>
      <c r="H89" s="500"/>
      <c r="I89" s="500"/>
      <c r="J89" s="500"/>
      <c r="K89" s="501"/>
      <c r="L89" s="499" t="s">
        <v>7</v>
      </c>
      <c r="M89" s="500"/>
      <c r="N89" s="500"/>
      <c r="O89" s="500"/>
      <c r="P89" s="500"/>
      <c r="Q89" s="500"/>
      <c r="R89" s="501"/>
      <c r="S89" s="538" t="s">
        <v>65</v>
      </c>
      <c r="T89" s="539"/>
      <c r="U89" s="540"/>
    </row>
    <row r="90" spans="1:21" ht="12.75" customHeight="1" x14ac:dyDescent="0.2">
      <c r="A90" s="497"/>
      <c r="B90" s="497"/>
      <c r="C90" s="551" t="s">
        <v>27</v>
      </c>
      <c r="D90" s="552"/>
      <c r="E90" s="553"/>
      <c r="F90" s="78"/>
      <c r="G90" s="78" t="s">
        <v>30</v>
      </c>
      <c r="H90" s="78" t="s">
        <v>32</v>
      </c>
      <c r="I90" s="78"/>
      <c r="J90" s="78"/>
      <c r="K90" s="78" t="s">
        <v>43</v>
      </c>
      <c r="L90" s="78" t="s">
        <v>27</v>
      </c>
      <c r="M90" s="78"/>
      <c r="N90" s="78" t="s">
        <v>30</v>
      </c>
      <c r="O90" s="78" t="s">
        <v>32</v>
      </c>
      <c r="P90" s="78"/>
      <c r="Q90" s="78"/>
      <c r="R90" s="78" t="s">
        <v>64</v>
      </c>
      <c r="S90" s="524" t="s">
        <v>68</v>
      </c>
      <c r="T90" s="525"/>
      <c r="U90" s="526"/>
    </row>
    <row r="91" spans="1:21" ht="15.95" customHeight="1" x14ac:dyDescent="0.2">
      <c r="A91" s="497"/>
      <c r="B91" s="497"/>
      <c r="C91" s="524" t="s">
        <v>28</v>
      </c>
      <c r="D91" s="525"/>
      <c r="E91" s="526"/>
      <c r="F91" s="82" t="s">
        <v>29</v>
      </c>
      <c r="G91" s="82" t="s">
        <v>31</v>
      </c>
      <c r="H91" s="82" t="s">
        <v>33</v>
      </c>
      <c r="I91" s="82" t="s">
        <v>37</v>
      </c>
      <c r="J91" s="82" t="s">
        <v>36</v>
      </c>
      <c r="K91" s="82" t="s">
        <v>28</v>
      </c>
      <c r="L91" s="82" t="s">
        <v>28</v>
      </c>
      <c r="M91" s="82" t="s">
        <v>35</v>
      </c>
      <c r="N91" s="82" t="s">
        <v>31</v>
      </c>
      <c r="O91" s="82" t="s">
        <v>33</v>
      </c>
      <c r="P91" s="82" t="s">
        <v>37</v>
      </c>
      <c r="Q91" s="82" t="s">
        <v>36</v>
      </c>
      <c r="R91" s="82" t="s">
        <v>38</v>
      </c>
      <c r="S91" s="524" t="s">
        <v>66</v>
      </c>
      <c r="T91" s="525"/>
      <c r="U91" s="526"/>
    </row>
    <row r="92" spans="1:21" ht="15.95" customHeight="1" x14ac:dyDescent="0.2">
      <c r="A92" s="497"/>
      <c r="B92" s="497"/>
      <c r="C92" s="502" t="s">
        <v>8</v>
      </c>
      <c r="D92" s="503"/>
      <c r="E92" s="504"/>
      <c r="F92" s="83"/>
      <c r="G92" s="83"/>
      <c r="H92" s="83" t="s">
        <v>34</v>
      </c>
      <c r="I92" s="83"/>
      <c r="J92" s="83"/>
      <c r="K92" s="83" t="s">
        <v>9</v>
      </c>
      <c r="L92" s="83" t="s">
        <v>8</v>
      </c>
      <c r="M92" s="83"/>
      <c r="N92" s="83"/>
      <c r="O92" s="83" t="s">
        <v>34</v>
      </c>
      <c r="P92" s="83"/>
      <c r="Q92" s="83"/>
      <c r="R92" s="20" t="s">
        <v>63</v>
      </c>
      <c r="S92" s="524" t="s">
        <v>67</v>
      </c>
      <c r="T92" s="525"/>
      <c r="U92" s="526"/>
    </row>
    <row r="93" spans="1:21" ht="15.95" customHeight="1" x14ac:dyDescent="0.2">
      <c r="A93" s="498"/>
      <c r="B93" s="498"/>
      <c r="C93" s="559"/>
      <c r="D93" s="560"/>
      <c r="E93" s="561"/>
      <c r="F93" s="82"/>
      <c r="G93" s="82"/>
      <c r="H93" s="82"/>
      <c r="I93" s="82"/>
      <c r="J93" s="82"/>
      <c r="K93" s="82" t="s">
        <v>62</v>
      </c>
      <c r="L93" s="82"/>
      <c r="M93" s="82"/>
      <c r="N93" s="82"/>
      <c r="O93" s="82"/>
      <c r="P93" s="82"/>
      <c r="Q93" s="82"/>
      <c r="R93" s="82"/>
      <c r="S93" s="528"/>
      <c r="T93" s="562"/>
      <c r="U93" s="563"/>
    </row>
    <row r="94" spans="1:21" s="8" customFormat="1" ht="15.95" customHeight="1" x14ac:dyDescent="0.2">
      <c r="A94" s="80" t="s">
        <v>10</v>
      </c>
      <c r="B94" s="80" t="s">
        <v>11</v>
      </c>
      <c r="C94" s="564" t="s">
        <v>12</v>
      </c>
      <c r="D94" s="565"/>
      <c r="E94" s="566"/>
      <c r="F94" s="80" t="s">
        <v>13</v>
      </c>
      <c r="G94" s="80" t="s">
        <v>14</v>
      </c>
      <c r="H94" s="80" t="s">
        <v>15</v>
      </c>
      <c r="I94" s="80" t="s">
        <v>16</v>
      </c>
      <c r="J94" s="80" t="s">
        <v>17</v>
      </c>
      <c r="K94" s="80" t="s">
        <v>18</v>
      </c>
      <c r="L94" s="80" t="s">
        <v>19</v>
      </c>
      <c r="M94" s="80" t="s">
        <v>20</v>
      </c>
      <c r="N94" s="80" t="s">
        <v>21</v>
      </c>
      <c r="O94" s="80" t="s">
        <v>41</v>
      </c>
      <c r="P94" s="80" t="s">
        <v>42</v>
      </c>
      <c r="Q94" s="80" t="s">
        <v>44</v>
      </c>
      <c r="R94" s="80" t="s">
        <v>70</v>
      </c>
      <c r="S94" s="564" t="s">
        <v>71</v>
      </c>
      <c r="T94" s="565"/>
      <c r="U94" s="566"/>
    </row>
    <row r="95" spans="1:21" s="16" customFormat="1" ht="15.95" customHeight="1" x14ac:dyDescent="0.2">
      <c r="A95" s="18">
        <v>1</v>
      </c>
      <c r="B95" s="19" t="s">
        <v>22</v>
      </c>
      <c r="C95" s="532"/>
      <c r="D95" s="533"/>
      <c r="E95" s="534"/>
      <c r="F95" s="39"/>
      <c r="G95" s="39"/>
      <c r="H95" s="39"/>
      <c r="I95" s="39"/>
      <c r="J95" s="39"/>
      <c r="K95" s="39"/>
      <c r="L95" s="24">
        <f t="shared" ref="L95:Q95" si="17">SUM(L96,L99,L100)</f>
        <v>0</v>
      </c>
      <c r="M95" s="24">
        <f t="shared" si="17"/>
        <v>0</v>
      </c>
      <c r="N95" s="24">
        <f t="shared" si="17"/>
        <v>0</v>
      </c>
      <c r="O95" s="24">
        <f t="shared" si="17"/>
        <v>0</v>
      </c>
      <c r="P95" s="24">
        <f t="shared" si="17"/>
        <v>0</v>
      </c>
      <c r="Q95" s="24">
        <f t="shared" si="17"/>
        <v>0</v>
      </c>
      <c r="R95" s="24">
        <f>SUM(L95-M95-N95-O95+P95-Q95)</f>
        <v>0</v>
      </c>
      <c r="S95" s="535"/>
      <c r="T95" s="536"/>
      <c r="U95" s="537"/>
    </row>
    <row r="96" spans="1:21" s="23" customFormat="1" ht="15.95" customHeight="1" x14ac:dyDescent="0.25">
      <c r="A96" s="14"/>
      <c r="B96" s="22" t="s">
        <v>50</v>
      </c>
      <c r="C96" s="495"/>
      <c r="D96" s="495"/>
      <c r="E96" s="495"/>
      <c r="F96" s="81"/>
      <c r="G96" s="81"/>
      <c r="H96" s="81"/>
      <c r="I96" s="81"/>
      <c r="J96" s="81"/>
      <c r="K96" s="84"/>
      <c r="L96" s="44">
        <f t="shared" ref="L96:O96" si="18">SUM(L97:L98)</f>
        <v>0</v>
      </c>
      <c r="M96" s="44">
        <f t="shared" si="18"/>
        <v>0</v>
      </c>
      <c r="N96" s="44">
        <f t="shared" si="18"/>
        <v>0</v>
      </c>
      <c r="O96" s="44">
        <f t="shared" si="18"/>
        <v>0</v>
      </c>
      <c r="P96" s="44">
        <f>SUM(P97:P98)</f>
        <v>0</v>
      </c>
      <c r="Q96" s="44">
        <f t="shared" ref="Q96" si="19">SUM(Q97:Q98)</f>
        <v>0</v>
      </c>
      <c r="R96" s="46">
        <f t="shared" ref="R96:R104" si="20">SUM(L96-M96-N96-O96+P96-Q96)</f>
        <v>0</v>
      </c>
      <c r="S96" s="545"/>
      <c r="T96" s="546"/>
      <c r="U96" s="547"/>
    </row>
    <row r="97" spans="1:21" ht="15.95" customHeight="1" x14ac:dyDescent="0.2">
      <c r="A97" s="12"/>
      <c r="B97" s="13" t="s">
        <v>84</v>
      </c>
      <c r="C97" s="509"/>
      <c r="D97" s="509"/>
      <c r="E97" s="509"/>
      <c r="F97" s="85"/>
      <c r="G97" s="85"/>
      <c r="H97" s="85"/>
      <c r="I97" s="40"/>
      <c r="J97" s="40"/>
      <c r="K97" s="84"/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6">
        <f t="shared" si="20"/>
        <v>0</v>
      </c>
      <c r="S97" s="542"/>
      <c r="T97" s="543"/>
      <c r="U97" s="544"/>
    </row>
    <row r="98" spans="1:21" ht="15.95" customHeight="1" x14ac:dyDescent="0.2">
      <c r="A98" s="12"/>
      <c r="B98" s="13" t="s">
        <v>85</v>
      </c>
      <c r="C98" s="509"/>
      <c r="D98" s="509"/>
      <c r="E98" s="509"/>
      <c r="F98" s="85"/>
      <c r="G98" s="85"/>
      <c r="H98" s="85"/>
      <c r="I98" s="40"/>
      <c r="J98" s="40"/>
      <c r="K98" s="84"/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6">
        <f t="shared" si="20"/>
        <v>0</v>
      </c>
      <c r="S98" s="542"/>
      <c r="T98" s="543"/>
      <c r="U98" s="544"/>
    </row>
    <row r="99" spans="1:21" ht="15.95" customHeight="1" x14ac:dyDescent="0.2">
      <c r="A99" s="12"/>
      <c r="B99" s="11" t="s">
        <v>51</v>
      </c>
      <c r="C99" s="494"/>
      <c r="D99" s="494"/>
      <c r="E99" s="494"/>
      <c r="F99" s="41"/>
      <c r="G99" s="41"/>
      <c r="H99" s="41"/>
      <c r="I99" s="41"/>
      <c r="J99" s="41"/>
      <c r="K99" s="84"/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f t="shared" si="20"/>
        <v>0</v>
      </c>
      <c r="S99" s="542"/>
      <c r="T99" s="543"/>
      <c r="U99" s="544"/>
    </row>
    <row r="100" spans="1:21" ht="15.95" customHeight="1" x14ac:dyDescent="0.2">
      <c r="A100" s="12"/>
      <c r="B100" s="11" t="s">
        <v>52</v>
      </c>
      <c r="C100" s="494"/>
      <c r="D100" s="494"/>
      <c r="E100" s="494"/>
      <c r="F100" s="41"/>
      <c r="G100" s="41"/>
      <c r="H100" s="41"/>
      <c r="I100" s="41"/>
      <c r="J100" s="41"/>
      <c r="K100" s="84"/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f t="shared" si="20"/>
        <v>0</v>
      </c>
      <c r="S100" s="542"/>
      <c r="T100" s="543"/>
      <c r="U100" s="544"/>
    </row>
    <row r="101" spans="1:21" ht="15.95" customHeight="1" x14ac:dyDescent="0.2">
      <c r="A101" s="14">
        <v>2</v>
      </c>
      <c r="B101" s="10" t="s">
        <v>23</v>
      </c>
      <c r="C101" s="494"/>
      <c r="D101" s="494"/>
      <c r="E101" s="494"/>
      <c r="F101" s="84"/>
      <c r="G101" s="84"/>
      <c r="H101" s="42"/>
      <c r="I101" s="84"/>
      <c r="J101" s="84"/>
      <c r="K101" s="84"/>
      <c r="L101" s="46">
        <f>SUM(L102:L103)</f>
        <v>55</v>
      </c>
      <c r="M101" s="46">
        <f t="shared" ref="M101:N101" si="21">SUM(M102:M103)</f>
        <v>5</v>
      </c>
      <c r="N101" s="46">
        <f t="shared" si="21"/>
        <v>0</v>
      </c>
      <c r="O101" s="26"/>
      <c r="P101" s="46">
        <f t="shared" ref="P101:Q101" si="22">SUM(P102:P103)</f>
        <v>170</v>
      </c>
      <c r="Q101" s="46">
        <f t="shared" si="22"/>
        <v>0</v>
      </c>
      <c r="R101" s="46">
        <f t="shared" si="20"/>
        <v>220</v>
      </c>
      <c r="S101" s="542"/>
      <c r="T101" s="543"/>
      <c r="U101" s="544"/>
    </row>
    <row r="102" spans="1:21" ht="15.95" customHeight="1" x14ac:dyDescent="0.2">
      <c r="A102" s="12"/>
      <c r="B102" s="13" t="s">
        <v>84</v>
      </c>
      <c r="C102" s="509"/>
      <c r="D102" s="509"/>
      <c r="E102" s="509"/>
      <c r="F102" s="85"/>
      <c r="G102" s="85"/>
      <c r="H102" s="43"/>
      <c r="I102" s="40"/>
      <c r="J102" s="40"/>
      <c r="K102" s="84"/>
      <c r="L102" s="47">
        <v>55</v>
      </c>
      <c r="M102" s="47">
        <v>5</v>
      </c>
      <c r="N102" s="47">
        <v>0</v>
      </c>
      <c r="O102" s="25"/>
      <c r="P102" s="47">
        <v>170</v>
      </c>
      <c r="Q102" s="47">
        <v>0</v>
      </c>
      <c r="R102" s="46">
        <f t="shared" si="20"/>
        <v>220</v>
      </c>
      <c r="S102" s="542"/>
      <c r="T102" s="543"/>
      <c r="U102" s="544"/>
    </row>
    <row r="103" spans="1:21" ht="15.95" customHeight="1" x14ac:dyDescent="0.2">
      <c r="A103" s="12"/>
      <c r="B103" s="13" t="s">
        <v>85</v>
      </c>
      <c r="C103" s="509"/>
      <c r="D103" s="509"/>
      <c r="E103" s="509"/>
      <c r="F103" s="85"/>
      <c r="G103" s="85"/>
      <c r="H103" s="43"/>
      <c r="I103" s="40"/>
      <c r="J103" s="40"/>
      <c r="K103" s="84"/>
      <c r="L103" s="47">
        <v>0</v>
      </c>
      <c r="M103" s="47">
        <v>0</v>
      </c>
      <c r="N103" s="47">
        <v>0</v>
      </c>
      <c r="O103" s="25"/>
      <c r="P103" s="47">
        <v>0</v>
      </c>
      <c r="Q103" s="47">
        <v>0</v>
      </c>
      <c r="R103" s="46">
        <f t="shared" si="20"/>
        <v>0</v>
      </c>
      <c r="S103" s="542"/>
      <c r="T103" s="543"/>
      <c r="U103" s="544"/>
    </row>
    <row r="104" spans="1:21" ht="15.95" customHeight="1" x14ac:dyDescent="0.2">
      <c r="A104" s="9">
        <v>3</v>
      </c>
      <c r="B104" s="10" t="s">
        <v>54</v>
      </c>
      <c r="C104" s="494"/>
      <c r="D104" s="494"/>
      <c r="E104" s="494"/>
      <c r="F104" s="84"/>
      <c r="G104" s="42"/>
      <c r="H104" s="42"/>
      <c r="I104" s="84"/>
      <c r="J104" s="84"/>
      <c r="K104" s="84"/>
      <c r="L104" s="90">
        <v>0</v>
      </c>
      <c r="M104" s="90">
        <v>0</v>
      </c>
      <c r="N104" s="26"/>
      <c r="O104" s="26"/>
      <c r="P104" s="90">
        <v>0</v>
      </c>
      <c r="Q104" s="90">
        <v>0</v>
      </c>
      <c r="R104" s="46">
        <f t="shared" si="20"/>
        <v>0</v>
      </c>
      <c r="S104" s="542"/>
      <c r="T104" s="543"/>
      <c r="U104" s="544"/>
    </row>
    <row r="105" spans="1:21" ht="15.95" customHeight="1" x14ac:dyDescent="0.2">
      <c r="A105" s="14">
        <v>4</v>
      </c>
      <c r="B105" s="10" t="s">
        <v>53</v>
      </c>
      <c r="C105" s="495"/>
      <c r="D105" s="495"/>
      <c r="E105" s="495"/>
      <c r="F105" s="81"/>
      <c r="G105" s="42"/>
      <c r="H105" s="42"/>
      <c r="I105" s="81"/>
      <c r="J105" s="81"/>
      <c r="K105" s="84"/>
      <c r="L105" s="55">
        <f>SUM(L106:L107)</f>
        <v>47</v>
      </c>
      <c r="M105" s="46">
        <f>SUM(M106:M107)</f>
        <v>0</v>
      </c>
      <c r="N105" s="26"/>
      <c r="O105" s="26"/>
      <c r="P105" s="46">
        <f t="shared" ref="P105:Q105" si="23">SUM(P106:P107)</f>
        <v>0</v>
      </c>
      <c r="Q105" s="46">
        <f t="shared" si="23"/>
        <v>0</v>
      </c>
      <c r="R105" s="46">
        <f>SUM(L105-M105-N105-O105+P105-Q105)</f>
        <v>47</v>
      </c>
      <c r="S105" s="542"/>
      <c r="T105" s="543"/>
      <c r="U105" s="544"/>
    </row>
    <row r="106" spans="1:21" ht="15.95" customHeight="1" x14ac:dyDescent="0.2">
      <c r="A106" s="14"/>
      <c r="B106" s="13" t="s">
        <v>84</v>
      </c>
      <c r="C106" s="495"/>
      <c r="D106" s="495"/>
      <c r="E106" s="495"/>
      <c r="F106" s="81"/>
      <c r="G106" s="42"/>
      <c r="H106" s="42"/>
      <c r="I106" s="81"/>
      <c r="J106" s="81"/>
      <c r="K106" s="84"/>
      <c r="L106" s="90">
        <v>0</v>
      </c>
      <c r="M106" s="90">
        <v>0</v>
      </c>
      <c r="N106" s="26"/>
      <c r="O106" s="26"/>
      <c r="P106" s="90">
        <v>0</v>
      </c>
      <c r="Q106" s="90">
        <v>0</v>
      </c>
      <c r="R106" s="46">
        <f t="shared" ref="R106:R114" si="24">SUM(L106-M106-N106-O106+P106-Q106)</f>
        <v>0</v>
      </c>
      <c r="S106" s="542"/>
      <c r="T106" s="543"/>
      <c r="U106" s="544"/>
    </row>
    <row r="107" spans="1:21" ht="15.95" customHeight="1" x14ac:dyDescent="0.2">
      <c r="A107" s="14"/>
      <c r="B107" s="13" t="s">
        <v>85</v>
      </c>
      <c r="C107" s="495"/>
      <c r="D107" s="495"/>
      <c r="E107" s="495"/>
      <c r="F107" s="81"/>
      <c r="G107" s="42"/>
      <c r="H107" s="42"/>
      <c r="I107" s="81"/>
      <c r="J107" s="81"/>
      <c r="K107" s="84"/>
      <c r="L107" s="90">
        <v>47</v>
      </c>
      <c r="M107" s="90">
        <v>0</v>
      </c>
      <c r="N107" s="26"/>
      <c r="O107" s="26"/>
      <c r="P107" s="90">
        <v>0</v>
      </c>
      <c r="Q107" s="90">
        <v>0</v>
      </c>
      <c r="R107" s="46">
        <f t="shared" si="24"/>
        <v>47</v>
      </c>
      <c r="S107" s="542"/>
      <c r="T107" s="543"/>
      <c r="U107" s="544"/>
    </row>
    <row r="108" spans="1:21" ht="15.95" customHeight="1" x14ac:dyDescent="0.2">
      <c r="A108" s="14">
        <v>5</v>
      </c>
      <c r="B108" s="11" t="s">
        <v>55</v>
      </c>
      <c r="C108" s="494"/>
      <c r="D108" s="494"/>
      <c r="E108" s="494"/>
      <c r="F108" s="84"/>
      <c r="G108" s="42"/>
      <c r="H108" s="42"/>
      <c r="I108" s="84"/>
      <c r="J108" s="84"/>
      <c r="K108" s="84"/>
      <c r="L108" s="90">
        <v>0</v>
      </c>
      <c r="M108" s="90">
        <v>0</v>
      </c>
      <c r="N108" s="26"/>
      <c r="O108" s="26"/>
      <c r="P108" s="90">
        <v>0</v>
      </c>
      <c r="Q108" s="90">
        <v>0</v>
      </c>
      <c r="R108" s="46">
        <f t="shared" si="24"/>
        <v>0</v>
      </c>
      <c r="S108" s="542"/>
      <c r="T108" s="543"/>
      <c r="U108" s="544"/>
    </row>
    <row r="109" spans="1:21" ht="15.75" x14ac:dyDescent="0.2">
      <c r="A109" s="14">
        <v>6</v>
      </c>
      <c r="B109" s="10" t="s">
        <v>56</v>
      </c>
      <c r="C109" s="494"/>
      <c r="D109" s="494"/>
      <c r="E109" s="494"/>
      <c r="F109" s="84"/>
      <c r="G109" s="42"/>
      <c r="H109" s="42"/>
      <c r="I109" s="84"/>
      <c r="J109" s="84"/>
      <c r="K109" s="84"/>
      <c r="L109" s="90">
        <v>0</v>
      </c>
      <c r="M109" s="90">
        <v>0</v>
      </c>
      <c r="N109" s="26"/>
      <c r="O109" s="26"/>
      <c r="P109" s="90">
        <v>0</v>
      </c>
      <c r="Q109" s="90">
        <v>0</v>
      </c>
      <c r="R109" s="60">
        <f t="shared" si="24"/>
        <v>0</v>
      </c>
      <c r="S109" s="573">
        <v>0</v>
      </c>
      <c r="T109" s="574"/>
      <c r="U109" s="575"/>
    </row>
    <row r="110" spans="1:21" ht="15.75" x14ac:dyDescent="0.2">
      <c r="A110" s="14">
        <v>7</v>
      </c>
      <c r="B110" s="10" t="s">
        <v>57</v>
      </c>
      <c r="C110" s="494"/>
      <c r="D110" s="494"/>
      <c r="E110" s="494"/>
      <c r="F110" s="84"/>
      <c r="G110" s="42"/>
      <c r="H110" s="42"/>
      <c r="I110" s="84"/>
      <c r="J110" s="84"/>
      <c r="K110" s="84"/>
      <c r="L110" s="90">
        <v>0</v>
      </c>
      <c r="M110" s="90">
        <v>0</v>
      </c>
      <c r="N110" s="26"/>
      <c r="O110" s="26"/>
      <c r="P110" s="90">
        <v>0</v>
      </c>
      <c r="Q110" s="90">
        <v>0</v>
      </c>
      <c r="R110" s="46">
        <f t="shared" si="24"/>
        <v>0</v>
      </c>
      <c r="S110" s="548">
        <v>0</v>
      </c>
      <c r="T110" s="549"/>
      <c r="U110" s="550"/>
    </row>
    <row r="111" spans="1:21" ht="15.75" x14ac:dyDescent="0.2">
      <c r="A111" s="14">
        <v>8</v>
      </c>
      <c r="B111" s="10" t="s">
        <v>58</v>
      </c>
      <c r="C111" s="494"/>
      <c r="D111" s="494"/>
      <c r="E111" s="494"/>
      <c r="F111" s="84"/>
      <c r="G111" s="42"/>
      <c r="H111" s="42"/>
      <c r="I111" s="84"/>
      <c r="J111" s="84"/>
      <c r="K111" s="84"/>
      <c r="L111" s="90">
        <v>0</v>
      </c>
      <c r="M111" s="90">
        <v>0</v>
      </c>
      <c r="N111" s="26"/>
      <c r="O111" s="26"/>
      <c r="P111" s="90">
        <v>0</v>
      </c>
      <c r="Q111" s="90">
        <v>0</v>
      </c>
      <c r="R111" s="46">
        <f t="shared" si="24"/>
        <v>0</v>
      </c>
      <c r="S111" s="548">
        <v>0</v>
      </c>
      <c r="T111" s="549"/>
      <c r="U111" s="550"/>
    </row>
    <row r="112" spans="1:21" ht="15.75" x14ac:dyDescent="0.2">
      <c r="A112" s="14">
        <v>9</v>
      </c>
      <c r="B112" s="10" t="s">
        <v>24</v>
      </c>
      <c r="C112" s="494"/>
      <c r="D112" s="494"/>
      <c r="E112" s="494"/>
      <c r="F112" s="84"/>
      <c r="G112" s="42"/>
      <c r="H112" s="42"/>
      <c r="I112" s="41"/>
      <c r="J112" s="41"/>
      <c r="K112" s="84"/>
      <c r="L112" s="90">
        <v>0</v>
      </c>
      <c r="M112" s="90">
        <v>0</v>
      </c>
      <c r="N112" s="26"/>
      <c r="O112" s="26"/>
      <c r="P112" s="90">
        <v>0</v>
      </c>
      <c r="Q112" s="90">
        <v>0</v>
      </c>
      <c r="R112" s="46">
        <f t="shared" si="24"/>
        <v>0</v>
      </c>
      <c r="S112" s="548">
        <v>0</v>
      </c>
      <c r="T112" s="549"/>
      <c r="U112" s="550"/>
    </row>
    <row r="113" spans="1:21" ht="15.75" x14ac:dyDescent="0.2">
      <c r="A113" s="14">
        <v>10</v>
      </c>
      <c r="B113" s="10" t="s">
        <v>25</v>
      </c>
      <c r="C113" s="494"/>
      <c r="D113" s="494"/>
      <c r="E113" s="494"/>
      <c r="F113" s="84"/>
      <c r="G113" s="42"/>
      <c r="H113" s="42"/>
      <c r="I113" s="41"/>
      <c r="J113" s="41"/>
      <c r="K113" s="84"/>
      <c r="L113" s="90">
        <v>0</v>
      </c>
      <c r="M113" s="90">
        <v>0</v>
      </c>
      <c r="N113" s="26"/>
      <c r="O113" s="26"/>
      <c r="P113" s="90">
        <v>0</v>
      </c>
      <c r="Q113" s="90">
        <v>0</v>
      </c>
      <c r="R113" s="46">
        <f t="shared" si="24"/>
        <v>0</v>
      </c>
      <c r="S113" s="548">
        <v>0</v>
      </c>
      <c r="T113" s="549"/>
      <c r="U113" s="550"/>
    </row>
    <row r="114" spans="1:21" ht="16.5" thickBot="1" x14ac:dyDescent="0.25">
      <c r="A114" s="48">
        <v>11</v>
      </c>
      <c r="B114" s="49" t="s">
        <v>59</v>
      </c>
      <c r="C114" s="510"/>
      <c r="D114" s="511"/>
      <c r="E114" s="512"/>
      <c r="F114" s="86"/>
      <c r="G114" s="50"/>
      <c r="H114" s="50"/>
      <c r="I114" s="51"/>
      <c r="J114" s="51"/>
      <c r="K114" s="86"/>
      <c r="L114" s="52">
        <v>0</v>
      </c>
      <c r="M114" s="52">
        <v>0</v>
      </c>
      <c r="N114" s="53"/>
      <c r="O114" s="53"/>
      <c r="P114" s="52">
        <v>0</v>
      </c>
      <c r="Q114" s="52">
        <v>0</v>
      </c>
      <c r="R114" s="54">
        <f t="shared" si="24"/>
        <v>0</v>
      </c>
      <c r="S114" s="554"/>
      <c r="T114" s="555"/>
      <c r="U114" s="556"/>
    </row>
    <row r="115" spans="1:21" ht="12.75" customHeight="1" thickTop="1" x14ac:dyDescent="0.2">
      <c r="A115" s="5"/>
      <c r="B115" s="27" t="s">
        <v>39</v>
      </c>
    </row>
    <row r="116" spans="1:21" ht="12.75" customHeight="1" x14ac:dyDescent="0.2">
      <c r="A116" s="5"/>
      <c r="B116" s="15" t="s">
        <v>61</v>
      </c>
    </row>
    <row r="117" spans="1:21" x14ac:dyDescent="0.2">
      <c r="A117" s="5"/>
      <c r="B117" s="15" t="s">
        <v>60</v>
      </c>
    </row>
    <row r="118" spans="1:21" ht="21" customHeight="1" x14ac:dyDescent="0.2">
      <c r="A118" s="5"/>
      <c r="B118" s="15" t="s">
        <v>40</v>
      </c>
    </row>
    <row r="119" spans="1:21" x14ac:dyDescent="0.2">
      <c r="A119" s="5"/>
      <c r="B119" s="27"/>
    </row>
    <row r="120" spans="1:21" x14ac:dyDescent="0.2">
      <c r="A120" s="5"/>
      <c r="B120" s="27"/>
    </row>
    <row r="121" spans="1:21" ht="12.75" customHeight="1" x14ac:dyDescent="0.2">
      <c r="A121" s="488" t="s">
        <v>0</v>
      </c>
      <c r="B121" s="488"/>
      <c r="P121" s="517"/>
      <c r="Q121" s="517"/>
      <c r="R121" s="517"/>
      <c r="S121" s="517"/>
      <c r="T121" s="517"/>
      <c r="U121" s="517"/>
    </row>
    <row r="122" spans="1:21" ht="13.5" customHeight="1" x14ac:dyDescent="0.2">
      <c r="A122" s="488" t="s">
        <v>1</v>
      </c>
      <c r="B122" s="488"/>
      <c r="P122" s="517"/>
      <c r="Q122" s="517"/>
      <c r="R122" s="517"/>
      <c r="S122" s="517"/>
      <c r="T122" s="517"/>
      <c r="U122" s="517"/>
    </row>
    <row r="123" spans="1:21" ht="15" customHeight="1" x14ac:dyDescent="0.2">
      <c r="A123" s="488" t="s">
        <v>46</v>
      </c>
      <c r="B123" s="488"/>
    </row>
    <row r="124" spans="1:21" ht="12.75" customHeight="1" x14ac:dyDescent="0.35">
      <c r="C124" s="518" t="s">
        <v>2</v>
      </c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518"/>
      <c r="P124" s="518"/>
      <c r="Q124" s="2"/>
    </row>
    <row r="125" spans="1:21" ht="12.75" customHeight="1" x14ac:dyDescent="0.2">
      <c r="F125" s="519" t="s">
        <v>3</v>
      </c>
      <c r="G125" s="519"/>
      <c r="H125" s="519"/>
      <c r="I125" s="519"/>
      <c r="J125" s="519"/>
      <c r="K125" s="519"/>
      <c r="L125" s="519"/>
      <c r="M125" s="519"/>
      <c r="N125" s="519"/>
      <c r="O125" s="519"/>
      <c r="P125" s="519"/>
      <c r="Q125" s="77"/>
    </row>
    <row r="126" spans="1:21" ht="12.75" customHeight="1" x14ac:dyDescent="0.2">
      <c r="A126" s="1" t="s">
        <v>47</v>
      </c>
      <c r="C126" s="3"/>
      <c r="D126" s="4">
        <v>1</v>
      </c>
      <c r="E126" s="4">
        <v>5</v>
      </c>
      <c r="G126" s="1" t="s">
        <v>43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 x14ac:dyDescent="0.2">
      <c r="A127" s="1" t="s">
        <v>69</v>
      </c>
      <c r="C127" s="6"/>
      <c r="D127" s="7">
        <v>0</v>
      </c>
      <c r="E127" s="7">
        <v>8</v>
      </c>
      <c r="K127" s="520">
        <v>4</v>
      </c>
      <c r="L127" s="520"/>
      <c r="M127" s="5"/>
      <c r="N127" s="5"/>
      <c r="O127" s="5"/>
      <c r="Q127" s="1" t="str">
        <f>+Q87:U87</f>
        <v>Bulan     :</v>
      </c>
      <c r="R127" s="522" t="str">
        <f>+R87</f>
        <v>Januari</v>
      </c>
      <c r="S127" s="523"/>
      <c r="T127" s="4">
        <f>+T87:U87</f>
        <v>0</v>
      </c>
      <c r="U127" s="4">
        <f>+U87</f>
        <v>1</v>
      </c>
    </row>
    <row r="128" spans="1:21" ht="12.75" customHeight="1" thickBot="1" x14ac:dyDescent="0.25">
      <c r="A128" s="56" t="s">
        <v>80</v>
      </c>
      <c r="B128" s="56"/>
      <c r="C128" s="7">
        <v>0</v>
      </c>
      <c r="D128" s="7">
        <v>1</v>
      </c>
      <c r="E128" s="7">
        <v>0</v>
      </c>
      <c r="K128" s="521"/>
      <c r="L128" s="521"/>
      <c r="M128" s="5"/>
      <c r="N128" s="5"/>
      <c r="O128" s="5"/>
      <c r="Q128" s="1" t="s">
        <v>48</v>
      </c>
      <c r="R128" s="557">
        <f>+R88</f>
        <v>2018</v>
      </c>
      <c r="S128" s="558"/>
      <c r="T128" s="21">
        <v>1</v>
      </c>
      <c r="U128" s="21">
        <v>8</v>
      </c>
    </row>
    <row r="129" spans="1:21" ht="15.95" customHeight="1" thickTop="1" x14ac:dyDescent="0.2">
      <c r="A129" s="496" t="s">
        <v>4</v>
      </c>
      <c r="B129" s="496" t="s">
        <v>5</v>
      </c>
      <c r="C129" s="499" t="s">
        <v>6</v>
      </c>
      <c r="D129" s="500"/>
      <c r="E129" s="500"/>
      <c r="F129" s="500"/>
      <c r="G129" s="500"/>
      <c r="H129" s="500"/>
      <c r="I129" s="500"/>
      <c r="J129" s="500"/>
      <c r="K129" s="501"/>
      <c r="L129" s="499" t="s">
        <v>7</v>
      </c>
      <c r="M129" s="500"/>
      <c r="N129" s="500"/>
      <c r="O129" s="500"/>
      <c r="P129" s="500"/>
      <c r="Q129" s="500"/>
      <c r="R129" s="501"/>
      <c r="S129" s="538" t="s">
        <v>65</v>
      </c>
      <c r="T129" s="539"/>
      <c r="U129" s="540"/>
    </row>
    <row r="130" spans="1:21" ht="15.95" customHeight="1" x14ac:dyDescent="0.2">
      <c r="A130" s="497"/>
      <c r="B130" s="497"/>
      <c r="C130" s="551" t="s">
        <v>27</v>
      </c>
      <c r="D130" s="552"/>
      <c r="E130" s="553"/>
      <c r="F130" s="78"/>
      <c r="G130" s="78" t="s">
        <v>30</v>
      </c>
      <c r="H130" s="78" t="s">
        <v>32</v>
      </c>
      <c r="I130" s="78"/>
      <c r="J130" s="78"/>
      <c r="K130" s="78" t="s">
        <v>43</v>
      </c>
      <c r="L130" s="78" t="s">
        <v>27</v>
      </c>
      <c r="M130" s="78"/>
      <c r="N130" s="78" t="s">
        <v>30</v>
      </c>
      <c r="O130" s="78" t="s">
        <v>32</v>
      </c>
      <c r="P130" s="78"/>
      <c r="Q130" s="78"/>
      <c r="R130" s="78" t="s">
        <v>64</v>
      </c>
      <c r="S130" s="524" t="s">
        <v>68</v>
      </c>
      <c r="T130" s="525"/>
      <c r="U130" s="526"/>
    </row>
    <row r="131" spans="1:21" ht="15.95" customHeight="1" x14ac:dyDescent="0.2">
      <c r="A131" s="497"/>
      <c r="B131" s="497"/>
      <c r="C131" s="524" t="s">
        <v>28</v>
      </c>
      <c r="D131" s="525"/>
      <c r="E131" s="526"/>
      <c r="F131" s="82" t="s">
        <v>29</v>
      </c>
      <c r="G131" s="82" t="s">
        <v>31</v>
      </c>
      <c r="H131" s="82" t="s">
        <v>33</v>
      </c>
      <c r="I131" s="82" t="s">
        <v>37</v>
      </c>
      <c r="J131" s="82" t="s">
        <v>36</v>
      </c>
      <c r="K131" s="82" t="s">
        <v>28</v>
      </c>
      <c r="L131" s="82" t="s">
        <v>28</v>
      </c>
      <c r="M131" s="82" t="s">
        <v>35</v>
      </c>
      <c r="N131" s="82" t="s">
        <v>31</v>
      </c>
      <c r="O131" s="82" t="s">
        <v>33</v>
      </c>
      <c r="P131" s="82" t="s">
        <v>37</v>
      </c>
      <c r="Q131" s="82" t="s">
        <v>36</v>
      </c>
      <c r="R131" s="82" t="s">
        <v>38</v>
      </c>
      <c r="S131" s="524" t="s">
        <v>66</v>
      </c>
      <c r="T131" s="525"/>
      <c r="U131" s="526"/>
    </row>
    <row r="132" spans="1:21" ht="15.95" customHeight="1" x14ac:dyDescent="0.2">
      <c r="A132" s="497"/>
      <c r="B132" s="497"/>
      <c r="C132" s="502" t="s">
        <v>8</v>
      </c>
      <c r="D132" s="503"/>
      <c r="E132" s="504"/>
      <c r="F132" s="83"/>
      <c r="G132" s="83"/>
      <c r="H132" s="83" t="s">
        <v>34</v>
      </c>
      <c r="I132" s="83"/>
      <c r="J132" s="83"/>
      <c r="K132" s="83" t="s">
        <v>9</v>
      </c>
      <c r="L132" s="83" t="s">
        <v>8</v>
      </c>
      <c r="M132" s="83"/>
      <c r="N132" s="83"/>
      <c r="O132" s="83" t="s">
        <v>34</v>
      </c>
      <c r="P132" s="83"/>
      <c r="Q132" s="83"/>
      <c r="R132" s="20" t="s">
        <v>63</v>
      </c>
      <c r="S132" s="524" t="s">
        <v>67</v>
      </c>
      <c r="T132" s="525"/>
      <c r="U132" s="526"/>
    </row>
    <row r="133" spans="1:21" ht="15.95" customHeight="1" x14ac:dyDescent="0.2">
      <c r="A133" s="498"/>
      <c r="B133" s="498"/>
      <c r="C133" s="559"/>
      <c r="D133" s="560"/>
      <c r="E133" s="561"/>
      <c r="F133" s="82"/>
      <c r="G133" s="82"/>
      <c r="H133" s="82"/>
      <c r="I133" s="82"/>
      <c r="J133" s="82"/>
      <c r="K133" s="82" t="s">
        <v>62</v>
      </c>
      <c r="L133" s="82"/>
      <c r="M133" s="82"/>
      <c r="N133" s="82"/>
      <c r="O133" s="82"/>
      <c r="P133" s="82"/>
      <c r="Q133" s="82"/>
      <c r="R133" s="82"/>
      <c r="S133" s="528"/>
      <c r="T133" s="562"/>
      <c r="U133" s="563"/>
    </row>
    <row r="134" spans="1:21" s="8" customFormat="1" ht="15.95" customHeight="1" x14ac:dyDescent="0.2">
      <c r="A134" s="80" t="s">
        <v>10</v>
      </c>
      <c r="B134" s="80" t="s">
        <v>11</v>
      </c>
      <c r="C134" s="564" t="s">
        <v>12</v>
      </c>
      <c r="D134" s="565"/>
      <c r="E134" s="566"/>
      <c r="F134" s="80" t="s">
        <v>13</v>
      </c>
      <c r="G134" s="80" t="s">
        <v>14</v>
      </c>
      <c r="H134" s="80" t="s">
        <v>15</v>
      </c>
      <c r="I134" s="80" t="s">
        <v>16</v>
      </c>
      <c r="J134" s="80" t="s">
        <v>17</v>
      </c>
      <c r="K134" s="80" t="s">
        <v>18</v>
      </c>
      <c r="L134" s="80" t="s">
        <v>19</v>
      </c>
      <c r="M134" s="80" t="s">
        <v>20</v>
      </c>
      <c r="N134" s="80" t="s">
        <v>21</v>
      </c>
      <c r="O134" s="80" t="s">
        <v>41</v>
      </c>
      <c r="P134" s="80" t="s">
        <v>42</v>
      </c>
      <c r="Q134" s="80" t="s">
        <v>44</v>
      </c>
      <c r="R134" s="80" t="s">
        <v>70</v>
      </c>
      <c r="S134" s="564" t="s">
        <v>71</v>
      </c>
      <c r="T134" s="565"/>
      <c r="U134" s="566"/>
    </row>
    <row r="135" spans="1:21" s="16" customFormat="1" ht="15.95" customHeight="1" x14ac:dyDescent="0.2">
      <c r="A135" s="18">
        <v>1</v>
      </c>
      <c r="B135" s="19" t="s">
        <v>22</v>
      </c>
      <c r="C135" s="532"/>
      <c r="D135" s="533"/>
      <c r="E135" s="534"/>
      <c r="F135" s="39"/>
      <c r="G135" s="39"/>
      <c r="H135" s="39"/>
      <c r="I135" s="39"/>
      <c r="J135" s="39"/>
      <c r="K135" s="39"/>
      <c r="L135" s="24">
        <f t="shared" ref="L135:Q135" si="25">SUM(L136,L139,L140)</f>
        <v>60</v>
      </c>
      <c r="M135" s="24">
        <f t="shared" si="25"/>
        <v>0</v>
      </c>
      <c r="N135" s="24">
        <f t="shared" si="25"/>
        <v>5</v>
      </c>
      <c r="O135" s="24">
        <f t="shared" si="25"/>
        <v>0</v>
      </c>
      <c r="P135" s="24">
        <f t="shared" si="25"/>
        <v>17</v>
      </c>
      <c r="Q135" s="24">
        <f t="shared" si="25"/>
        <v>0</v>
      </c>
      <c r="R135" s="24">
        <f>SUM(L135-M135-N135-O135+P135-Q135)</f>
        <v>72</v>
      </c>
      <c r="S135" s="535"/>
      <c r="T135" s="536"/>
      <c r="U135" s="537"/>
    </row>
    <row r="136" spans="1:21" s="23" customFormat="1" ht="15.95" customHeight="1" x14ac:dyDescent="0.25">
      <c r="A136" s="14"/>
      <c r="B136" s="22" t="s">
        <v>50</v>
      </c>
      <c r="C136" s="495"/>
      <c r="D136" s="495"/>
      <c r="E136" s="495"/>
      <c r="F136" s="81"/>
      <c r="G136" s="81"/>
      <c r="H136" s="81"/>
      <c r="I136" s="81"/>
      <c r="J136" s="81"/>
      <c r="K136" s="84"/>
      <c r="L136" s="44">
        <f t="shared" ref="L136:O136" si="26">SUM(L137:L138)</f>
        <v>0</v>
      </c>
      <c r="M136" s="44">
        <f t="shared" si="26"/>
        <v>0</v>
      </c>
      <c r="N136" s="44">
        <f t="shared" si="26"/>
        <v>0</v>
      </c>
      <c r="O136" s="44">
        <f t="shared" si="26"/>
        <v>0</v>
      </c>
      <c r="P136" s="44">
        <f>SUM(P137:P138)</f>
        <v>0</v>
      </c>
      <c r="Q136" s="44">
        <f t="shared" ref="Q136" si="27">SUM(Q137:Q138)</f>
        <v>0</v>
      </c>
      <c r="R136" s="46">
        <f t="shared" ref="R136:R144" si="28">SUM(L136-M136-N136-O136+P136-Q136)</f>
        <v>0</v>
      </c>
      <c r="S136" s="545"/>
      <c r="T136" s="546"/>
      <c r="U136" s="547"/>
    </row>
    <row r="137" spans="1:21" ht="15.95" customHeight="1" x14ac:dyDescent="0.2">
      <c r="A137" s="12"/>
      <c r="B137" s="13" t="s">
        <v>84</v>
      </c>
      <c r="C137" s="509"/>
      <c r="D137" s="509"/>
      <c r="E137" s="509"/>
      <c r="F137" s="85"/>
      <c r="G137" s="85"/>
      <c r="H137" s="85"/>
      <c r="I137" s="40"/>
      <c r="J137" s="40"/>
      <c r="K137" s="84"/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6">
        <f t="shared" si="28"/>
        <v>0</v>
      </c>
      <c r="S137" s="542"/>
      <c r="T137" s="543"/>
      <c r="U137" s="544"/>
    </row>
    <row r="138" spans="1:21" ht="15.95" customHeight="1" x14ac:dyDescent="0.2">
      <c r="A138" s="12"/>
      <c r="B138" s="13" t="s">
        <v>85</v>
      </c>
      <c r="C138" s="509"/>
      <c r="D138" s="509"/>
      <c r="E138" s="509"/>
      <c r="F138" s="85"/>
      <c r="G138" s="85"/>
      <c r="H138" s="85"/>
      <c r="I138" s="40"/>
      <c r="J138" s="40"/>
      <c r="K138" s="84"/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6">
        <f t="shared" si="28"/>
        <v>0</v>
      </c>
      <c r="S138" s="542"/>
      <c r="T138" s="543"/>
      <c r="U138" s="544"/>
    </row>
    <row r="139" spans="1:21" ht="15.95" customHeight="1" x14ac:dyDescent="0.2">
      <c r="A139" s="12"/>
      <c r="B139" s="11" t="s">
        <v>51</v>
      </c>
      <c r="C139" s="494"/>
      <c r="D139" s="494"/>
      <c r="E139" s="494"/>
      <c r="F139" s="41"/>
      <c r="G139" s="41"/>
      <c r="H139" s="41"/>
      <c r="I139" s="41"/>
      <c r="J139" s="41"/>
      <c r="K139" s="84"/>
      <c r="L139" s="46">
        <v>60</v>
      </c>
      <c r="M139" s="46">
        <v>0</v>
      </c>
      <c r="N139" s="46">
        <v>5</v>
      </c>
      <c r="O139" s="46">
        <v>0</v>
      </c>
      <c r="P139" s="46">
        <v>17</v>
      </c>
      <c r="Q139" s="46">
        <v>0</v>
      </c>
      <c r="R139" s="46">
        <f t="shared" si="28"/>
        <v>72</v>
      </c>
      <c r="S139" s="542"/>
      <c r="T139" s="543"/>
      <c r="U139" s="544"/>
    </row>
    <row r="140" spans="1:21" ht="15.95" customHeight="1" x14ac:dyDescent="0.2">
      <c r="A140" s="12"/>
      <c r="B140" s="11" t="s">
        <v>52</v>
      </c>
      <c r="C140" s="494"/>
      <c r="D140" s="494"/>
      <c r="E140" s="494"/>
      <c r="F140" s="41"/>
      <c r="G140" s="41"/>
      <c r="H140" s="41"/>
      <c r="I140" s="41"/>
      <c r="J140" s="41"/>
      <c r="K140" s="84"/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f t="shared" si="28"/>
        <v>0</v>
      </c>
      <c r="S140" s="542"/>
      <c r="T140" s="543"/>
      <c r="U140" s="544"/>
    </row>
    <row r="141" spans="1:21" ht="15.95" customHeight="1" x14ac:dyDescent="0.2">
      <c r="A141" s="14">
        <v>2</v>
      </c>
      <c r="B141" s="10" t="s">
        <v>23</v>
      </c>
      <c r="C141" s="494"/>
      <c r="D141" s="494"/>
      <c r="E141" s="494"/>
      <c r="F141" s="84"/>
      <c r="G141" s="84"/>
      <c r="H141" s="42"/>
      <c r="I141" s="84"/>
      <c r="J141" s="84"/>
      <c r="K141" s="84"/>
      <c r="L141" s="46">
        <f>SUM(L142:L143)</f>
        <v>30</v>
      </c>
      <c r="M141" s="46">
        <f t="shared" ref="M141:N141" si="29">SUM(M142:M143)</f>
        <v>0</v>
      </c>
      <c r="N141" s="46">
        <f t="shared" si="29"/>
        <v>0</v>
      </c>
      <c r="O141" s="26"/>
      <c r="P141" s="46">
        <f>SUM(P142:P143)</f>
        <v>10</v>
      </c>
      <c r="Q141" s="46">
        <f>SUM(Q142:Q143)</f>
        <v>0</v>
      </c>
      <c r="R141" s="46">
        <f>SUM(L141-M141-N141-O141+P141-Q141)</f>
        <v>40</v>
      </c>
      <c r="S141" s="542"/>
      <c r="T141" s="543"/>
      <c r="U141" s="544"/>
    </row>
    <row r="142" spans="1:21" ht="15.95" customHeight="1" x14ac:dyDescent="0.2">
      <c r="A142" s="12"/>
      <c r="B142" s="13" t="s">
        <v>84</v>
      </c>
      <c r="C142" s="509"/>
      <c r="D142" s="509"/>
      <c r="E142" s="509"/>
      <c r="F142" s="85"/>
      <c r="G142" s="85"/>
      <c r="H142" s="43"/>
      <c r="I142" s="40"/>
      <c r="J142" s="40"/>
      <c r="K142" s="84"/>
      <c r="L142" s="47">
        <v>30</v>
      </c>
      <c r="M142" s="47">
        <v>0</v>
      </c>
      <c r="N142" s="47">
        <v>0</v>
      </c>
      <c r="O142" s="25"/>
      <c r="P142" s="47">
        <v>10</v>
      </c>
      <c r="Q142" s="47">
        <v>0</v>
      </c>
      <c r="R142" s="46">
        <f t="shared" si="28"/>
        <v>40</v>
      </c>
      <c r="S142" s="542"/>
      <c r="T142" s="543"/>
      <c r="U142" s="544"/>
    </row>
    <row r="143" spans="1:21" ht="15.95" customHeight="1" x14ac:dyDescent="0.2">
      <c r="A143" s="12"/>
      <c r="B143" s="13" t="s">
        <v>85</v>
      </c>
      <c r="C143" s="509"/>
      <c r="D143" s="509"/>
      <c r="E143" s="509"/>
      <c r="F143" s="85"/>
      <c r="G143" s="85"/>
      <c r="H143" s="43"/>
      <c r="I143" s="40"/>
      <c r="J143" s="40"/>
      <c r="K143" s="84"/>
      <c r="L143" s="47">
        <v>0</v>
      </c>
      <c r="M143" s="47">
        <v>0</v>
      </c>
      <c r="N143" s="47">
        <v>0</v>
      </c>
      <c r="O143" s="25"/>
      <c r="P143" s="47">
        <v>0</v>
      </c>
      <c r="Q143" s="47">
        <v>0</v>
      </c>
      <c r="R143" s="46">
        <f t="shared" si="28"/>
        <v>0</v>
      </c>
      <c r="S143" s="542"/>
      <c r="T143" s="543"/>
      <c r="U143" s="544"/>
    </row>
    <row r="144" spans="1:21" ht="15.95" customHeight="1" x14ac:dyDescent="0.2">
      <c r="A144" s="9">
        <v>3</v>
      </c>
      <c r="B144" s="10" t="s">
        <v>54</v>
      </c>
      <c r="C144" s="494"/>
      <c r="D144" s="494"/>
      <c r="E144" s="494"/>
      <c r="F144" s="84"/>
      <c r="G144" s="42"/>
      <c r="H144" s="42"/>
      <c r="I144" s="84"/>
      <c r="J144" s="84"/>
      <c r="K144" s="84"/>
      <c r="L144" s="90">
        <v>5</v>
      </c>
      <c r="M144" s="90">
        <v>3</v>
      </c>
      <c r="N144" s="26"/>
      <c r="O144" s="26"/>
      <c r="P144" s="90">
        <v>0</v>
      </c>
      <c r="Q144" s="90">
        <v>0</v>
      </c>
      <c r="R144" s="46">
        <f t="shared" si="28"/>
        <v>2</v>
      </c>
      <c r="S144" s="542"/>
      <c r="T144" s="543"/>
      <c r="U144" s="544"/>
    </row>
    <row r="145" spans="1:21" ht="15.75" x14ac:dyDescent="0.2">
      <c r="A145" s="14">
        <v>4</v>
      </c>
      <c r="B145" s="10" t="s">
        <v>53</v>
      </c>
      <c r="C145" s="495"/>
      <c r="D145" s="495"/>
      <c r="E145" s="495"/>
      <c r="F145" s="81"/>
      <c r="G145" s="42"/>
      <c r="H145" s="42"/>
      <c r="I145" s="81"/>
      <c r="J145" s="81"/>
      <c r="K145" s="84"/>
      <c r="L145" s="46">
        <f>SUM(L146:L147)</f>
        <v>49</v>
      </c>
      <c r="M145" s="46">
        <f>SUM(M146:M147)</f>
        <v>8</v>
      </c>
      <c r="N145" s="26"/>
      <c r="O145" s="26"/>
      <c r="P145" s="46">
        <f t="shared" ref="P145:Q145" si="30">SUM(P146:P147)</f>
        <v>0</v>
      </c>
      <c r="Q145" s="46">
        <f t="shared" si="30"/>
        <v>0</v>
      </c>
      <c r="R145" s="46">
        <f>SUM(L145-M145-N145-O145+P145-Q145)</f>
        <v>41</v>
      </c>
      <c r="S145" s="542"/>
      <c r="T145" s="543"/>
      <c r="U145" s="544"/>
    </row>
    <row r="146" spans="1:21" ht="15.75" x14ac:dyDescent="0.2">
      <c r="A146" s="14"/>
      <c r="B146" s="13" t="s">
        <v>84</v>
      </c>
      <c r="C146" s="495"/>
      <c r="D146" s="495"/>
      <c r="E146" s="495"/>
      <c r="F146" s="81"/>
      <c r="G146" s="42"/>
      <c r="H146" s="42"/>
      <c r="I146" s="81"/>
      <c r="J146" s="81"/>
      <c r="K146" s="84"/>
      <c r="L146" s="90">
        <v>0</v>
      </c>
      <c r="M146" s="90">
        <v>0</v>
      </c>
      <c r="N146" s="26"/>
      <c r="O146" s="26"/>
      <c r="P146" s="90">
        <v>0</v>
      </c>
      <c r="Q146" s="90">
        <v>0</v>
      </c>
      <c r="R146" s="46">
        <f t="shared" ref="R146" si="31">SUM(L146-M146-N146-O146+P146-Q146)</f>
        <v>0</v>
      </c>
      <c r="S146" s="542"/>
      <c r="T146" s="543"/>
      <c r="U146" s="544"/>
    </row>
    <row r="147" spans="1:21" ht="15.75" x14ac:dyDescent="0.2">
      <c r="A147" s="14"/>
      <c r="B147" s="13" t="s">
        <v>85</v>
      </c>
      <c r="C147" s="495"/>
      <c r="D147" s="495"/>
      <c r="E147" s="495"/>
      <c r="F147" s="81"/>
      <c r="G147" s="42"/>
      <c r="H147" s="42"/>
      <c r="I147" s="81"/>
      <c r="J147" s="81"/>
      <c r="K147" s="84"/>
      <c r="L147" s="90">
        <v>49</v>
      </c>
      <c r="M147" s="90">
        <v>8</v>
      </c>
      <c r="N147" s="26"/>
      <c r="O147" s="26"/>
      <c r="P147" s="90">
        <v>0</v>
      </c>
      <c r="Q147" s="90">
        <v>0</v>
      </c>
      <c r="R147" s="46">
        <f>SUM(L147-M147-N147-O147+P147-Q147)</f>
        <v>41</v>
      </c>
      <c r="S147" s="542"/>
      <c r="T147" s="543"/>
      <c r="U147" s="544"/>
    </row>
    <row r="148" spans="1:21" ht="15.75" x14ac:dyDescent="0.2">
      <c r="A148" s="14">
        <v>5</v>
      </c>
      <c r="B148" s="11" t="s">
        <v>55</v>
      </c>
      <c r="C148" s="494"/>
      <c r="D148" s="494"/>
      <c r="E148" s="494"/>
      <c r="F148" s="84"/>
      <c r="G148" s="42"/>
      <c r="H148" s="42"/>
      <c r="I148" s="84"/>
      <c r="J148" s="84"/>
      <c r="K148" s="84"/>
      <c r="L148" s="90">
        <v>9</v>
      </c>
      <c r="M148" s="90">
        <v>5</v>
      </c>
      <c r="N148" s="26"/>
      <c r="O148" s="26"/>
      <c r="P148" s="90">
        <v>0</v>
      </c>
      <c r="Q148" s="90">
        <v>0</v>
      </c>
      <c r="R148" s="46">
        <f>SUM(L148-M148-N148-O148+P148-Q148)</f>
        <v>4</v>
      </c>
      <c r="S148" s="542"/>
      <c r="T148" s="543"/>
      <c r="U148" s="544"/>
    </row>
    <row r="149" spans="1:21" ht="15.75" x14ac:dyDescent="0.2">
      <c r="A149" s="14">
        <v>6</v>
      </c>
      <c r="B149" s="10" t="s">
        <v>56</v>
      </c>
      <c r="C149" s="494"/>
      <c r="D149" s="494"/>
      <c r="E149" s="494"/>
      <c r="F149" s="84"/>
      <c r="G149" s="42"/>
      <c r="H149" s="42"/>
      <c r="I149" s="84"/>
      <c r="J149" s="84"/>
      <c r="K149" s="84"/>
      <c r="L149" s="90">
        <v>3</v>
      </c>
      <c r="M149" s="90">
        <v>2</v>
      </c>
      <c r="N149" s="26"/>
      <c r="O149" s="26"/>
      <c r="P149" s="90">
        <v>0</v>
      </c>
      <c r="Q149" s="90">
        <v>1</v>
      </c>
      <c r="R149" s="46">
        <f t="shared" ref="R149:R154" si="32">SUM(L149-M149-N149-O149+P149-Q149)</f>
        <v>0</v>
      </c>
      <c r="S149" s="570">
        <v>0</v>
      </c>
      <c r="T149" s="571"/>
      <c r="U149" s="572"/>
    </row>
    <row r="150" spans="1:21" ht="15.75" x14ac:dyDescent="0.2">
      <c r="A150" s="14">
        <v>7</v>
      </c>
      <c r="B150" s="10" t="s">
        <v>57</v>
      </c>
      <c r="C150" s="494"/>
      <c r="D150" s="494"/>
      <c r="E150" s="494"/>
      <c r="F150" s="84"/>
      <c r="G150" s="42"/>
      <c r="H150" s="42"/>
      <c r="I150" s="84"/>
      <c r="J150" s="84"/>
      <c r="K150" s="84"/>
      <c r="L150" s="90">
        <v>0</v>
      </c>
      <c r="M150" s="90">
        <v>0</v>
      </c>
      <c r="N150" s="26"/>
      <c r="O150" s="26"/>
      <c r="P150" s="90">
        <v>0</v>
      </c>
      <c r="Q150" s="90">
        <v>0</v>
      </c>
      <c r="R150" s="46">
        <f t="shared" si="32"/>
        <v>0</v>
      </c>
      <c r="S150" s="548">
        <v>0</v>
      </c>
      <c r="T150" s="549"/>
      <c r="U150" s="550"/>
    </row>
    <row r="151" spans="1:21" ht="15.75" x14ac:dyDescent="0.2">
      <c r="A151" s="14">
        <v>8</v>
      </c>
      <c r="B151" s="10" t="s">
        <v>58</v>
      </c>
      <c r="C151" s="494"/>
      <c r="D151" s="494"/>
      <c r="E151" s="494"/>
      <c r="F151" s="84"/>
      <c r="G151" s="42"/>
      <c r="H151" s="42"/>
      <c r="I151" s="84"/>
      <c r="J151" s="84"/>
      <c r="K151" s="84"/>
      <c r="L151" s="90">
        <v>0</v>
      </c>
      <c r="M151" s="90">
        <v>0</v>
      </c>
      <c r="N151" s="26"/>
      <c r="O151" s="26"/>
      <c r="P151" s="90">
        <v>0</v>
      </c>
      <c r="Q151" s="90">
        <v>0</v>
      </c>
      <c r="R151" s="46">
        <f t="shared" si="32"/>
        <v>0</v>
      </c>
      <c r="S151" s="548">
        <v>0</v>
      </c>
      <c r="T151" s="549"/>
      <c r="U151" s="550"/>
    </row>
    <row r="152" spans="1:21" ht="15.75" x14ac:dyDescent="0.2">
      <c r="A152" s="14">
        <v>9</v>
      </c>
      <c r="B152" s="10" t="s">
        <v>24</v>
      </c>
      <c r="C152" s="494"/>
      <c r="D152" s="494"/>
      <c r="E152" s="494"/>
      <c r="F152" s="84"/>
      <c r="G152" s="42"/>
      <c r="H152" s="42"/>
      <c r="I152" s="41"/>
      <c r="J152" s="41"/>
      <c r="K152" s="84"/>
      <c r="L152" s="90">
        <v>0</v>
      </c>
      <c r="M152" s="90">
        <v>0</v>
      </c>
      <c r="N152" s="26"/>
      <c r="O152" s="26"/>
      <c r="P152" s="90">
        <v>0</v>
      </c>
      <c r="Q152" s="90">
        <v>0</v>
      </c>
      <c r="R152" s="46">
        <f t="shared" si="32"/>
        <v>0</v>
      </c>
      <c r="S152" s="548">
        <v>0</v>
      </c>
      <c r="T152" s="549"/>
      <c r="U152" s="550"/>
    </row>
    <row r="153" spans="1:21" ht="15.75" x14ac:dyDescent="0.2">
      <c r="A153" s="14">
        <v>10</v>
      </c>
      <c r="B153" s="10" t="s">
        <v>25</v>
      </c>
      <c r="C153" s="494"/>
      <c r="D153" s="494"/>
      <c r="E153" s="494"/>
      <c r="F153" s="84"/>
      <c r="G153" s="42"/>
      <c r="H153" s="42"/>
      <c r="I153" s="41"/>
      <c r="J153" s="41"/>
      <c r="K153" s="84"/>
      <c r="L153" s="90">
        <v>0</v>
      </c>
      <c r="M153" s="90">
        <v>0</v>
      </c>
      <c r="N153" s="26"/>
      <c r="O153" s="26"/>
      <c r="P153" s="90">
        <v>0</v>
      </c>
      <c r="Q153" s="90">
        <v>0</v>
      </c>
      <c r="R153" s="46">
        <f t="shared" si="32"/>
        <v>0</v>
      </c>
      <c r="S153" s="548">
        <v>0</v>
      </c>
      <c r="T153" s="549"/>
      <c r="U153" s="550"/>
    </row>
    <row r="154" spans="1:21" ht="12.75" customHeight="1" thickBot="1" x14ac:dyDescent="0.25">
      <c r="A154" s="48">
        <v>11</v>
      </c>
      <c r="B154" s="49" t="s">
        <v>59</v>
      </c>
      <c r="C154" s="510"/>
      <c r="D154" s="511"/>
      <c r="E154" s="512"/>
      <c r="F154" s="86"/>
      <c r="G154" s="50"/>
      <c r="H154" s="50"/>
      <c r="I154" s="51"/>
      <c r="J154" s="51"/>
      <c r="K154" s="86"/>
      <c r="L154" s="52">
        <v>0</v>
      </c>
      <c r="M154" s="52">
        <v>0</v>
      </c>
      <c r="N154" s="53"/>
      <c r="O154" s="53"/>
      <c r="P154" s="52">
        <v>0</v>
      </c>
      <c r="Q154" s="52">
        <v>0</v>
      </c>
      <c r="R154" s="54">
        <f t="shared" si="32"/>
        <v>0</v>
      </c>
      <c r="S154" s="554"/>
      <c r="T154" s="555"/>
      <c r="U154" s="556"/>
    </row>
    <row r="155" spans="1:21" ht="12.75" customHeight="1" thickTop="1" x14ac:dyDescent="0.2">
      <c r="A155" s="5"/>
      <c r="B155" s="27" t="s">
        <v>39</v>
      </c>
    </row>
    <row r="156" spans="1:21" x14ac:dyDescent="0.2">
      <c r="A156" s="5"/>
      <c r="B156" s="15" t="s">
        <v>61</v>
      </c>
    </row>
    <row r="157" spans="1:21" ht="21" customHeight="1" x14ac:dyDescent="0.2">
      <c r="A157" s="5"/>
      <c r="B157" s="15" t="s">
        <v>60</v>
      </c>
    </row>
    <row r="158" spans="1:21" x14ac:dyDescent="0.2">
      <c r="A158" s="5"/>
      <c r="B158" s="15" t="s">
        <v>40</v>
      </c>
    </row>
    <row r="159" spans="1:21" x14ac:dyDescent="0.2">
      <c r="A159" s="5"/>
      <c r="B159" s="27"/>
    </row>
    <row r="160" spans="1:21" ht="13.5" customHeight="1" x14ac:dyDescent="0.2">
      <c r="A160" s="488" t="s">
        <v>0</v>
      </c>
      <c r="B160" s="488"/>
      <c r="P160" s="517" t="s">
        <v>26</v>
      </c>
      <c r="Q160" s="517"/>
      <c r="R160" s="517"/>
      <c r="S160" s="517"/>
      <c r="T160" s="517"/>
      <c r="U160" s="517"/>
    </row>
    <row r="161" spans="1:22" ht="15" customHeight="1" x14ac:dyDescent="0.2">
      <c r="A161" s="488" t="s">
        <v>1</v>
      </c>
      <c r="B161" s="488"/>
      <c r="P161" s="517"/>
      <c r="Q161" s="517"/>
      <c r="R161" s="517"/>
      <c r="S161" s="517"/>
      <c r="T161" s="517"/>
      <c r="U161" s="517"/>
    </row>
    <row r="162" spans="1:22" ht="12.75" customHeight="1" x14ac:dyDescent="0.2">
      <c r="A162" s="488" t="s">
        <v>46</v>
      </c>
      <c r="B162" s="488"/>
    </row>
    <row r="163" spans="1:22" ht="12.75" customHeight="1" x14ac:dyDescent="0.35">
      <c r="C163" s="518" t="s">
        <v>2</v>
      </c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2"/>
    </row>
    <row r="164" spans="1:22" ht="12.75" customHeight="1" x14ac:dyDescent="0.2">
      <c r="F164" s="519" t="s">
        <v>3</v>
      </c>
      <c r="G164" s="519"/>
      <c r="H164" s="519"/>
      <c r="I164" s="519"/>
      <c r="J164" s="519"/>
      <c r="K164" s="519"/>
      <c r="L164" s="519"/>
      <c r="M164" s="519"/>
      <c r="N164" s="519"/>
      <c r="O164" s="519"/>
      <c r="P164" s="519"/>
      <c r="Q164" s="77"/>
    </row>
    <row r="165" spans="1:22" ht="11.25" customHeight="1" x14ac:dyDescent="0.2">
      <c r="A165" s="1" t="s">
        <v>47</v>
      </c>
      <c r="C165" s="3"/>
      <c r="D165" s="4">
        <v>1</v>
      </c>
      <c r="E165" s="4">
        <v>5</v>
      </c>
      <c r="M165" s="5"/>
      <c r="N165" s="5"/>
      <c r="O165" s="5"/>
      <c r="P165" s="5"/>
      <c r="Q165" s="5"/>
      <c r="R165" s="5"/>
      <c r="S165" s="5"/>
      <c r="T165" s="5"/>
    </row>
    <row r="166" spans="1:22" ht="12.75" customHeight="1" x14ac:dyDescent="0.2">
      <c r="A166" s="1" t="s">
        <v>69</v>
      </c>
      <c r="C166" s="6"/>
      <c r="D166" s="7">
        <v>0</v>
      </c>
      <c r="E166" s="7">
        <v>8</v>
      </c>
      <c r="K166" s="520">
        <v>5</v>
      </c>
      <c r="L166" s="520"/>
      <c r="M166" s="5"/>
      <c r="N166" s="5"/>
      <c r="O166" s="5"/>
      <c r="Q166" s="1" t="str">
        <f>+Q127:U127</f>
        <v>Bulan     :</v>
      </c>
      <c r="R166" s="522" t="str">
        <f>+R127</f>
        <v>Januari</v>
      </c>
      <c r="S166" s="523"/>
      <c r="T166" s="4">
        <f>+T127:U127</f>
        <v>0</v>
      </c>
      <c r="U166" s="4">
        <f>+U127</f>
        <v>1</v>
      </c>
    </row>
    <row r="167" spans="1:22" ht="15.95" customHeight="1" thickBot="1" x14ac:dyDescent="0.25">
      <c r="A167" s="56" t="s">
        <v>81</v>
      </c>
      <c r="B167" s="56"/>
      <c r="C167" s="4">
        <v>0</v>
      </c>
      <c r="D167" s="4">
        <v>2</v>
      </c>
      <c r="E167" s="4">
        <v>1</v>
      </c>
      <c r="K167" s="521"/>
      <c r="L167" s="521"/>
      <c r="M167" s="5"/>
      <c r="N167" s="5"/>
      <c r="O167" s="5"/>
      <c r="Q167" s="1" t="s">
        <v>48</v>
      </c>
      <c r="R167" s="557">
        <f>+R128</f>
        <v>2018</v>
      </c>
      <c r="S167" s="558"/>
      <c r="T167" s="21">
        <v>1</v>
      </c>
      <c r="U167" s="21">
        <v>8</v>
      </c>
    </row>
    <row r="168" spans="1:22" ht="15.95" customHeight="1" thickTop="1" x14ac:dyDescent="0.2">
      <c r="A168" s="496" t="s">
        <v>4</v>
      </c>
      <c r="B168" s="496" t="s">
        <v>5</v>
      </c>
      <c r="C168" s="499" t="s">
        <v>6</v>
      </c>
      <c r="D168" s="500"/>
      <c r="E168" s="500"/>
      <c r="F168" s="500"/>
      <c r="G168" s="500"/>
      <c r="H168" s="500"/>
      <c r="I168" s="500"/>
      <c r="J168" s="500"/>
      <c r="K168" s="501"/>
      <c r="L168" s="499" t="s">
        <v>7</v>
      </c>
      <c r="M168" s="500"/>
      <c r="N168" s="500"/>
      <c r="O168" s="500"/>
      <c r="P168" s="500"/>
      <c r="Q168" s="500"/>
      <c r="R168" s="501"/>
      <c r="S168" s="538" t="s">
        <v>65</v>
      </c>
      <c r="T168" s="539"/>
      <c r="U168" s="540"/>
    </row>
    <row r="169" spans="1:22" ht="15.95" customHeight="1" x14ac:dyDescent="0.2">
      <c r="A169" s="497"/>
      <c r="B169" s="497"/>
      <c r="C169" s="551" t="s">
        <v>27</v>
      </c>
      <c r="D169" s="552"/>
      <c r="E169" s="553"/>
      <c r="F169" s="78"/>
      <c r="G169" s="78" t="s">
        <v>30</v>
      </c>
      <c r="H169" s="78" t="s">
        <v>32</v>
      </c>
      <c r="I169" s="78"/>
      <c r="J169" s="78"/>
      <c r="K169" s="78" t="s">
        <v>43</v>
      </c>
      <c r="L169" s="78" t="s">
        <v>27</v>
      </c>
      <c r="M169" s="78"/>
      <c r="N169" s="78" t="s">
        <v>30</v>
      </c>
      <c r="O169" s="78" t="s">
        <v>32</v>
      </c>
      <c r="P169" s="78"/>
      <c r="Q169" s="78"/>
      <c r="R169" s="78" t="s">
        <v>64</v>
      </c>
      <c r="S169" s="524" t="s">
        <v>68</v>
      </c>
      <c r="T169" s="525"/>
      <c r="U169" s="526"/>
    </row>
    <row r="170" spans="1:22" ht="15.95" customHeight="1" x14ac:dyDescent="0.2">
      <c r="A170" s="497"/>
      <c r="B170" s="497"/>
      <c r="C170" s="524" t="s">
        <v>28</v>
      </c>
      <c r="D170" s="525"/>
      <c r="E170" s="526"/>
      <c r="F170" s="82" t="s">
        <v>29</v>
      </c>
      <c r="G170" s="82" t="s">
        <v>31</v>
      </c>
      <c r="H170" s="82" t="s">
        <v>33</v>
      </c>
      <c r="I170" s="82" t="s">
        <v>37</v>
      </c>
      <c r="J170" s="82" t="s">
        <v>36</v>
      </c>
      <c r="K170" s="82" t="s">
        <v>28</v>
      </c>
      <c r="L170" s="82" t="s">
        <v>28</v>
      </c>
      <c r="M170" s="82" t="s">
        <v>35</v>
      </c>
      <c r="N170" s="82" t="s">
        <v>31</v>
      </c>
      <c r="O170" s="82" t="s">
        <v>33</v>
      </c>
      <c r="P170" s="82" t="s">
        <v>37</v>
      </c>
      <c r="Q170" s="82" t="s">
        <v>36</v>
      </c>
      <c r="R170" s="82" t="s">
        <v>38</v>
      </c>
      <c r="S170" s="524" t="s">
        <v>66</v>
      </c>
      <c r="T170" s="525"/>
      <c r="U170" s="526"/>
    </row>
    <row r="171" spans="1:22" ht="15.95" customHeight="1" x14ac:dyDescent="0.2">
      <c r="A171" s="497"/>
      <c r="B171" s="497"/>
      <c r="C171" s="502" t="s">
        <v>8</v>
      </c>
      <c r="D171" s="503"/>
      <c r="E171" s="504"/>
      <c r="F171" s="83"/>
      <c r="G171" s="83"/>
      <c r="H171" s="83" t="s">
        <v>34</v>
      </c>
      <c r="I171" s="83"/>
      <c r="J171" s="83"/>
      <c r="K171" s="83" t="s">
        <v>9</v>
      </c>
      <c r="L171" s="83" t="s">
        <v>8</v>
      </c>
      <c r="M171" s="83"/>
      <c r="N171" s="83"/>
      <c r="O171" s="83" t="s">
        <v>34</v>
      </c>
      <c r="P171" s="83"/>
      <c r="Q171" s="83"/>
      <c r="R171" s="20" t="s">
        <v>63</v>
      </c>
      <c r="S171" s="524" t="s">
        <v>67</v>
      </c>
      <c r="T171" s="525"/>
      <c r="U171" s="526"/>
    </row>
    <row r="172" spans="1:22" ht="15.95" customHeight="1" x14ac:dyDescent="0.2">
      <c r="A172" s="498"/>
      <c r="B172" s="498"/>
      <c r="C172" s="559"/>
      <c r="D172" s="560"/>
      <c r="E172" s="561"/>
      <c r="F172" s="82"/>
      <c r="G172" s="82"/>
      <c r="H172" s="82"/>
      <c r="I172" s="82"/>
      <c r="J172" s="82"/>
      <c r="K172" s="82" t="s">
        <v>62</v>
      </c>
      <c r="L172" s="82"/>
      <c r="M172" s="82"/>
      <c r="N172" s="82"/>
      <c r="O172" s="82"/>
      <c r="P172" s="82"/>
      <c r="Q172" s="82"/>
      <c r="R172" s="82"/>
      <c r="S172" s="528"/>
      <c r="T172" s="562"/>
      <c r="U172" s="563"/>
    </row>
    <row r="173" spans="1:22" s="8" customFormat="1" ht="15.95" customHeight="1" x14ac:dyDescent="0.2">
      <c r="A173" s="80" t="s">
        <v>10</v>
      </c>
      <c r="B173" s="80" t="s">
        <v>11</v>
      </c>
      <c r="C173" s="564" t="s">
        <v>12</v>
      </c>
      <c r="D173" s="565"/>
      <c r="E173" s="566"/>
      <c r="F173" s="80" t="s">
        <v>13</v>
      </c>
      <c r="G173" s="80" t="s">
        <v>14</v>
      </c>
      <c r="H173" s="80" t="s">
        <v>15</v>
      </c>
      <c r="I173" s="80" t="s">
        <v>16</v>
      </c>
      <c r="J173" s="80" t="s">
        <v>17</v>
      </c>
      <c r="K173" s="80" t="s">
        <v>18</v>
      </c>
      <c r="L173" s="80" t="s">
        <v>19</v>
      </c>
      <c r="M173" s="80" t="s">
        <v>20</v>
      </c>
      <c r="N173" s="80" t="s">
        <v>21</v>
      </c>
      <c r="O173" s="80" t="s">
        <v>41</v>
      </c>
      <c r="P173" s="80" t="s">
        <v>42</v>
      </c>
      <c r="Q173" s="80" t="s">
        <v>44</v>
      </c>
      <c r="R173" s="80" t="s">
        <v>70</v>
      </c>
      <c r="S173" s="564" t="s">
        <v>71</v>
      </c>
      <c r="T173" s="565"/>
      <c r="U173" s="566"/>
    </row>
    <row r="174" spans="1:22" s="16" customFormat="1" ht="15.95" customHeight="1" x14ac:dyDescent="0.2">
      <c r="A174" s="18">
        <v>1</v>
      </c>
      <c r="B174" s="19" t="s">
        <v>22</v>
      </c>
      <c r="C174" s="532"/>
      <c r="D174" s="533"/>
      <c r="E174" s="534"/>
      <c r="F174" s="39"/>
      <c r="G174" s="39"/>
      <c r="H174" s="39"/>
      <c r="I174" s="39"/>
      <c r="J174" s="39"/>
      <c r="K174" s="39"/>
      <c r="L174" s="24">
        <f t="shared" ref="L174:Q174" si="33">SUM(L175,L178,L179)</f>
        <v>0</v>
      </c>
      <c r="M174" s="24">
        <f t="shared" si="33"/>
        <v>0</v>
      </c>
      <c r="N174" s="24">
        <f t="shared" si="33"/>
        <v>0</v>
      </c>
      <c r="O174" s="24">
        <f t="shared" si="33"/>
        <v>0</v>
      </c>
      <c r="P174" s="24">
        <f t="shared" si="33"/>
        <v>0</v>
      </c>
      <c r="Q174" s="24">
        <f t="shared" si="33"/>
        <v>0</v>
      </c>
      <c r="R174" s="24">
        <f>SUM(L174-M174-N174-O174+P174-Q174)</f>
        <v>0</v>
      </c>
      <c r="S174" s="576"/>
      <c r="T174" s="576"/>
      <c r="U174" s="576"/>
    </row>
    <row r="175" spans="1:22" s="23" customFormat="1" ht="15.95" customHeight="1" x14ac:dyDescent="0.25">
      <c r="A175" s="14"/>
      <c r="B175" s="22" t="s">
        <v>50</v>
      </c>
      <c r="C175" s="495"/>
      <c r="D175" s="495"/>
      <c r="E175" s="495"/>
      <c r="F175" s="81"/>
      <c r="G175" s="81"/>
      <c r="H175" s="81"/>
      <c r="I175" s="81"/>
      <c r="J175" s="81"/>
      <c r="K175" s="84"/>
      <c r="L175" s="44">
        <f t="shared" ref="L175:O175" si="34">SUM(L176:L177)</f>
        <v>0</v>
      </c>
      <c r="M175" s="44">
        <f t="shared" si="34"/>
        <v>0</v>
      </c>
      <c r="N175" s="44">
        <f t="shared" si="34"/>
        <v>0</v>
      </c>
      <c r="O175" s="44">
        <f t="shared" si="34"/>
        <v>0</v>
      </c>
      <c r="P175" s="44">
        <f>SUM(P176:P177)</f>
        <v>0</v>
      </c>
      <c r="Q175" s="44">
        <f t="shared" ref="Q175" si="35">SUM(Q176:Q177)</f>
        <v>0</v>
      </c>
      <c r="R175" s="46">
        <f t="shared" ref="R175:R183" si="36">SUM(L175-M175-N175-O175+P175-Q175)</f>
        <v>0</v>
      </c>
      <c r="S175" s="578"/>
      <c r="T175" s="578"/>
      <c r="U175" s="578"/>
      <c r="V175" s="23">
        <f>113+113+45+9+5</f>
        <v>285</v>
      </c>
    </row>
    <row r="176" spans="1:22" ht="15.95" customHeight="1" x14ac:dyDescent="0.2">
      <c r="A176" s="12"/>
      <c r="B176" s="13" t="s">
        <v>84</v>
      </c>
      <c r="C176" s="509"/>
      <c r="D176" s="509"/>
      <c r="E176" s="509"/>
      <c r="F176" s="85"/>
      <c r="G176" s="85"/>
      <c r="H176" s="85"/>
      <c r="I176" s="40"/>
      <c r="J176" s="40"/>
      <c r="K176" s="84"/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6">
        <f>SUM(L176-M176-N176-O176+P176-Q176)</f>
        <v>0</v>
      </c>
      <c r="S176" s="577"/>
      <c r="T176" s="577"/>
      <c r="U176" s="577"/>
    </row>
    <row r="177" spans="1:21" ht="15.95" customHeight="1" x14ac:dyDescent="0.2">
      <c r="A177" s="12"/>
      <c r="B177" s="13" t="s">
        <v>85</v>
      </c>
      <c r="C177" s="509"/>
      <c r="D177" s="509"/>
      <c r="E177" s="509"/>
      <c r="F177" s="85"/>
      <c r="G177" s="85"/>
      <c r="H177" s="85"/>
      <c r="I177" s="40"/>
      <c r="J177" s="40"/>
      <c r="K177" s="84"/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6">
        <f t="shared" si="36"/>
        <v>0</v>
      </c>
      <c r="S177" s="577"/>
      <c r="T177" s="577"/>
      <c r="U177" s="577"/>
    </row>
    <row r="178" spans="1:21" ht="15.95" customHeight="1" x14ac:dyDescent="0.2">
      <c r="A178" s="12"/>
      <c r="B178" s="11" t="s">
        <v>51</v>
      </c>
      <c r="C178" s="494"/>
      <c r="D178" s="494"/>
      <c r="E178" s="494"/>
      <c r="F178" s="41"/>
      <c r="G178" s="41"/>
      <c r="H178" s="41"/>
      <c r="I178" s="41"/>
      <c r="J178" s="41"/>
      <c r="K178" s="84"/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f t="shared" si="36"/>
        <v>0</v>
      </c>
      <c r="S178" s="577"/>
      <c r="T178" s="577"/>
      <c r="U178" s="577"/>
    </row>
    <row r="179" spans="1:21" ht="15.95" customHeight="1" x14ac:dyDescent="0.2">
      <c r="A179" s="12"/>
      <c r="B179" s="11" t="s">
        <v>52</v>
      </c>
      <c r="C179" s="494"/>
      <c r="D179" s="494"/>
      <c r="E179" s="494"/>
      <c r="F179" s="41"/>
      <c r="G179" s="41"/>
      <c r="H179" s="41"/>
      <c r="I179" s="41"/>
      <c r="J179" s="41"/>
      <c r="K179" s="84"/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f t="shared" si="36"/>
        <v>0</v>
      </c>
      <c r="S179" s="577"/>
      <c r="T179" s="577"/>
      <c r="U179" s="577"/>
    </row>
    <row r="180" spans="1:21" ht="15.95" customHeight="1" x14ac:dyDescent="0.2">
      <c r="A180" s="14">
        <v>2</v>
      </c>
      <c r="B180" s="10" t="s">
        <v>23</v>
      </c>
      <c r="C180" s="494"/>
      <c r="D180" s="494"/>
      <c r="E180" s="494"/>
      <c r="F180" s="84"/>
      <c r="G180" s="84"/>
      <c r="H180" s="42"/>
      <c r="I180" s="84"/>
      <c r="J180" s="84"/>
      <c r="K180" s="84"/>
      <c r="L180" s="46">
        <f t="shared" ref="L180:N180" si="37">SUM(L181:L182)</f>
        <v>0</v>
      </c>
      <c r="M180" s="46">
        <f t="shared" si="37"/>
        <v>0</v>
      </c>
      <c r="N180" s="46">
        <f t="shared" si="37"/>
        <v>0</v>
      </c>
      <c r="O180" s="26"/>
      <c r="P180" s="46">
        <f t="shared" ref="P180:Q180" si="38">SUM(P181:P182)</f>
        <v>0</v>
      </c>
      <c r="Q180" s="46">
        <f t="shared" si="38"/>
        <v>0</v>
      </c>
      <c r="R180" s="46">
        <f t="shared" si="36"/>
        <v>0</v>
      </c>
      <c r="S180" s="577"/>
      <c r="T180" s="577"/>
      <c r="U180" s="577"/>
    </row>
    <row r="181" spans="1:21" ht="15.95" customHeight="1" x14ac:dyDescent="0.2">
      <c r="A181" s="12"/>
      <c r="B181" s="13" t="s">
        <v>84</v>
      </c>
      <c r="C181" s="509"/>
      <c r="D181" s="509"/>
      <c r="E181" s="509"/>
      <c r="F181" s="85"/>
      <c r="G181" s="85"/>
      <c r="H181" s="43"/>
      <c r="I181" s="40"/>
      <c r="J181" s="40"/>
      <c r="K181" s="84"/>
      <c r="L181" s="47">
        <v>0</v>
      </c>
      <c r="M181" s="47">
        <v>0</v>
      </c>
      <c r="N181" s="47">
        <v>0</v>
      </c>
      <c r="O181" s="25"/>
      <c r="P181" s="47">
        <v>0</v>
      </c>
      <c r="Q181" s="47">
        <v>0</v>
      </c>
      <c r="R181" s="46">
        <f t="shared" si="36"/>
        <v>0</v>
      </c>
      <c r="S181" s="577"/>
      <c r="T181" s="577"/>
      <c r="U181" s="577"/>
    </row>
    <row r="182" spans="1:21" ht="15.95" customHeight="1" x14ac:dyDescent="0.2">
      <c r="A182" s="12"/>
      <c r="B182" s="13" t="s">
        <v>85</v>
      </c>
      <c r="C182" s="509"/>
      <c r="D182" s="509"/>
      <c r="E182" s="509"/>
      <c r="F182" s="85"/>
      <c r="G182" s="85"/>
      <c r="H182" s="43"/>
      <c r="I182" s="40"/>
      <c r="J182" s="40"/>
      <c r="K182" s="84"/>
      <c r="L182" s="47">
        <v>0</v>
      </c>
      <c r="M182" s="47">
        <v>0</v>
      </c>
      <c r="N182" s="47">
        <v>0</v>
      </c>
      <c r="O182" s="25"/>
      <c r="P182" s="47">
        <v>0</v>
      </c>
      <c r="Q182" s="47">
        <v>0</v>
      </c>
      <c r="R182" s="46">
        <f t="shared" si="36"/>
        <v>0</v>
      </c>
      <c r="S182" s="577"/>
      <c r="T182" s="577"/>
      <c r="U182" s="577"/>
    </row>
    <row r="183" spans="1:21" ht="15.95" customHeight="1" x14ac:dyDescent="0.2">
      <c r="A183" s="9">
        <v>3</v>
      </c>
      <c r="B183" s="10" t="s">
        <v>54</v>
      </c>
      <c r="C183" s="494"/>
      <c r="D183" s="494"/>
      <c r="E183" s="494"/>
      <c r="F183" s="84"/>
      <c r="G183" s="42"/>
      <c r="H183" s="42"/>
      <c r="I183" s="84"/>
      <c r="J183" s="84"/>
      <c r="K183" s="84"/>
      <c r="L183" s="90">
        <v>0</v>
      </c>
      <c r="M183" s="90">
        <v>0</v>
      </c>
      <c r="N183" s="26"/>
      <c r="O183" s="26"/>
      <c r="P183" s="90">
        <v>0</v>
      </c>
      <c r="Q183" s="90">
        <v>0</v>
      </c>
      <c r="R183" s="46">
        <f t="shared" si="36"/>
        <v>0</v>
      </c>
      <c r="S183" s="577"/>
      <c r="T183" s="577"/>
      <c r="U183" s="577"/>
    </row>
    <row r="184" spans="1:21" ht="15.95" customHeight="1" x14ac:dyDescent="0.2">
      <c r="A184" s="14">
        <v>4</v>
      </c>
      <c r="B184" s="10" t="s">
        <v>53</v>
      </c>
      <c r="C184" s="495"/>
      <c r="D184" s="495"/>
      <c r="E184" s="495"/>
      <c r="F184" s="81"/>
      <c r="G184" s="42"/>
      <c r="H184" s="42"/>
      <c r="I184" s="81"/>
      <c r="J184" s="81"/>
      <c r="K184" s="84"/>
      <c r="L184" s="90">
        <f t="shared" ref="L184:M184" si="39">SUM(L185:L186)</f>
        <v>4</v>
      </c>
      <c r="M184" s="90">
        <f t="shared" si="39"/>
        <v>1</v>
      </c>
      <c r="N184" s="26"/>
      <c r="O184" s="26"/>
      <c r="P184" s="90">
        <f t="shared" ref="P184:R184" si="40">SUM(P185:P186)</f>
        <v>0</v>
      </c>
      <c r="Q184" s="46">
        <f t="shared" si="40"/>
        <v>0</v>
      </c>
      <c r="R184" s="90">
        <f t="shared" si="40"/>
        <v>3</v>
      </c>
      <c r="S184" s="577"/>
      <c r="T184" s="577"/>
      <c r="U184" s="577"/>
    </row>
    <row r="185" spans="1:21" ht="15.75" x14ac:dyDescent="0.2">
      <c r="A185" s="14"/>
      <c r="B185" s="13" t="s">
        <v>84</v>
      </c>
      <c r="C185" s="495"/>
      <c r="D185" s="495"/>
      <c r="E185" s="495"/>
      <c r="F185" s="81"/>
      <c r="G185" s="42"/>
      <c r="H185" s="42"/>
      <c r="I185" s="81"/>
      <c r="J185" s="81"/>
      <c r="K185" s="84"/>
      <c r="L185" s="90">
        <v>0</v>
      </c>
      <c r="M185" s="90">
        <v>0</v>
      </c>
      <c r="N185" s="26"/>
      <c r="O185" s="26"/>
      <c r="P185" s="90">
        <v>0</v>
      </c>
      <c r="Q185" s="90">
        <v>0</v>
      </c>
      <c r="R185" s="46">
        <f t="shared" ref="R185" si="41">SUM(L185-M185-N185-O185+P185-Q185)</f>
        <v>0</v>
      </c>
      <c r="S185" s="577"/>
      <c r="T185" s="577"/>
      <c r="U185" s="577"/>
    </row>
    <row r="186" spans="1:21" ht="15.75" x14ac:dyDescent="0.2">
      <c r="A186" s="14"/>
      <c r="B186" s="13" t="s">
        <v>85</v>
      </c>
      <c r="C186" s="495"/>
      <c r="D186" s="495"/>
      <c r="E186" s="495"/>
      <c r="F186" s="81"/>
      <c r="G186" s="42"/>
      <c r="H186" s="42"/>
      <c r="I186" s="81"/>
      <c r="J186" s="81"/>
      <c r="K186" s="84"/>
      <c r="L186" s="90">
        <v>4</v>
      </c>
      <c r="M186" s="90">
        <v>1</v>
      </c>
      <c r="N186" s="26"/>
      <c r="O186" s="26"/>
      <c r="P186" s="90">
        <v>0</v>
      </c>
      <c r="Q186" s="90">
        <v>0</v>
      </c>
      <c r="R186" s="90">
        <f>SUM(L186-M186-N186-O186+P186-Q186)</f>
        <v>3</v>
      </c>
      <c r="S186" s="577"/>
      <c r="T186" s="577"/>
      <c r="U186" s="577"/>
    </row>
    <row r="187" spans="1:21" ht="15.75" x14ac:dyDescent="0.2">
      <c r="A187" s="14">
        <v>5</v>
      </c>
      <c r="B187" s="11" t="s">
        <v>55</v>
      </c>
      <c r="C187" s="494"/>
      <c r="D187" s="494"/>
      <c r="E187" s="494"/>
      <c r="F187" s="84"/>
      <c r="G187" s="42"/>
      <c r="H187" s="42"/>
      <c r="I187" s="84"/>
      <c r="J187" s="84"/>
      <c r="K187" s="84"/>
      <c r="L187" s="90">
        <v>0</v>
      </c>
      <c r="M187" s="90">
        <v>0</v>
      </c>
      <c r="N187" s="26"/>
      <c r="O187" s="26"/>
      <c r="P187" s="90">
        <v>0</v>
      </c>
      <c r="Q187" s="90">
        <v>0</v>
      </c>
      <c r="R187" s="46">
        <f t="shared" ref="R187:R193" si="42">SUM(L187-M187-N187-O187+P187-Q187)</f>
        <v>0</v>
      </c>
      <c r="S187" s="577"/>
      <c r="T187" s="577"/>
      <c r="U187" s="577"/>
    </row>
    <row r="188" spans="1:21" ht="15.75" x14ac:dyDescent="0.2">
      <c r="A188" s="14">
        <v>6</v>
      </c>
      <c r="B188" s="10" t="s">
        <v>56</v>
      </c>
      <c r="C188" s="494"/>
      <c r="D188" s="494"/>
      <c r="E188" s="494"/>
      <c r="F188" s="84"/>
      <c r="G188" s="42"/>
      <c r="H188" s="42"/>
      <c r="I188" s="84"/>
      <c r="J188" s="84"/>
      <c r="K188" s="84"/>
      <c r="L188" s="90">
        <v>0</v>
      </c>
      <c r="M188" s="90">
        <v>0</v>
      </c>
      <c r="N188" s="26"/>
      <c r="O188" s="26"/>
      <c r="P188" s="90">
        <v>0</v>
      </c>
      <c r="Q188" s="90">
        <v>0</v>
      </c>
      <c r="R188" s="46">
        <f t="shared" si="42"/>
        <v>0</v>
      </c>
      <c r="S188" s="580">
        <v>0</v>
      </c>
      <c r="T188" s="580"/>
      <c r="U188" s="580"/>
    </row>
    <row r="189" spans="1:21" ht="15.75" x14ac:dyDescent="0.2">
      <c r="A189" s="14">
        <v>7</v>
      </c>
      <c r="B189" s="10" t="s">
        <v>57</v>
      </c>
      <c r="C189" s="494"/>
      <c r="D189" s="494"/>
      <c r="E189" s="494"/>
      <c r="F189" s="84"/>
      <c r="G189" s="42"/>
      <c r="H189" s="42"/>
      <c r="I189" s="84"/>
      <c r="J189" s="84"/>
      <c r="K189" s="84"/>
      <c r="L189" s="90">
        <v>0</v>
      </c>
      <c r="M189" s="90">
        <v>0</v>
      </c>
      <c r="N189" s="26"/>
      <c r="O189" s="26"/>
      <c r="P189" s="90">
        <v>0</v>
      </c>
      <c r="Q189" s="90">
        <v>0</v>
      </c>
      <c r="R189" s="46">
        <f t="shared" si="42"/>
        <v>0</v>
      </c>
      <c r="S189" s="579">
        <v>0</v>
      </c>
      <c r="T189" s="579"/>
      <c r="U189" s="579"/>
    </row>
    <row r="190" spans="1:21" ht="15.75" x14ac:dyDescent="0.2">
      <c r="A190" s="14">
        <v>8</v>
      </c>
      <c r="B190" s="10" t="s">
        <v>58</v>
      </c>
      <c r="C190" s="494"/>
      <c r="D190" s="494"/>
      <c r="E190" s="494"/>
      <c r="F190" s="84"/>
      <c r="G190" s="42"/>
      <c r="H190" s="42"/>
      <c r="I190" s="84"/>
      <c r="J190" s="84"/>
      <c r="K190" s="84"/>
      <c r="L190" s="90">
        <v>0</v>
      </c>
      <c r="M190" s="90">
        <v>0</v>
      </c>
      <c r="N190" s="26"/>
      <c r="O190" s="26"/>
      <c r="P190" s="90">
        <v>0</v>
      </c>
      <c r="Q190" s="90">
        <v>0</v>
      </c>
      <c r="R190" s="46">
        <f t="shared" si="42"/>
        <v>0</v>
      </c>
      <c r="S190" s="579">
        <v>0</v>
      </c>
      <c r="T190" s="579"/>
      <c r="U190" s="579"/>
    </row>
    <row r="191" spans="1:21" ht="12.75" customHeight="1" x14ac:dyDescent="0.2">
      <c r="A191" s="14">
        <v>9</v>
      </c>
      <c r="B191" s="10" t="s">
        <v>24</v>
      </c>
      <c r="C191" s="494"/>
      <c r="D191" s="494"/>
      <c r="E191" s="494"/>
      <c r="F191" s="84"/>
      <c r="G191" s="42"/>
      <c r="H191" s="42"/>
      <c r="I191" s="41"/>
      <c r="J191" s="41"/>
      <c r="K191" s="84"/>
      <c r="L191" s="90">
        <v>0</v>
      </c>
      <c r="M191" s="90">
        <v>0</v>
      </c>
      <c r="N191" s="26"/>
      <c r="O191" s="26"/>
      <c r="P191" s="90">
        <v>0</v>
      </c>
      <c r="Q191" s="90">
        <v>0</v>
      </c>
      <c r="R191" s="46">
        <f t="shared" si="42"/>
        <v>0</v>
      </c>
      <c r="S191" s="579">
        <v>0</v>
      </c>
      <c r="T191" s="579"/>
      <c r="U191" s="579"/>
    </row>
    <row r="192" spans="1:21" ht="12.75" customHeight="1" x14ac:dyDescent="0.2">
      <c r="A192" s="14">
        <v>10</v>
      </c>
      <c r="B192" s="10" t="s">
        <v>25</v>
      </c>
      <c r="C192" s="494"/>
      <c r="D192" s="494"/>
      <c r="E192" s="494"/>
      <c r="F192" s="84"/>
      <c r="G192" s="42"/>
      <c r="H192" s="42"/>
      <c r="I192" s="41"/>
      <c r="J192" s="41"/>
      <c r="K192" s="84"/>
      <c r="L192" s="90">
        <v>0</v>
      </c>
      <c r="M192" s="90">
        <v>0</v>
      </c>
      <c r="N192" s="26"/>
      <c r="O192" s="26"/>
      <c r="P192" s="90">
        <v>0</v>
      </c>
      <c r="Q192" s="90">
        <v>0</v>
      </c>
      <c r="R192" s="46">
        <f t="shared" si="42"/>
        <v>0</v>
      </c>
      <c r="S192" s="579">
        <v>0</v>
      </c>
      <c r="T192" s="579"/>
      <c r="U192" s="579"/>
    </row>
    <row r="193" spans="1:21" ht="16.5" thickBot="1" x14ac:dyDescent="0.25">
      <c r="A193" s="48">
        <v>11</v>
      </c>
      <c r="B193" s="49" t="s">
        <v>59</v>
      </c>
      <c r="C193" s="510"/>
      <c r="D193" s="511"/>
      <c r="E193" s="512"/>
      <c r="F193" s="86"/>
      <c r="G193" s="50"/>
      <c r="H193" s="50"/>
      <c r="I193" s="51"/>
      <c r="J193" s="51"/>
      <c r="K193" s="86"/>
      <c r="L193" s="52">
        <v>0</v>
      </c>
      <c r="M193" s="52">
        <v>0</v>
      </c>
      <c r="N193" s="53"/>
      <c r="O193" s="53"/>
      <c r="P193" s="52">
        <v>0</v>
      </c>
      <c r="Q193" s="52">
        <v>0</v>
      </c>
      <c r="R193" s="54">
        <f t="shared" si="42"/>
        <v>0</v>
      </c>
      <c r="S193" s="554"/>
      <c r="T193" s="555"/>
      <c r="U193" s="556"/>
    </row>
    <row r="194" spans="1:21" ht="21" customHeight="1" thickTop="1" x14ac:dyDescent="0.2">
      <c r="A194" s="5"/>
      <c r="B194" s="27" t="s">
        <v>39</v>
      </c>
    </row>
    <row r="195" spans="1:21" x14ac:dyDescent="0.2">
      <c r="A195" s="5"/>
      <c r="B195" s="15" t="s">
        <v>61</v>
      </c>
    </row>
    <row r="196" spans="1:21" x14ac:dyDescent="0.2">
      <c r="A196" s="5"/>
      <c r="B196" s="15" t="s">
        <v>60</v>
      </c>
    </row>
    <row r="197" spans="1:21" ht="12.75" customHeight="1" x14ac:dyDescent="0.2">
      <c r="A197" s="5"/>
      <c r="B197" s="15" t="s">
        <v>40</v>
      </c>
    </row>
    <row r="198" spans="1:21" ht="13.5" customHeight="1" x14ac:dyDescent="0.2">
      <c r="A198" s="5"/>
      <c r="B198" s="27"/>
    </row>
    <row r="199" spans="1:21" ht="15" customHeight="1" x14ac:dyDescent="0.2">
      <c r="A199" s="488" t="s">
        <v>0</v>
      </c>
      <c r="B199" s="488"/>
      <c r="P199" s="517" t="s">
        <v>26</v>
      </c>
      <c r="Q199" s="517"/>
      <c r="R199" s="517"/>
      <c r="S199" s="517"/>
      <c r="T199" s="517"/>
      <c r="U199" s="517"/>
    </row>
    <row r="200" spans="1:21" ht="12.75" customHeight="1" x14ac:dyDescent="0.2">
      <c r="A200" s="488" t="s">
        <v>1</v>
      </c>
      <c r="B200" s="488"/>
      <c r="P200" s="517"/>
      <c r="Q200" s="517"/>
      <c r="R200" s="517"/>
      <c r="S200" s="517"/>
      <c r="T200" s="517"/>
      <c r="U200" s="517"/>
    </row>
    <row r="201" spans="1:21" ht="12.75" customHeight="1" x14ac:dyDescent="0.2">
      <c r="A201" s="488" t="s">
        <v>46</v>
      </c>
      <c r="B201" s="488"/>
    </row>
    <row r="202" spans="1:21" ht="12.75" customHeight="1" x14ac:dyDescent="0.35">
      <c r="C202" s="518" t="s">
        <v>2</v>
      </c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518"/>
      <c r="P202" s="518"/>
      <c r="Q202" s="2"/>
    </row>
    <row r="203" spans="1:21" ht="11.25" customHeight="1" x14ac:dyDescent="0.2">
      <c r="F203" s="519" t="s">
        <v>3</v>
      </c>
      <c r="G203" s="519"/>
      <c r="H203" s="519"/>
      <c r="I203" s="519"/>
      <c r="J203" s="519"/>
      <c r="K203" s="519"/>
      <c r="L203" s="519"/>
      <c r="M203" s="519"/>
      <c r="N203" s="519"/>
      <c r="O203" s="519"/>
      <c r="P203" s="519"/>
      <c r="Q203" s="77"/>
    </row>
    <row r="204" spans="1:21" ht="12.75" customHeight="1" x14ac:dyDescent="0.2">
      <c r="A204" s="1" t="s">
        <v>47</v>
      </c>
      <c r="C204" s="3"/>
      <c r="D204" s="4">
        <v>1</v>
      </c>
      <c r="E204" s="4">
        <v>5</v>
      </c>
      <c r="M204" s="5"/>
      <c r="N204" s="5"/>
      <c r="O204" s="5"/>
      <c r="P204" s="5"/>
      <c r="Q204" s="5"/>
      <c r="R204" s="5"/>
      <c r="S204" s="5"/>
      <c r="T204" s="5"/>
    </row>
    <row r="205" spans="1:21" ht="15.95" customHeight="1" x14ac:dyDescent="0.2">
      <c r="A205" s="1" t="s">
        <v>69</v>
      </c>
      <c r="C205" s="6"/>
      <c r="D205" s="7">
        <v>0</v>
      </c>
      <c r="E205" s="7">
        <v>8</v>
      </c>
      <c r="K205" s="520">
        <v>6</v>
      </c>
      <c r="L205" s="520"/>
      <c r="M205" s="5"/>
      <c r="N205" s="5"/>
      <c r="O205" s="5"/>
      <c r="Q205" s="1" t="str">
        <f>+Q166:U166</f>
        <v>Bulan     :</v>
      </c>
      <c r="R205" s="522" t="str">
        <f>+R166</f>
        <v>Januari</v>
      </c>
      <c r="S205" s="523"/>
      <c r="T205" s="4">
        <f>+T166:U166</f>
        <v>0</v>
      </c>
      <c r="U205" s="4">
        <f>+U166</f>
        <v>1</v>
      </c>
    </row>
    <row r="206" spans="1:21" ht="15.95" customHeight="1" thickBot="1" x14ac:dyDescent="0.25">
      <c r="A206" s="56" t="s">
        <v>83</v>
      </c>
      <c r="B206" s="56"/>
      <c r="C206" s="4">
        <v>0</v>
      </c>
      <c r="D206" s="4">
        <v>4</v>
      </c>
      <c r="E206" s="4">
        <v>1</v>
      </c>
      <c r="K206" s="521"/>
      <c r="L206" s="521"/>
      <c r="M206" s="5"/>
      <c r="N206" s="5"/>
      <c r="O206" s="5"/>
      <c r="Q206" s="1" t="s">
        <v>48</v>
      </c>
      <c r="R206" s="557">
        <f>+R167</f>
        <v>2018</v>
      </c>
      <c r="S206" s="558"/>
      <c r="T206" s="21">
        <v>1</v>
      </c>
      <c r="U206" s="21">
        <v>8</v>
      </c>
    </row>
    <row r="207" spans="1:21" ht="15.95" customHeight="1" thickTop="1" x14ac:dyDescent="0.2">
      <c r="A207" s="496" t="s">
        <v>4</v>
      </c>
      <c r="B207" s="496" t="s">
        <v>5</v>
      </c>
      <c r="C207" s="499" t="s">
        <v>6</v>
      </c>
      <c r="D207" s="500"/>
      <c r="E207" s="500"/>
      <c r="F207" s="500"/>
      <c r="G207" s="500"/>
      <c r="H207" s="500"/>
      <c r="I207" s="500"/>
      <c r="J207" s="500"/>
      <c r="K207" s="501"/>
      <c r="L207" s="499" t="s">
        <v>7</v>
      </c>
      <c r="M207" s="500"/>
      <c r="N207" s="500"/>
      <c r="O207" s="500"/>
      <c r="P207" s="500"/>
      <c r="Q207" s="500"/>
      <c r="R207" s="501"/>
      <c r="S207" s="538" t="s">
        <v>65</v>
      </c>
      <c r="T207" s="539"/>
      <c r="U207" s="540"/>
    </row>
    <row r="208" spans="1:21" ht="15.95" customHeight="1" x14ac:dyDescent="0.2">
      <c r="A208" s="497"/>
      <c r="B208" s="497"/>
      <c r="C208" s="551" t="s">
        <v>27</v>
      </c>
      <c r="D208" s="552"/>
      <c r="E208" s="553"/>
      <c r="F208" s="78"/>
      <c r="G208" s="78" t="s">
        <v>30</v>
      </c>
      <c r="H208" s="78" t="s">
        <v>32</v>
      </c>
      <c r="I208" s="78"/>
      <c r="J208" s="78"/>
      <c r="K208" s="78" t="s">
        <v>43</v>
      </c>
      <c r="L208" s="78" t="s">
        <v>27</v>
      </c>
      <c r="M208" s="78"/>
      <c r="N208" s="78" t="s">
        <v>30</v>
      </c>
      <c r="O208" s="78" t="s">
        <v>32</v>
      </c>
      <c r="P208" s="78"/>
      <c r="Q208" s="78"/>
      <c r="R208" s="78" t="s">
        <v>64</v>
      </c>
      <c r="S208" s="524" t="s">
        <v>68</v>
      </c>
      <c r="T208" s="525"/>
      <c r="U208" s="526"/>
    </row>
    <row r="209" spans="1:21" ht="15.95" customHeight="1" x14ac:dyDescent="0.2">
      <c r="A209" s="497"/>
      <c r="B209" s="497"/>
      <c r="C209" s="524" t="s">
        <v>28</v>
      </c>
      <c r="D209" s="525"/>
      <c r="E209" s="526"/>
      <c r="F209" s="82" t="s">
        <v>29</v>
      </c>
      <c r="G209" s="82" t="s">
        <v>31</v>
      </c>
      <c r="H209" s="82" t="s">
        <v>33</v>
      </c>
      <c r="I209" s="82" t="s">
        <v>37</v>
      </c>
      <c r="J209" s="82" t="s">
        <v>36</v>
      </c>
      <c r="K209" s="82" t="s">
        <v>28</v>
      </c>
      <c r="L209" s="82" t="s">
        <v>28</v>
      </c>
      <c r="M209" s="82" t="s">
        <v>35</v>
      </c>
      <c r="N209" s="82" t="s">
        <v>31</v>
      </c>
      <c r="O209" s="82" t="s">
        <v>33</v>
      </c>
      <c r="P209" s="82" t="s">
        <v>37</v>
      </c>
      <c r="Q209" s="82" t="s">
        <v>36</v>
      </c>
      <c r="R209" s="82" t="s">
        <v>38</v>
      </c>
      <c r="S209" s="524" t="s">
        <v>66</v>
      </c>
      <c r="T209" s="525"/>
      <c r="U209" s="526"/>
    </row>
    <row r="210" spans="1:21" ht="15.95" customHeight="1" x14ac:dyDescent="0.2">
      <c r="A210" s="497"/>
      <c r="B210" s="497"/>
      <c r="C210" s="502" t="s">
        <v>8</v>
      </c>
      <c r="D210" s="503"/>
      <c r="E210" s="504"/>
      <c r="F210" s="83"/>
      <c r="G210" s="83"/>
      <c r="H210" s="83" t="s">
        <v>34</v>
      </c>
      <c r="I210" s="83"/>
      <c r="J210" s="83"/>
      <c r="K210" s="83" t="s">
        <v>9</v>
      </c>
      <c r="L210" s="83" t="s">
        <v>8</v>
      </c>
      <c r="M210" s="83"/>
      <c r="N210" s="83"/>
      <c r="O210" s="83" t="s">
        <v>34</v>
      </c>
      <c r="P210" s="83"/>
      <c r="Q210" s="83"/>
      <c r="R210" s="20" t="s">
        <v>63</v>
      </c>
      <c r="S210" s="524" t="s">
        <v>67</v>
      </c>
      <c r="T210" s="525"/>
      <c r="U210" s="526"/>
    </row>
    <row r="211" spans="1:21" ht="15.95" customHeight="1" x14ac:dyDescent="0.2">
      <c r="A211" s="498"/>
      <c r="B211" s="498"/>
      <c r="C211" s="559"/>
      <c r="D211" s="560"/>
      <c r="E211" s="561"/>
      <c r="F211" s="82"/>
      <c r="G211" s="82"/>
      <c r="H211" s="82"/>
      <c r="I211" s="82"/>
      <c r="J211" s="82"/>
      <c r="K211" s="82" t="s">
        <v>62</v>
      </c>
      <c r="L211" s="82"/>
      <c r="M211" s="82"/>
      <c r="N211" s="82"/>
      <c r="O211" s="82"/>
      <c r="P211" s="82"/>
      <c r="Q211" s="82"/>
      <c r="R211" s="82"/>
      <c r="S211" s="528"/>
      <c r="T211" s="562"/>
      <c r="U211" s="563"/>
    </row>
    <row r="212" spans="1:21" s="8" customFormat="1" ht="15.95" customHeight="1" x14ac:dyDescent="0.2">
      <c r="A212" s="80" t="s">
        <v>10</v>
      </c>
      <c r="B212" s="80" t="s">
        <v>11</v>
      </c>
      <c r="C212" s="564" t="s">
        <v>12</v>
      </c>
      <c r="D212" s="565"/>
      <c r="E212" s="566"/>
      <c r="F212" s="80" t="s">
        <v>13</v>
      </c>
      <c r="G212" s="80" t="s">
        <v>14</v>
      </c>
      <c r="H212" s="80" t="s">
        <v>15</v>
      </c>
      <c r="I212" s="80" t="s">
        <v>16</v>
      </c>
      <c r="J212" s="80" t="s">
        <v>17</v>
      </c>
      <c r="K212" s="80" t="s">
        <v>18</v>
      </c>
      <c r="L212" s="80" t="s">
        <v>19</v>
      </c>
      <c r="M212" s="80" t="s">
        <v>20</v>
      </c>
      <c r="N212" s="80" t="s">
        <v>21</v>
      </c>
      <c r="O212" s="80" t="s">
        <v>41</v>
      </c>
      <c r="P212" s="80" t="s">
        <v>42</v>
      </c>
      <c r="Q212" s="80" t="s">
        <v>44</v>
      </c>
      <c r="R212" s="80" t="s">
        <v>70</v>
      </c>
      <c r="S212" s="564" t="s">
        <v>71</v>
      </c>
      <c r="T212" s="565"/>
      <c r="U212" s="566"/>
    </row>
    <row r="213" spans="1:21" s="16" customFormat="1" ht="15.95" customHeight="1" x14ac:dyDescent="0.2">
      <c r="A213" s="18">
        <v>1</v>
      </c>
      <c r="B213" s="19" t="s">
        <v>22</v>
      </c>
      <c r="C213" s="532"/>
      <c r="D213" s="533"/>
      <c r="E213" s="534"/>
      <c r="F213" s="39"/>
      <c r="G213" s="39"/>
      <c r="H213" s="39"/>
      <c r="I213" s="39"/>
      <c r="J213" s="39"/>
      <c r="K213" s="39"/>
      <c r="L213" s="66">
        <f t="shared" ref="L213:Q213" si="43">SUM(L214,L217,L218)</f>
        <v>591</v>
      </c>
      <c r="M213" s="24">
        <f t="shared" si="43"/>
        <v>591</v>
      </c>
      <c r="N213" s="24">
        <f t="shared" si="43"/>
        <v>0</v>
      </c>
      <c r="O213" s="24">
        <f t="shared" si="43"/>
        <v>0</v>
      </c>
      <c r="P213" s="95">
        <f t="shared" si="43"/>
        <v>20</v>
      </c>
      <c r="Q213" s="24">
        <f t="shared" si="43"/>
        <v>0</v>
      </c>
      <c r="R213" s="95">
        <f>SUM(L213-M213-N213-O213+P213-Q213)</f>
        <v>20</v>
      </c>
      <c r="S213" s="576"/>
      <c r="T213" s="576"/>
      <c r="U213" s="576"/>
    </row>
    <row r="214" spans="1:21" s="23" customFormat="1" ht="15.95" customHeight="1" x14ac:dyDescent="0.25">
      <c r="A214" s="14"/>
      <c r="B214" s="22" t="s">
        <v>50</v>
      </c>
      <c r="C214" s="495"/>
      <c r="D214" s="495"/>
      <c r="E214" s="495"/>
      <c r="F214" s="81"/>
      <c r="G214" s="81"/>
      <c r="H214" s="81"/>
      <c r="I214" s="81"/>
      <c r="J214" s="81"/>
      <c r="K214" s="84"/>
      <c r="L214" s="67">
        <f t="shared" ref="L214:O214" si="44">SUM(L215:L216)</f>
        <v>591</v>
      </c>
      <c r="M214" s="44">
        <f t="shared" si="44"/>
        <v>591</v>
      </c>
      <c r="N214" s="44">
        <f t="shared" si="44"/>
        <v>0</v>
      </c>
      <c r="O214" s="44">
        <f t="shared" si="44"/>
        <v>0</v>
      </c>
      <c r="P214" s="96">
        <f>SUM(P215:P216)</f>
        <v>20</v>
      </c>
      <c r="Q214" s="44">
        <f t="shared" ref="Q214" si="45">SUM(Q215:Q216)</f>
        <v>0</v>
      </c>
      <c r="R214" s="93">
        <f t="shared" ref="R214:R222" si="46">SUM(L214-M214-N214-O214+P214-Q214)</f>
        <v>20</v>
      </c>
      <c r="S214" s="578"/>
      <c r="T214" s="578"/>
      <c r="U214" s="578"/>
    </row>
    <row r="215" spans="1:21" ht="15.95" customHeight="1" x14ac:dyDescent="0.2">
      <c r="A215" s="12"/>
      <c r="B215" s="13" t="s">
        <v>84</v>
      </c>
      <c r="C215" s="509"/>
      <c r="D215" s="509"/>
      <c r="E215" s="509"/>
      <c r="F215" s="85"/>
      <c r="G215" s="85"/>
      <c r="H215" s="85"/>
      <c r="I215" s="40"/>
      <c r="J215" s="40"/>
      <c r="K215" s="84"/>
      <c r="L215" s="68">
        <v>591</v>
      </c>
      <c r="M215" s="47">
        <v>591</v>
      </c>
      <c r="N215" s="47">
        <v>0</v>
      </c>
      <c r="O215" s="47">
        <v>0</v>
      </c>
      <c r="P215" s="94">
        <v>20</v>
      </c>
      <c r="Q215" s="47">
        <v>0</v>
      </c>
      <c r="R215" s="93">
        <f t="shared" si="46"/>
        <v>20</v>
      </c>
      <c r="S215" s="577"/>
      <c r="T215" s="577"/>
      <c r="U215" s="577"/>
    </row>
    <row r="216" spans="1:21" ht="15.95" customHeight="1" x14ac:dyDescent="0.2">
      <c r="A216" s="12"/>
      <c r="B216" s="13" t="s">
        <v>85</v>
      </c>
      <c r="C216" s="509"/>
      <c r="D216" s="509"/>
      <c r="E216" s="509"/>
      <c r="F216" s="85"/>
      <c r="G216" s="85"/>
      <c r="H216" s="85"/>
      <c r="I216" s="40"/>
      <c r="J216" s="40"/>
      <c r="K216" s="84"/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6">
        <f t="shared" si="46"/>
        <v>0</v>
      </c>
      <c r="S216" s="577"/>
      <c r="T216" s="577"/>
      <c r="U216" s="577"/>
    </row>
    <row r="217" spans="1:21" ht="15.95" customHeight="1" x14ac:dyDescent="0.2">
      <c r="A217" s="12"/>
      <c r="B217" s="11" t="s">
        <v>51</v>
      </c>
      <c r="C217" s="494"/>
      <c r="D217" s="494"/>
      <c r="E217" s="494"/>
      <c r="F217" s="41"/>
      <c r="G217" s="41"/>
      <c r="H217" s="41"/>
      <c r="I217" s="41"/>
      <c r="J217" s="41"/>
      <c r="K217" s="84"/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f t="shared" si="46"/>
        <v>0</v>
      </c>
      <c r="S217" s="577"/>
      <c r="T217" s="577"/>
      <c r="U217" s="577"/>
    </row>
    <row r="218" spans="1:21" ht="15.95" customHeight="1" x14ac:dyDescent="0.2">
      <c r="A218" s="12"/>
      <c r="B218" s="11" t="s">
        <v>52</v>
      </c>
      <c r="C218" s="494"/>
      <c r="D218" s="494"/>
      <c r="E218" s="494"/>
      <c r="F218" s="41"/>
      <c r="G218" s="41"/>
      <c r="H218" s="41"/>
      <c r="I218" s="41"/>
      <c r="J218" s="41"/>
      <c r="K218" s="84"/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f t="shared" si="46"/>
        <v>0</v>
      </c>
      <c r="S218" s="577"/>
      <c r="T218" s="577"/>
      <c r="U218" s="577"/>
    </row>
    <row r="219" spans="1:21" ht="15.95" customHeight="1" x14ac:dyDescent="0.2">
      <c r="A219" s="14">
        <v>2</v>
      </c>
      <c r="B219" s="10" t="s">
        <v>23</v>
      </c>
      <c r="C219" s="494"/>
      <c r="D219" s="494"/>
      <c r="E219" s="494"/>
      <c r="F219" s="84"/>
      <c r="G219" s="84"/>
      <c r="H219" s="42"/>
      <c r="I219" s="84"/>
      <c r="J219" s="84"/>
      <c r="K219" s="84"/>
      <c r="L219" s="93">
        <f t="shared" ref="L219:N219" si="47">SUM(L220:L221)</f>
        <v>430</v>
      </c>
      <c r="M219" s="46">
        <f t="shared" si="47"/>
        <v>12</v>
      </c>
      <c r="N219" s="46">
        <f t="shared" si="47"/>
        <v>0</v>
      </c>
      <c r="O219" s="26"/>
      <c r="P219" s="46">
        <f t="shared" ref="P219:Q219" si="48">SUM(P220:P221)</f>
        <v>0</v>
      </c>
      <c r="Q219" s="46">
        <f t="shared" si="48"/>
        <v>0</v>
      </c>
      <c r="R219" s="93">
        <f t="shared" si="46"/>
        <v>418</v>
      </c>
      <c r="S219" s="577"/>
      <c r="T219" s="577"/>
      <c r="U219" s="577"/>
    </row>
    <row r="220" spans="1:21" ht="15.95" customHeight="1" x14ac:dyDescent="0.2">
      <c r="A220" s="12"/>
      <c r="B220" s="13" t="s">
        <v>84</v>
      </c>
      <c r="C220" s="509"/>
      <c r="D220" s="509"/>
      <c r="E220" s="509"/>
      <c r="F220" s="85"/>
      <c r="G220" s="85"/>
      <c r="H220" s="43"/>
      <c r="I220" s="40"/>
      <c r="J220" s="40"/>
      <c r="K220" s="84"/>
      <c r="L220" s="94">
        <v>430</v>
      </c>
      <c r="M220" s="47">
        <v>12</v>
      </c>
      <c r="N220" s="47">
        <v>0</v>
      </c>
      <c r="O220" s="25"/>
      <c r="P220" s="65">
        <v>0</v>
      </c>
      <c r="Q220" s="47">
        <v>0</v>
      </c>
      <c r="R220" s="93">
        <f t="shared" si="46"/>
        <v>418</v>
      </c>
      <c r="S220" s="577"/>
      <c r="T220" s="577"/>
      <c r="U220" s="577"/>
    </row>
    <row r="221" spans="1:21" ht="15.95" customHeight="1" x14ac:dyDescent="0.2">
      <c r="A221" s="12"/>
      <c r="B221" s="13" t="s">
        <v>85</v>
      </c>
      <c r="C221" s="509"/>
      <c r="D221" s="509"/>
      <c r="E221" s="509"/>
      <c r="F221" s="85"/>
      <c r="G221" s="85"/>
      <c r="H221" s="43"/>
      <c r="I221" s="40"/>
      <c r="J221" s="40"/>
      <c r="K221" s="84"/>
      <c r="L221" s="47">
        <v>0</v>
      </c>
      <c r="M221" s="47">
        <v>0</v>
      </c>
      <c r="N221" s="47">
        <v>0</v>
      </c>
      <c r="O221" s="25"/>
      <c r="P221" s="65">
        <v>0</v>
      </c>
      <c r="Q221" s="47">
        <v>0</v>
      </c>
      <c r="R221" s="46">
        <f t="shared" si="46"/>
        <v>0</v>
      </c>
      <c r="S221" s="577"/>
      <c r="T221" s="577"/>
      <c r="U221" s="577"/>
    </row>
    <row r="222" spans="1:21" ht="15.95" customHeight="1" x14ac:dyDescent="0.2">
      <c r="A222" s="9">
        <v>3</v>
      </c>
      <c r="B222" s="10" t="s">
        <v>54</v>
      </c>
      <c r="C222" s="494"/>
      <c r="D222" s="494"/>
      <c r="E222" s="494"/>
      <c r="F222" s="84"/>
      <c r="G222" s="42"/>
      <c r="H222" s="42"/>
      <c r="I222" s="84"/>
      <c r="J222" s="84"/>
      <c r="K222" s="84"/>
      <c r="L222" s="90">
        <v>0</v>
      </c>
      <c r="M222" s="90">
        <v>0</v>
      </c>
      <c r="N222" s="26"/>
      <c r="O222" s="26"/>
      <c r="P222" s="90">
        <v>0</v>
      </c>
      <c r="Q222" s="90">
        <v>0</v>
      </c>
      <c r="R222" s="46">
        <f t="shared" si="46"/>
        <v>0</v>
      </c>
      <c r="S222" s="577"/>
      <c r="T222" s="577"/>
      <c r="U222" s="577"/>
    </row>
    <row r="223" spans="1:21" ht="15.75" x14ac:dyDescent="0.2">
      <c r="A223" s="14">
        <v>4</v>
      </c>
      <c r="B223" s="10" t="s">
        <v>53</v>
      </c>
      <c r="C223" s="495"/>
      <c r="D223" s="495"/>
      <c r="E223" s="495"/>
      <c r="F223" s="81"/>
      <c r="G223" s="42"/>
      <c r="H223" s="42"/>
      <c r="I223" s="81"/>
      <c r="J223" s="81"/>
      <c r="K223" s="84"/>
      <c r="L223" s="46">
        <f t="shared" ref="L223:M223" si="49">SUM(L224:L225)</f>
        <v>1</v>
      </c>
      <c r="M223" s="46">
        <f t="shared" si="49"/>
        <v>0</v>
      </c>
      <c r="N223" s="26"/>
      <c r="O223" s="26"/>
      <c r="P223" s="46">
        <f t="shared" ref="P223:Q223" si="50">SUM(P224:P225)</f>
        <v>0</v>
      </c>
      <c r="Q223" s="46">
        <f t="shared" si="50"/>
        <v>0</v>
      </c>
      <c r="R223" s="46">
        <f>SUM(L223-M223-N223-O223+P223-Q223)</f>
        <v>1</v>
      </c>
      <c r="S223" s="577"/>
      <c r="T223" s="577"/>
      <c r="U223" s="577"/>
    </row>
    <row r="224" spans="1:21" ht="15.75" x14ac:dyDescent="0.2">
      <c r="A224" s="14"/>
      <c r="B224" s="13" t="s">
        <v>84</v>
      </c>
      <c r="C224" s="495"/>
      <c r="D224" s="495"/>
      <c r="E224" s="495"/>
      <c r="F224" s="81"/>
      <c r="G224" s="42"/>
      <c r="H224" s="42"/>
      <c r="I224" s="81"/>
      <c r="J224" s="81"/>
      <c r="K224" s="84"/>
      <c r="L224" s="90">
        <v>0</v>
      </c>
      <c r="M224" s="90">
        <v>0</v>
      </c>
      <c r="N224" s="26"/>
      <c r="O224" s="26"/>
      <c r="P224" s="90">
        <v>0</v>
      </c>
      <c r="Q224" s="90">
        <v>0</v>
      </c>
      <c r="R224" s="46">
        <f t="shared" ref="R224" si="51">SUM(L224-M224-N224-O224+P224-Q224)</f>
        <v>0</v>
      </c>
      <c r="S224" s="577"/>
      <c r="T224" s="577"/>
      <c r="U224" s="577"/>
    </row>
    <row r="225" spans="1:21" ht="15.75" x14ac:dyDescent="0.2">
      <c r="A225" s="14"/>
      <c r="B225" s="13" t="s">
        <v>85</v>
      </c>
      <c r="C225" s="495"/>
      <c r="D225" s="495"/>
      <c r="E225" s="495"/>
      <c r="F225" s="81"/>
      <c r="G225" s="42"/>
      <c r="H225" s="42"/>
      <c r="I225" s="81"/>
      <c r="J225" s="81"/>
      <c r="K225" s="84"/>
      <c r="L225" s="90">
        <v>1</v>
      </c>
      <c r="M225" s="90">
        <v>0</v>
      </c>
      <c r="N225" s="26"/>
      <c r="O225" s="26"/>
      <c r="P225" s="90">
        <v>0</v>
      </c>
      <c r="Q225" s="90">
        <v>0</v>
      </c>
      <c r="R225" s="46">
        <f>SUM(L225-M225-N225-O225+P225-Q225)</f>
        <v>1</v>
      </c>
      <c r="S225" s="577"/>
      <c r="T225" s="577"/>
      <c r="U225" s="577"/>
    </row>
    <row r="226" spans="1:21" ht="15.75" x14ac:dyDescent="0.2">
      <c r="A226" s="14">
        <v>5</v>
      </c>
      <c r="B226" s="11" t="s">
        <v>55</v>
      </c>
      <c r="C226" s="494"/>
      <c r="D226" s="494"/>
      <c r="E226" s="494"/>
      <c r="F226" s="84"/>
      <c r="G226" s="42"/>
      <c r="H226" s="42"/>
      <c r="I226" s="84"/>
      <c r="J226" s="84"/>
      <c r="K226" s="84"/>
      <c r="L226" s="90">
        <v>0</v>
      </c>
      <c r="M226" s="90">
        <v>0</v>
      </c>
      <c r="N226" s="26"/>
      <c r="O226" s="26"/>
      <c r="P226" s="90">
        <v>0</v>
      </c>
      <c r="Q226" s="90">
        <v>0</v>
      </c>
      <c r="R226" s="46">
        <f t="shared" ref="R226:R232" si="52">SUM(L226-M226-N226-O226+P226-Q226)</f>
        <v>0</v>
      </c>
      <c r="S226" s="577"/>
      <c r="T226" s="577"/>
      <c r="U226" s="577"/>
    </row>
    <row r="227" spans="1:21" ht="15.75" x14ac:dyDescent="0.2">
      <c r="A227" s="14">
        <v>6</v>
      </c>
      <c r="B227" s="10" t="s">
        <v>56</v>
      </c>
      <c r="C227" s="494"/>
      <c r="D227" s="494"/>
      <c r="E227" s="494"/>
      <c r="F227" s="84"/>
      <c r="G227" s="42"/>
      <c r="H227" s="42"/>
      <c r="I227" s="84"/>
      <c r="J227" s="84"/>
      <c r="K227" s="84"/>
      <c r="L227" s="90">
        <v>0</v>
      </c>
      <c r="M227" s="90">
        <v>0</v>
      </c>
      <c r="N227" s="26"/>
      <c r="O227" s="26"/>
      <c r="P227" s="90">
        <v>0</v>
      </c>
      <c r="Q227" s="90">
        <v>0</v>
      </c>
      <c r="R227" s="46">
        <f t="shared" si="52"/>
        <v>0</v>
      </c>
      <c r="S227" s="581">
        <v>0</v>
      </c>
      <c r="T227" s="581"/>
      <c r="U227" s="581"/>
    </row>
    <row r="228" spans="1:21" ht="15.75" x14ac:dyDescent="0.2">
      <c r="A228" s="14">
        <v>7</v>
      </c>
      <c r="B228" s="10" t="s">
        <v>57</v>
      </c>
      <c r="C228" s="494"/>
      <c r="D228" s="494"/>
      <c r="E228" s="494"/>
      <c r="F228" s="84"/>
      <c r="G228" s="42"/>
      <c r="H228" s="42"/>
      <c r="I228" s="84"/>
      <c r="J228" s="84"/>
      <c r="K228" s="84"/>
      <c r="L228" s="90">
        <v>0</v>
      </c>
      <c r="M228" s="90">
        <v>0</v>
      </c>
      <c r="N228" s="26"/>
      <c r="O228" s="26"/>
      <c r="P228" s="90">
        <v>0</v>
      </c>
      <c r="Q228" s="90">
        <v>0</v>
      </c>
      <c r="R228" s="46">
        <f t="shared" si="52"/>
        <v>0</v>
      </c>
      <c r="S228" s="579">
        <v>0</v>
      </c>
      <c r="T228" s="579"/>
      <c r="U228" s="579"/>
    </row>
    <row r="229" spans="1:21" ht="12.75" customHeight="1" x14ac:dyDescent="0.2">
      <c r="A229" s="14">
        <v>8</v>
      </c>
      <c r="B229" s="10" t="s">
        <v>58</v>
      </c>
      <c r="C229" s="494"/>
      <c r="D229" s="494"/>
      <c r="E229" s="494"/>
      <c r="F229" s="84"/>
      <c r="G229" s="42"/>
      <c r="H229" s="42"/>
      <c r="I229" s="84"/>
      <c r="J229" s="84"/>
      <c r="K229" s="84"/>
      <c r="L229" s="90">
        <v>0</v>
      </c>
      <c r="M229" s="90">
        <v>0</v>
      </c>
      <c r="N229" s="26"/>
      <c r="O229" s="26"/>
      <c r="P229" s="90">
        <v>0</v>
      </c>
      <c r="Q229" s="90">
        <v>0</v>
      </c>
      <c r="R229" s="46">
        <f t="shared" si="52"/>
        <v>0</v>
      </c>
      <c r="S229" s="579">
        <v>0</v>
      </c>
      <c r="T229" s="579"/>
      <c r="U229" s="579"/>
    </row>
    <row r="230" spans="1:21" ht="12.75" customHeight="1" x14ac:dyDescent="0.2">
      <c r="A230" s="14">
        <v>9</v>
      </c>
      <c r="B230" s="10" t="s">
        <v>24</v>
      </c>
      <c r="C230" s="494"/>
      <c r="D230" s="494"/>
      <c r="E230" s="494"/>
      <c r="F230" s="84"/>
      <c r="G230" s="42"/>
      <c r="H230" s="42"/>
      <c r="I230" s="41"/>
      <c r="J230" s="41"/>
      <c r="K230" s="84"/>
      <c r="L230" s="90">
        <v>0</v>
      </c>
      <c r="M230" s="90">
        <v>0</v>
      </c>
      <c r="N230" s="26"/>
      <c r="O230" s="26"/>
      <c r="P230" s="90">
        <v>0</v>
      </c>
      <c r="Q230" s="90">
        <v>0</v>
      </c>
      <c r="R230" s="46">
        <f t="shared" si="52"/>
        <v>0</v>
      </c>
      <c r="S230" s="579">
        <v>0</v>
      </c>
      <c r="T230" s="579"/>
      <c r="U230" s="579"/>
    </row>
    <row r="231" spans="1:21" ht="15.75" x14ac:dyDescent="0.2">
      <c r="A231" s="14">
        <v>10</v>
      </c>
      <c r="B231" s="10" t="s">
        <v>25</v>
      </c>
      <c r="C231" s="494"/>
      <c r="D231" s="494"/>
      <c r="E231" s="494"/>
      <c r="F231" s="84"/>
      <c r="G231" s="42"/>
      <c r="H231" s="42"/>
      <c r="I231" s="41"/>
      <c r="J231" s="41"/>
      <c r="K231" s="84"/>
      <c r="L231" s="90">
        <v>0</v>
      </c>
      <c r="M231" s="90">
        <v>0</v>
      </c>
      <c r="N231" s="26"/>
      <c r="O231" s="26"/>
      <c r="P231" s="90">
        <v>0</v>
      </c>
      <c r="Q231" s="90">
        <v>0</v>
      </c>
      <c r="R231" s="46">
        <f t="shared" si="52"/>
        <v>0</v>
      </c>
      <c r="S231" s="579">
        <v>0</v>
      </c>
      <c r="T231" s="579"/>
      <c r="U231" s="579"/>
    </row>
    <row r="232" spans="1:21" ht="21" customHeight="1" thickBot="1" x14ac:dyDescent="0.25">
      <c r="A232" s="48">
        <v>11</v>
      </c>
      <c r="B232" s="49" t="s">
        <v>59</v>
      </c>
      <c r="C232" s="510"/>
      <c r="D232" s="511"/>
      <c r="E232" s="512"/>
      <c r="F232" s="86"/>
      <c r="G232" s="50"/>
      <c r="H232" s="50"/>
      <c r="I232" s="51"/>
      <c r="J232" s="51"/>
      <c r="K232" s="86"/>
      <c r="L232" s="52">
        <v>0</v>
      </c>
      <c r="M232" s="52">
        <v>0</v>
      </c>
      <c r="N232" s="53"/>
      <c r="O232" s="53"/>
      <c r="P232" s="52">
        <v>0</v>
      </c>
      <c r="Q232" s="52">
        <v>0</v>
      </c>
      <c r="R232" s="54">
        <f t="shared" si="52"/>
        <v>0</v>
      </c>
      <c r="S232" s="554"/>
      <c r="T232" s="555"/>
      <c r="U232" s="556"/>
    </row>
    <row r="233" spans="1:21" ht="13.5" thickTop="1" x14ac:dyDescent="0.2">
      <c r="A233" s="5"/>
      <c r="B233" s="17" t="s">
        <v>39</v>
      </c>
    </row>
    <row r="234" spans="1:21" x14ac:dyDescent="0.2">
      <c r="A234" s="5"/>
      <c r="B234" s="15" t="s">
        <v>61</v>
      </c>
    </row>
    <row r="235" spans="1:21" ht="12.75" customHeight="1" x14ac:dyDescent="0.2">
      <c r="A235" s="5"/>
      <c r="B235" s="15" t="s">
        <v>60</v>
      </c>
    </row>
    <row r="236" spans="1:21" ht="13.5" customHeight="1" x14ac:dyDescent="0.2">
      <c r="A236" s="5"/>
      <c r="B236" s="15" t="s">
        <v>40</v>
      </c>
    </row>
    <row r="237" spans="1:21" ht="15" customHeight="1" x14ac:dyDescent="0.2">
      <c r="A237" s="5"/>
      <c r="B237" s="27"/>
    </row>
    <row r="238" spans="1:21" ht="12.75" customHeight="1" x14ac:dyDescent="0.2">
      <c r="A238" s="5"/>
      <c r="B238" s="27"/>
    </row>
    <row r="239" spans="1:21" ht="12.75" customHeight="1" x14ac:dyDescent="0.2">
      <c r="A239" s="488" t="s">
        <v>0</v>
      </c>
      <c r="B239" s="488"/>
      <c r="P239" s="517" t="s">
        <v>26</v>
      </c>
      <c r="Q239" s="517"/>
      <c r="R239" s="517"/>
      <c r="S239" s="517"/>
      <c r="T239" s="517"/>
      <c r="U239" s="517"/>
    </row>
    <row r="240" spans="1:21" ht="12.75" customHeight="1" x14ac:dyDescent="0.2">
      <c r="A240" s="488" t="s">
        <v>1</v>
      </c>
      <c r="B240" s="488"/>
      <c r="P240" s="517"/>
      <c r="Q240" s="517"/>
      <c r="R240" s="517"/>
      <c r="S240" s="517"/>
      <c r="T240" s="517"/>
      <c r="U240" s="517"/>
    </row>
    <row r="241" spans="1:21" ht="11.25" customHeight="1" x14ac:dyDescent="0.2">
      <c r="A241" s="488" t="s">
        <v>46</v>
      </c>
      <c r="B241" s="488"/>
    </row>
    <row r="242" spans="1:21" ht="12.75" customHeight="1" x14ac:dyDescent="0.35">
      <c r="C242" s="518" t="s">
        <v>2</v>
      </c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518"/>
      <c r="P242" s="518"/>
      <c r="Q242" s="2"/>
    </row>
    <row r="243" spans="1:21" ht="15.95" customHeight="1" x14ac:dyDescent="0.2">
      <c r="F243" s="519" t="s">
        <v>3</v>
      </c>
      <c r="G243" s="519"/>
      <c r="H243" s="519"/>
      <c r="I243" s="519"/>
      <c r="J243" s="519"/>
      <c r="K243" s="519"/>
      <c r="L243" s="519"/>
      <c r="M243" s="519"/>
      <c r="N243" s="519"/>
      <c r="O243" s="519"/>
      <c r="P243" s="519"/>
      <c r="Q243" s="77"/>
    </row>
    <row r="244" spans="1:21" ht="15.95" customHeight="1" x14ac:dyDescent="0.2">
      <c r="A244" s="1" t="s">
        <v>47</v>
      </c>
      <c r="C244" s="3"/>
      <c r="D244" s="4">
        <v>1</v>
      </c>
      <c r="E244" s="4">
        <v>5</v>
      </c>
      <c r="M244" s="5"/>
      <c r="N244" s="5"/>
      <c r="O244" s="5"/>
      <c r="P244" s="5"/>
      <c r="Q244" s="5"/>
      <c r="R244" s="5"/>
      <c r="S244" s="5"/>
      <c r="T244" s="5"/>
    </row>
    <row r="245" spans="1:21" ht="15.95" customHeight="1" x14ac:dyDescent="0.2">
      <c r="A245" s="1" t="s">
        <v>69</v>
      </c>
      <c r="C245" s="6"/>
      <c r="D245" s="7">
        <v>0</v>
      </c>
      <c r="E245" s="7">
        <v>8</v>
      </c>
      <c r="K245" s="520">
        <v>7</v>
      </c>
      <c r="L245" s="520"/>
      <c r="M245" s="5"/>
      <c r="N245" s="5"/>
      <c r="O245" s="5"/>
      <c r="Q245" s="1" t="str">
        <f>+Q205:U205</f>
        <v>Bulan     :</v>
      </c>
      <c r="R245" s="522" t="str">
        <f>+R205</f>
        <v>Januari</v>
      </c>
      <c r="S245" s="523"/>
      <c r="T245" s="4">
        <f>+T205:U205</f>
        <v>0</v>
      </c>
      <c r="U245" s="4">
        <f>+U205</f>
        <v>1</v>
      </c>
    </row>
    <row r="246" spans="1:21" ht="15.95" customHeight="1" thickBot="1" x14ac:dyDescent="0.25">
      <c r="A246" s="56" t="s">
        <v>75</v>
      </c>
      <c r="B246" s="56"/>
      <c r="C246" s="4">
        <v>0</v>
      </c>
      <c r="D246" s="4">
        <v>3</v>
      </c>
      <c r="E246" s="4">
        <v>2</v>
      </c>
      <c r="K246" s="521"/>
      <c r="L246" s="521"/>
      <c r="M246" s="5"/>
      <c r="N246" s="5"/>
      <c r="O246" s="5"/>
      <c r="Q246" s="1" t="s">
        <v>48</v>
      </c>
      <c r="R246" s="557">
        <f>+R206</f>
        <v>2018</v>
      </c>
      <c r="S246" s="558"/>
      <c r="T246" s="21">
        <v>1</v>
      </c>
      <c r="U246" s="21">
        <v>7</v>
      </c>
    </row>
    <row r="247" spans="1:21" ht="15.95" customHeight="1" thickTop="1" x14ac:dyDescent="0.2">
      <c r="A247" s="496" t="s">
        <v>4</v>
      </c>
      <c r="B247" s="496" t="s">
        <v>5</v>
      </c>
      <c r="C247" s="499" t="s">
        <v>6</v>
      </c>
      <c r="D247" s="500"/>
      <c r="E247" s="500"/>
      <c r="F247" s="500"/>
      <c r="G247" s="500"/>
      <c r="H247" s="500"/>
      <c r="I247" s="500"/>
      <c r="J247" s="500"/>
      <c r="K247" s="501"/>
      <c r="L247" s="499" t="s">
        <v>7</v>
      </c>
      <c r="M247" s="500"/>
      <c r="N247" s="500"/>
      <c r="O247" s="500"/>
      <c r="P247" s="500"/>
      <c r="Q247" s="500"/>
      <c r="R247" s="501"/>
      <c r="S247" s="538" t="s">
        <v>65</v>
      </c>
      <c r="T247" s="539"/>
      <c r="U247" s="540"/>
    </row>
    <row r="248" spans="1:21" ht="15.95" customHeight="1" x14ac:dyDescent="0.2">
      <c r="A248" s="497"/>
      <c r="B248" s="497"/>
      <c r="C248" s="551" t="s">
        <v>27</v>
      </c>
      <c r="D248" s="552"/>
      <c r="E248" s="553"/>
      <c r="F248" s="78"/>
      <c r="G248" s="78" t="s">
        <v>30</v>
      </c>
      <c r="H248" s="78" t="s">
        <v>32</v>
      </c>
      <c r="I248" s="78"/>
      <c r="J248" s="78"/>
      <c r="K248" s="78" t="s">
        <v>43</v>
      </c>
      <c r="L248" s="78" t="s">
        <v>27</v>
      </c>
      <c r="M248" s="78"/>
      <c r="N248" s="78" t="s">
        <v>30</v>
      </c>
      <c r="O248" s="78" t="s">
        <v>32</v>
      </c>
      <c r="P248" s="78"/>
      <c r="Q248" s="78"/>
      <c r="R248" s="78" t="s">
        <v>64</v>
      </c>
      <c r="S248" s="524" t="s">
        <v>68</v>
      </c>
      <c r="T248" s="525"/>
      <c r="U248" s="526"/>
    </row>
    <row r="249" spans="1:21" ht="15.95" customHeight="1" x14ac:dyDescent="0.2">
      <c r="A249" s="497"/>
      <c r="B249" s="497"/>
      <c r="C249" s="524" t="s">
        <v>28</v>
      </c>
      <c r="D249" s="525"/>
      <c r="E249" s="526"/>
      <c r="F249" s="82" t="s">
        <v>29</v>
      </c>
      <c r="G249" s="82" t="s">
        <v>31</v>
      </c>
      <c r="H249" s="82" t="s">
        <v>33</v>
      </c>
      <c r="I249" s="82" t="s">
        <v>37</v>
      </c>
      <c r="J249" s="82" t="s">
        <v>36</v>
      </c>
      <c r="K249" s="82" t="s">
        <v>28</v>
      </c>
      <c r="L249" s="82" t="s">
        <v>28</v>
      </c>
      <c r="M249" s="82" t="s">
        <v>35</v>
      </c>
      <c r="N249" s="82" t="s">
        <v>31</v>
      </c>
      <c r="O249" s="82" t="s">
        <v>33</v>
      </c>
      <c r="P249" s="82" t="s">
        <v>37</v>
      </c>
      <c r="Q249" s="82" t="s">
        <v>36</v>
      </c>
      <c r="R249" s="82" t="s">
        <v>38</v>
      </c>
      <c r="S249" s="524" t="s">
        <v>66</v>
      </c>
      <c r="T249" s="525"/>
      <c r="U249" s="526"/>
    </row>
    <row r="250" spans="1:21" ht="15.95" customHeight="1" x14ac:dyDescent="0.2">
      <c r="A250" s="497"/>
      <c r="B250" s="497"/>
      <c r="C250" s="502" t="s">
        <v>8</v>
      </c>
      <c r="D250" s="503"/>
      <c r="E250" s="504"/>
      <c r="F250" s="83"/>
      <c r="G250" s="83"/>
      <c r="H250" s="83" t="s">
        <v>34</v>
      </c>
      <c r="I250" s="83"/>
      <c r="J250" s="83"/>
      <c r="K250" s="83" t="s">
        <v>9</v>
      </c>
      <c r="L250" s="83" t="s">
        <v>8</v>
      </c>
      <c r="M250" s="83"/>
      <c r="N250" s="83"/>
      <c r="O250" s="83" t="s">
        <v>34</v>
      </c>
      <c r="P250" s="83"/>
      <c r="Q250" s="83"/>
      <c r="R250" s="20" t="s">
        <v>63</v>
      </c>
      <c r="S250" s="524" t="s">
        <v>67</v>
      </c>
      <c r="T250" s="525"/>
      <c r="U250" s="526"/>
    </row>
    <row r="251" spans="1:21" ht="15.95" customHeight="1" x14ac:dyDescent="0.2">
      <c r="A251" s="498"/>
      <c r="B251" s="498"/>
      <c r="C251" s="559"/>
      <c r="D251" s="560"/>
      <c r="E251" s="561"/>
      <c r="F251" s="82"/>
      <c r="G251" s="82"/>
      <c r="H251" s="82"/>
      <c r="I251" s="82"/>
      <c r="J251" s="82"/>
      <c r="K251" s="82" t="s">
        <v>62</v>
      </c>
      <c r="L251" s="82"/>
      <c r="M251" s="82"/>
      <c r="N251" s="82"/>
      <c r="O251" s="82"/>
      <c r="P251" s="82"/>
      <c r="Q251" s="82"/>
      <c r="R251" s="82"/>
      <c r="S251" s="528"/>
      <c r="T251" s="562"/>
      <c r="U251" s="563"/>
    </row>
    <row r="252" spans="1:21" s="8" customFormat="1" ht="15.95" customHeight="1" x14ac:dyDescent="0.2">
      <c r="A252" s="80" t="s">
        <v>10</v>
      </c>
      <c r="B252" s="80" t="s">
        <v>11</v>
      </c>
      <c r="C252" s="564" t="s">
        <v>12</v>
      </c>
      <c r="D252" s="565"/>
      <c r="E252" s="566"/>
      <c r="F252" s="80" t="s">
        <v>13</v>
      </c>
      <c r="G252" s="80" t="s">
        <v>14</v>
      </c>
      <c r="H252" s="80" t="s">
        <v>15</v>
      </c>
      <c r="I252" s="80" t="s">
        <v>16</v>
      </c>
      <c r="J252" s="80" t="s">
        <v>17</v>
      </c>
      <c r="K252" s="80" t="s">
        <v>18</v>
      </c>
      <c r="L252" s="80" t="s">
        <v>19</v>
      </c>
      <c r="M252" s="80" t="s">
        <v>20</v>
      </c>
      <c r="N252" s="80" t="s">
        <v>21</v>
      </c>
      <c r="O252" s="80" t="s">
        <v>41</v>
      </c>
      <c r="P252" s="80" t="s">
        <v>42</v>
      </c>
      <c r="Q252" s="80" t="s">
        <v>44</v>
      </c>
      <c r="R252" s="80" t="s">
        <v>70</v>
      </c>
      <c r="S252" s="564" t="s">
        <v>71</v>
      </c>
      <c r="T252" s="565"/>
      <c r="U252" s="566"/>
    </row>
    <row r="253" spans="1:21" s="16" customFormat="1" ht="15.95" customHeight="1" x14ac:dyDescent="0.2">
      <c r="A253" s="18">
        <v>1</v>
      </c>
      <c r="B253" s="19" t="s">
        <v>22</v>
      </c>
      <c r="C253" s="532"/>
      <c r="D253" s="533"/>
      <c r="E253" s="534"/>
      <c r="F253" s="39"/>
      <c r="G253" s="39"/>
      <c r="H253" s="39"/>
      <c r="I253" s="39"/>
      <c r="J253" s="39"/>
      <c r="K253" s="39"/>
      <c r="L253" s="24">
        <f t="shared" ref="L253:Q253" si="53">SUM(L254,L257,L258)</f>
        <v>68</v>
      </c>
      <c r="M253" s="24">
        <f t="shared" si="53"/>
        <v>0</v>
      </c>
      <c r="N253" s="24">
        <f t="shared" si="53"/>
        <v>6</v>
      </c>
      <c r="O253" s="24">
        <f t="shared" si="53"/>
        <v>0</v>
      </c>
      <c r="P253" s="24">
        <f t="shared" si="53"/>
        <v>0</v>
      </c>
      <c r="Q253" s="24">
        <f t="shared" si="53"/>
        <v>16</v>
      </c>
      <c r="R253" s="24">
        <f>SUM(L253-M253-N253-O253+P253-Q253)</f>
        <v>46</v>
      </c>
      <c r="S253" s="535"/>
      <c r="T253" s="536"/>
      <c r="U253" s="537"/>
    </row>
    <row r="254" spans="1:21" s="23" customFormat="1" ht="15.95" customHeight="1" x14ac:dyDescent="0.25">
      <c r="A254" s="14"/>
      <c r="B254" s="22" t="s">
        <v>50</v>
      </c>
      <c r="C254" s="495"/>
      <c r="D254" s="495"/>
      <c r="E254" s="495"/>
      <c r="F254" s="81"/>
      <c r="G254" s="81"/>
      <c r="H254" s="81"/>
      <c r="I254" s="81"/>
      <c r="J254" s="81"/>
      <c r="K254" s="84"/>
      <c r="L254" s="44">
        <f t="shared" ref="L254:P254" si="54">SUM(L255:L256)</f>
        <v>0</v>
      </c>
      <c r="M254" s="44">
        <f t="shared" si="54"/>
        <v>0</v>
      </c>
      <c r="N254" s="44">
        <f t="shared" si="54"/>
        <v>0</v>
      </c>
      <c r="O254" s="44">
        <f t="shared" si="54"/>
        <v>0</v>
      </c>
      <c r="P254" s="44">
        <f t="shared" si="54"/>
        <v>0</v>
      </c>
      <c r="Q254" s="44">
        <f t="shared" ref="Q254" si="55">SUM(Q255:Q256)</f>
        <v>0</v>
      </c>
      <c r="R254" s="46">
        <f t="shared" ref="R254:R261" si="56">SUM(L254-M254-N254-O254+P254-Q254)</f>
        <v>0</v>
      </c>
      <c r="S254" s="545"/>
      <c r="T254" s="546"/>
      <c r="U254" s="547"/>
    </row>
    <row r="255" spans="1:21" ht="15.95" customHeight="1" x14ac:dyDescent="0.2">
      <c r="A255" s="12"/>
      <c r="B255" s="13" t="s">
        <v>84</v>
      </c>
      <c r="C255" s="509"/>
      <c r="D255" s="509"/>
      <c r="E255" s="509"/>
      <c r="F255" s="85"/>
      <c r="G255" s="85"/>
      <c r="H255" s="85"/>
      <c r="I255" s="40"/>
      <c r="J255" s="40"/>
      <c r="K255" s="84"/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6">
        <f t="shared" si="56"/>
        <v>0</v>
      </c>
      <c r="S255" s="542"/>
      <c r="T255" s="543"/>
      <c r="U255" s="544"/>
    </row>
    <row r="256" spans="1:21" ht="15.95" customHeight="1" x14ac:dyDescent="0.2">
      <c r="A256" s="12"/>
      <c r="B256" s="13" t="s">
        <v>85</v>
      </c>
      <c r="C256" s="509"/>
      <c r="D256" s="509"/>
      <c r="E256" s="509"/>
      <c r="F256" s="85"/>
      <c r="G256" s="85"/>
      <c r="H256" s="85"/>
      <c r="I256" s="40"/>
      <c r="J256" s="40"/>
      <c r="K256" s="84"/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6">
        <f t="shared" si="56"/>
        <v>0</v>
      </c>
      <c r="S256" s="542"/>
      <c r="T256" s="543"/>
      <c r="U256" s="544"/>
    </row>
    <row r="257" spans="1:24" ht="15.95" customHeight="1" x14ac:dyDescent="0.2">
      <c r="A257" s="12"/>
      <c r="B257" s="11" t="s">
        <v>51</v>
      </c>
      <c r="C257" s="494"/>
      <c r="D257" s="494"/>
      <c r="E257" s="494"/>
      <c r="F257" s="41"/>
      <c r="G257" s="41"/>
      <c r="H257" s="41"/>
      <c r="I257" s="41"/>
      <c r="J257" s="41"/>
      <c r="K257" s="84"/>
      <c r="L257" s="46">
        <v>68</v>
      </c>
      <c r="M257" s="46">
        <v>0</v>
      </c>
      <c r="N257" s="46">
        <v>6</v>
      </c>
      <c r="O257" s="46">
        <v>0</v>
      </c>
      <c r="P257" s="46">
        <v>0</v>
      </c>
      <c r="Q257" s="46">
        <v>16</v>
      </c>
      <c r="R257" s="46">
        <f t="shared" si="56"/>
        <v>46</v>
      </c>
      <c r="S257" s="542"/>
      <c r="T257" s="543"/>
      <c r="U257" s="544"/>
    </row>
    <row r="258" spans="1:24" ht="15.95" customHeight="1" x14ac:dyDescent="0.2">
      <c r="A258" s="12"/>
      <c r="B258" s="11" t="s">
        <v>52</v>
      </c>
      <c r="C258" s="494"/>
      <c r="D258" s="494"/>
      <c r="E258" s="494"/>
      <c r="F258" s="41"/>
      <c r="G258" s="41"/>
      <c r="H258" s="41"/>
      <c r="I258" s="41"/>
      <c r="J258" s="41"/>
      <c r="K258" s="84"/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f t="shared" si="56"/>
        <v>0</v>
      </c>
      <c r="S258" s="542"/>
      <c r="T258" s="543"/>
      <c r="U258" s="544"/>
      <c r="X258" s="1" t="s">
        <v>92</v>
      </c>
    </row>
    <row r="259" spans="1:24" ht="15.95" customHeight="1" x14ac:dyDescent="0.2">
      <c r="A259" s="14">
        <v>2</v>
      </c>
      <c r="B259" s="10" t="s">
        <v>23</v>
      </c>
      <c r="C259" s="494"/>
      <c r="D259" s="494"/>
      <c r="E259" s="494"/>
      <c r="F259" s="84"/>
      <c r="G259" s="84"/>
      <c r="H259" s="42"/>
      <c r="I259" s="84"/>
      <c r="J259" s="84"/>
      <c r="K259" s="84"/>
      <c r="L259" s="46">
        <f t="shared" ref="L259:N259" si="57">SUM(L260:L261)</f>
        <v>0</v>
      </c>
      <c r="M259" s="46">
        <f t="shared" si="57"/>
        <v>0</v>
      </c>
      <c r="N259" s="46">
        <f t="shared" si="57"/>
        <v>0</v>
      </c>
      <c r="O259" s="26"/>
      <c r="P259" s="46">
        <f t="shared" ref="P259:Q259" si="58">SUM(P260:P261)</f>
        <v>0</v>
      </c>
      <c r="Q259" s="46">
        <f t="shared" si="58"/>
        <v>0</v>
      </c>
      <c r="R259" s="46">
        <f t="shared" si="56"/>
        <v>0</v>
      </c>
      <c r="S259" s="542"/>
      <c r="T259" s="543"/>
      <c r="U259" s="544"/>
    </row>
    <row r="260" spans="1:24" ht="15.95" customHeight="1" x14ac:dyDescent="0.2">
      <c r="A260" s="12"/>
      <c r="B260" s="13" t="s">
        <v>84</v>
      </c>
      <c r="C260" s="509"/>
      <c r="D260" s="509"/>
      <c r="E260" s="509"/>
      <c r="F260" s="85"/>
      <c r="G260" s="85"/>
      <c r="H260" s="43"/>
      <c r="I260" s="40"/>
      <c r="J260" s="40"/>
      <c r="K260" s="84"/>
      <c r="L260" s="47">
        <v>0</v>
      </c>
      <c r="M260" s="47">
        <v>0</v>
      </c>
      <c r="N260" s="47">
        <v>0</v>
      </c>
      <c r="O260" s="25"/>
      <c r="P260" s="47">
        <v>0</v>
      </c>
      <c r="Q260" s="47">
        <v>0</v>
      </c>
      <c r="R260" s="46">
        <f t="shared" si="56"/>
        <v>0</v>
      </c>
      <c r="S260" s="542"/>
      <c r="T260" s="543"/>
      <c r="U260" s="544"/>
    </row>
    <row r="261" spans="1:24" ht="15.75" x14ac:dyDescent="0.2">
      <c r="A261" s="12"/>
      <c r="B261" s="13" t="s">
        <v>85</v>
      </c>
      <c r="C261" s="509"/>
      <c r="D261" s="509"/>
      <c r="E261" s="509"/>
      <c r="F261" s="85"/>
      <c r="G261" s="85"/>
      <c r="H261" s="43"/>
      <c r="I261" s="40"/>
      <c r="J261" s="40"/>
      <c r="K261" s="84"/>
      <c r="L261" s="47">
        <v>0</v>
      </c>
      <c r="M261" s="47">
        <v>0</v>
      </c>
      <c r="N261" s="47">
        <v>0</v>
      </c>
      <c r="O261" s="25"/>
      <c r="P261" s="47">
        <v>0</v>
      </c>
      <c r="Q261" s="47">
        <v>0</v>
      </c>
      <c r="R261" s="46">
        <f t="shared" si="56"/>
        <v>0</v>
      </c>
      <c r="S261" s="542"/>
      <c r="T261" s="543"/>
      <c r="U261" s="544"/>
    </row>
    <row r="262" spans="1:24" ht="15.75" x14ac:dyDescent="0.2">
      <c r="A262" s="9">
        <v>3</v>
      </c>
      <c r="B262" s="10" t="s">
        <v>54</v>
      </c>
      <c r="C262" s="494"/>
      <c r="D262" s="494"/>
      <c r="E262" s="494"/>
      <c r="F262" s="84"/>
      <c r="G262" s="42"/>
      <c r="H262" s="42"/>
      <c r="I262" s="84"/>
      <c r="J262" s="84"/>
      <c r="K262" s="84"/>
      <c r="L262" s="58">
        <v>9.5</v>
      </c>
      <c r="M262" s="90">
        <v>1</v>
      </c>
      <c r="N262" s="26"/>
      <c r="O262" s="26"/>
      <c r="P262" s="90">
        <v>1</v>
      </c>
      <c r="Q262" s="90">
        <v>0</v>
      </c>
      <c r="R262" s="57">
        <f>SUM(L262-M262-N262-O262+P262-Q262)</f>
        <v>9.5</v>
      </c>
      <c r="S262" s="542"/>
      <c r="T262" s="543"/>
      <c r="U262" s="544"/>
    </row>
    <row r="263" spans="1:24" ht="15.75" x14ac:dyDescent="0.2">
      <c r="A263" s="14">
        <v>4</v>
      </c>
      <c r="B263" s="10" t="s">
        <v>53</v>
      </c>
      <c r="C263" s="495"/>
      <c r="D263" s="495"/>
      <c r="E263" s="495"/>
      <c r="F263" s="81"/>
      <c r="G263" s="42"/>
      <c r="H263" s="42"/>
      <c r="I263" s="81"/>
      <c r="J263" s="81"/>
      <c r="K263" s="84"/>
      <c r="L263" s="57">
        <f>SUM(L264:L265)</f>
        <v>15.6</v>
      </c>
      <c r="M263" s="46">
        <f>SUM(M264:M265)</f>
        <v>3</v>
      </c>
      <c r="N263" s="26"/>
      <c r="O263" s="26"/>
      <c r="P263" s="46">
        <f t="shared" ref="P263:Q263" si="59">SUM(P264:P265)</f>
        <v>3</v>
      </c>
      <c r="Q263" s="46">
        <f t="shared" si="59"/>
        <v>1</v>
      </c>
      <c r="R263" s="57">
        <f>SUM(L263-M263-N263-O263+P263-Q263)</f>
        <v>14.6</v>
      </c>
      <c r="S263" s="542"/>
      <c r="T263" s="543"/>
      <c r="U263" s="544"/>
    </row>
    <row r="264" spans="1:24" ht="15.75" x14ac:dyDescent="0.2">
      <c r="A264" s="14"/>
      <c r="B264" s="13" t="s">
        <v>84</v>
      </c>
      <c r="C264" s="495"/>
      <c r="D264" s="495"/>
      <c r="E264" s="495"/>
      <c r="F264" s="81"/>
      <c r="G264" s="42"/>
      <c r="H264" s="42"/>
      <c r="I264" s="81"/>
      <c r="J264" s="81"/>
      <c r="K264" s="84"/>
      <c r="L264" s="90">
        <v>0</v>
      </c>
      <c r="M264" s="90">
        <v>0</v>
      </c>
      <c r="N264" s="26"/>
      <c r="O264" s="26"/>
      <c r="P264" s="90">
        <v>0</v>
      </c>
      <c r="Q264" s="90">
        <v>0</v>
      </c>
      <c r="R264" s="46">
        <f t="shared" ref="R264" si="60">SUM(L264-M264-N264-O264+P264-Q264)</f>
        <v>0</v>
      </c>
      <c r="S264" s="542"/>
      <c r="T264" s="543"/>
      <c r="U264" s="544"/>
    </row>
    <row r="265" spans="1:24" ht="15.75" x14ac:dyDescent="0.2">
      <c r="A265" s="14"/>
      <c r="B265" s="13" t="s">
        <v>85</v>
      </c>
      <c r="C265" s="495"/>
      <c r="D265" s="495"/>
      <c r="E265" s="495"/>
      <c r="F265" s="81"/>
      <c r="G265" s="42"/>
      <c r="H265" s="42"/>
      <c r="I265" s="81"/>
      <c r="J265" s="81"/>
      <c r="K265" s="84"/>
      <c r="L265" s="58">
        <v>15.6</v>
      </c>
      <c r="M265" s="90">
        <v>3</v>
      </c>
      <c r="N265" s="26"/>
      <c r="O265" s="26"/>
      <c r="P265" s="90">
        <v>3</v>
      </c>
      <c r="Q265" s="90">
        <v>1</v>
      </c>
      <c r="R265" s="57">
        <f>SUM(L265-M265-N265-O265+P265-Q265)</f>
        <v>14.6</v>
      </c>
      <c r="S265" s="542"/>
      <c r="T265" s="543"/>
      <c r="U265" s="544"/>
    </row>
    <row r="266" spans="1:24" ht="15.75" x14ac:dyDescent="0.2">
      <c r="A266" s="14">
        <v>5</v>
      </c>
      <c r="B266" s="11" t="s">
        <v>55</v>
      </c>
      <c r="C266" s="494"/>
      <c r="D266" s="494"/>
      <c r="E266" s="494"/>
      <c r="F266" s="84"/>
      <c r="G266" s="42"/>
      <c r="H266" s="42"/>
      <c r="I266" s="84"/>
      <c r="J266" s="84"/>
      <c r="K266" s="84"/>
      <c r="L266" s="90">
        <v>0</v>
      </c>
      <c r="M266" s="90">
        <v>0</v>
      </c>
      <c r="N266" s="26"/>
      <c r="O266" s="26"/>
      <c r="P266" s="90">
        <v>0</v>
      </c>
      <c r="Q266" s="90">
        <v>0</v>
      </c>
      <c r="R266" s="46">
        <f t="shared" ref="R266:R272" si="61">SUM(L266-M266-N266-O266+P266-Q266)</f>
        <v>0</v>
      </c>
      <c r="S266" s="542"/>
      <c r="T266" s="543"/>
      <c r="U266" s="544"/>
    </row>
    <row r="267" spans="1:24" ht="12.75" customHeight="1" x14ac:dyDescent="0.2">
      <c r="A267" s="14">
        <v>6</v>
      </c>
      <c r="B267" s="10" t="s">
        <v>56</v>
      </c>
      <c r="C267" s="494"/>
      <c r="D267" s="494"/>
      <c r="E267" s="494"/>
      <c r="F267" s="84"/>
      <c r="G267" s="42"/>
      <c r="H267" s="42"/>
      <c r="I267" s="84"/>
      <c r="J267" s="84"/>
      <c r="K267" s="84"/>
      <c r="L267" s="90">
        <v>0</v>
      </c>
      <c r="M267" s="90">
        <v>0</v>
      </c>
      <c r="N267" s="26"/>
      <c r="O267" s="26"/>
      <c r="P267" s="90">
        <v>0</v>
      </c>
      <c r="Q267" s="90">
        <v>0</v>
      </c>
      <c r="R267" s="46">
        <f t="shared" si="61"/>
        <v>0</v>
      </c>
      <c r="S267" s="570">
        <v>0</v>
      </c>
      <c r="T267" s="571"/>
      <c r="U267" s="572"/>
    </row>
    <row r="268" spans="1:24" ht="12.75" customHeight="1" x14ac:dyDescent="0.2">
      <c r="A268" s="14">
        <v>7</v>
      </c>
      <c r="B268" s="10" t="s">
        <v>57</v>
      </c>
      <c r="C268" s="494"/>
      <c r="D268" s="494"/>
      <c r="E268" s="494"/>
      <c r="F268" s="84"/>
      <c r="G268" s="42"/>
      <c r="H268" s="42"/>
      <c r="I268" s="84"/>
      <c r="J268" s="84"/>
      <c r="K268" s="84"/>
      <c r="L268" s="90">
        <v>0</v>
      </c>
      <c r="M268" s="90">
        <v>0</v>
      </c>
      <c r="N268" s="26"/>
      <c r="O268" s="26"/>
      <c r="P268" s="90">
        <v>0</v>
      </c>
      <c r="Q268" s="90">
        <v>0</v>
      </c>
      <c r="R268" s="46">
        <f t="shared" si="61"/>
        <v>0</v>
      </c>
      <c r="S268" s="548">
        <v>0</v>
      </c>
      <c r="T268" s="549"/>
      <c r="U268" s="550"/>
    </row>
    <row r="269" spans="1:24" ht="15.75" x14ac:dyDescent="0.2">
      <c r="A269" s="14">
        <v>8</v>
      </c>
      <c r="B269" s="10" t="s">
        <v>58</v>
      </c>
      <c r="C269" s="494"/>
      <c r="D269" s="494"/>
      <c r="E269" s="494"/>
      <c r="F269" s="84"/>
      <c r="G269" s="42"/>
      <c r="H269" s="42"/>
      <c r="I269" s="84"/>
      <c r="J269" s="84"/>
      <c r="K269" s="84"/>
      <c r="L269" s="90">
        <v>0</v>
      </c>
      <c r="M269" s="90">
        <v>0</v>
      </c>
      <c r="N269" s="26"/>
      <c r="O269" s="26"/>
      <c r="P269" s="90">
        <v>0</v>
      </c>
      <c r="Q269" s="90">
        <v>0</v>
      </c>
      <c r="R269" s="46">
        <f t="shared" si="61"/>
        <v>0</v>
      </c>
      <c r="S269" s="548">
        <v>0</v>
      </c>
      <c r="T269" s="549"/>
      <c r="U269" s="550"/>
    </row>
    <row r="270" spans="1:24" ht="21" customHeight="1" x14ac:dyDescent="0.2">
      <c r="A270" s="14">
        <v>9</v>
      </c>
      <c r="B270" s="10" t="s">
        <v>24</v>
      </c>
      <c r="C270" s="494"/>
      <c r="D270" s="494"/>
      <c r="E270" s="494"/>
      <c r="F270" s="84"/>
      <c r="G270" s="42"/>
      <c r="H270" s="42"/>
      <c r="I270" s="41"/>
      <c r="J270" s="41"/>
      <c r="K270" s="84"/>
      <c r="L270" s="90">
        <v>0</v>
      </c>
      <c r="M270" s="90">
        <v>0</v>
      </c>
      <c r="N270" s="26"/>
      <c r="O270" s="26"/>
      <c r="P270" s="90">
        <v>0</v>
      </c>
      <c r="Q270" s="90">
        <v>0</v>
      </c>
      <c r="R270" s="46">
        <f t="shared" si="61"/>
        <v>0</v>
      </c>
      <c r="S270" s="548">
        <v>0</v>
      </c>
      <c r="T270" s="549"/>
      <c r="U270" s="550"/>
    </row>
    <row r="271" spans="1:24" ht="15.75" x14ac:dyDescent="0.2">
      <c r="A271" s="14">
        <v>10</v>
      </c>
      <c r="B271" s="10" t="s">
        <v>25</v>
      </c>
      <c r="C271" s="494"/>
      <c r="D271" s="494"/>
      <c r="E271" s="494"/>
      <c r="F271" s="84"/>
      <c r="G271" s="42"/>
      <c r="H271" s="42"/>
      <c r="I271" s="41"/>
      <c r="J271" s="41"/>
      <c r="K271" s="84"/>
      <c r="L271" s="90">
        <v>0</v>
      </c>
      <c r="M271" s="90">
        <v>0</v>
      </c>
      <c r="N271" s="26"/>
      <c r="O271" s="26"/>
      <c r="P271" s="90">
        <v>0</v>
      </c>
      <c r="Q271" s="90">
        <v>0</v>
      </c>
      <c r="R271" s="46">
        <f t="shared" si="61"/>
        <v>0</v>
      </c>
      <c r="S271" s="548">
        <v>0</v>
      </c>
      <c r="T271" s="549"/>
      <c r="U271" s="550"/>
    </row>
    <row r="272" spans="1:24" ht="16.5" thickBot="1" x14ac:dyDescent="0.25">
      <c r="A272" s="48">
        <v>11</v>
      </c>
      <c r="B272" s="49" t="s">
        <v>59</v>
      </c>
      <c r="C272" s="510"/>
      <c r="D272" s="511"/>
      <c r="E272" s="512"/>
      <c r="F272" s="86"/>
      <c r="G272" s="50"/>
      <c r="H272" s="50"/>
      <c r="I272" s="51"/>
      <c r="J272" s="51"/>
      <c r="K272" s="86"/>
      <c r="L272" s="52">
        <v>0</v>
      </c>
      <c r="M272" s="52">
        <v>0</v>
      </c>
      <c r="N272" s="53"/>
      <c r="O272" s="53"/>
      <c r="P272" s="52">
        <v>0</v>
      </c>
      <c r="Q272" s="52">
        <v>0</v>
      </c>
      <c r="R272" s="54">
        <f t="shared" si="61"/>
        <v>0</v>
      </c>
      <c r="S272" s="554"/>
      <c r="T272" s="555"/>
      <c r="U272" s="556"/>
    </row>
    <row r="273" spans="1:21" ht="12.75" customHeight="1" thickTop="1" x14ac:dyDescent="0.2">
      <c r="A273" s="5"/>
      <c r="B273" s="17" t="s">
        <v>39</v>
      </c>
    </row>
    <row r="274" spans="1:21" ht="13.5" customHeight="1" x14ac:dyDescent="0.2">
      <c r="A274" s="5"/>
      <c r="B274" s="15" t="s">
        <v>61</v>
      </c>
    </row>
    <row r="275" spans="1:21" ht="15" customHeight="1" x14ac:dyDescent="0.2">
      <c r="A275" s="5"/>
      <c r="B275" s="15" t="s">
        <v>60</v>
      </c>
    </row>
    <row r="276" spans="1:21" ht="12.75" customHeight="1" x14ac:dyDescent="0.2">
      <c r="A276" s="5"/>
      <c r="B276" s="15" t="s">
        <v>40</v>
      </c>
    </row>
    <row r="277" spans="1:21" ht="12.75" customHeight="1" x14ac:dyDescent="0.2">
      <c r="A277" s="5"/>
      <c r="B277" s="27"/>
    </row>
    <row r="278" spans="1:21" ht="12.75" customHeight="1" x14ac:dyDescent="0.2">
      <c r="A278" s="5"/>
      <c r="B278" s="27"/>
    </row>
    <row r="279" spans="1:21" ht="11.25" customHeight="1" x14ac:dyDescent="0.2">
      <c r="A279" s="488" t="s">
        <v>0</v>
      </c>
      <c r="B279" s="488"/>
      <c r="P279" s="517" t="s">
        <v>26</v>
      </c>
      <c r="Q279" s="517"/>
      <c r="R279" s="517"/>
      <c r="S279" s="517"/>
      <c r="T279" s="517"/>
      <c r="U279" s="517"/>
    </row>
    <row r="280" spans="1:21" ht="12.75" customHeight="1" x14ac:dyDescent="0.2">
      <c r="A280" s="488" t="s">
        <v>1</v>
      </c>
      <c r="B280" s="488"/>
      <c r="P280" s="517"/>
      <c r="Q280" s="517"/>
      <c r="R280" s="517"/>
      <c r="S280" s="517"/>
      <c r="T280" s="517"/>
      <c r="U280" s="517"/>
    </row>
    <row r="281" spans="1:21" ht="15.95" customHeight="1" x14ac:dyDescent="0.2">
      <c r="A281" s="488" t="s">
        <v>46</v>
      </c>
      <c r="B281" s="488"/>
    </row>
    <row r="282" spans="1:21" ht="15.95" customHeight="1" x14ac:dyDescent="0.35">
      <c r="C282" s="518" t="s">
        <v>2</v>
      </c>
      <c r="D282" s="518"/>
      <c r="E282" s="518"/>
      <c r="F282" s="518"/>
      <c r="G282" s="518"/>
      <c r="H282" s="518"/>
      <c r="I282" s="518"/>
      <c r="J282" s="518"/>
      <c r="K282" s="518"/>
      <c r="L282" s="518"/>
      <c r="M282" s="518"/>
      <c r="N282" s="518"/>
      <c r="O282" s="518"/>
      <c r="P282" s="518"/>
      <c r="Q282" s="2"/>
    </row>
    <row r="283" spans="1:21" ht="15.95" customHeight="1" x14ac:dyDescent="0.2">
      <c r="F283" s="519" t="s">
        <v>3</v>
      </c>
      <c r="G283" s="519"/>
      <c r="H283" s="519"/>
      <c r="I283" s="519"/>
      <c r="J283" s="519"/>
      <c r="K283" s="519"/>
      <c r="L283" s="519"/>
      <c r="M283" s="519"/>
      <c r="N283" s="519"/>
      <c r="O283" s="519"/>
      <c r="P283" s="519"/>
      <c r="Q283" s="77"/>
    </row>
    <row r="284" spans="1:21" ht="15.95" customHeight="1" x14ac:dyDescent="0.2">
      <c r="A284" s="1" t="s">
        <v>47</v>
      </c>
      <c r="C284" s="3"/>
      <c r="D284" s="4">
        <v>1</v>
      </c>
      <c r="E284" s="4">
        <v>5</v>
      </c>
      <c r="M284" s="5"/>
      <c r="N284" s="5"/>
      <c r="O284" s="5"/>
      <c r="P284" s="5"/>
      <c r="Q284" s="5"/>
      <c r="R284" s="5"/>
      <c r="S284" s="5"/>
      <c r="T284" s="5"/>
    </row>
    <row r="285" spans="1:21" ht="15.95" customHeight="1" x14ac:dyDescent="0.2">
      <c r="A285" s="56" t="s">
        <v>69</v>
      </c>
      <c r="B285" s="56"/>
      <c r="C285" s="6"/>
      <c r="D285" s="7">
        <v>0</v>
      </c>
      <c r="E285" s="7">
        <v>8</v>
      </c>
      <c r="K285" s="520">
        <v>8</v>
      </c>
      <c r="L285" s="520"/>
      <c r="M285" s="5"/>
      <c r="N285" s="5"/>
      <c r="O285" s="5"/>
      <c r="Q285" s="1" t="str">
        <f>+Q245:U245</f>
        <v>Bulan     :</v>
      </c>
      <c r="R285" s="522" t="str">
        <f>+R245</f>
        <v>Januari</v>
      </c>
      <c r="S285" s="523"/>
      <c r="T285" s="4">
        <f>+T245:U245</f>
        <v>0</v>
      </c>
      <c r="U285" s="4">
        <f>+U245</f>
        <v>1</v>
      </c>
    </row>
    <row r="286" spans="1:21" ht="15.95" customHeight="1" thickBot="1" x14ac:dyDescent="0.25">
      <c r="A286" s="56" t="s">
        <v>74</v>
      </c>
      <c r="B286" s="56"/>
      <c r="C286" s="4">
        <v>0</v>
      </c>
      <c r="D286" s="4">
        <v>1</v>
      </c>
      <c r="E286" s="4">
        <v>1</v>
      </c>
      <c r="K286" s="521"/>
      <c r="L286" s="521"/>
      <c r="M286" s="5"/>
      <c r="N286" s="5"/>
      <c r="O286" s="5"/>
      <c r="Q286" s="1" t="s">
        <v>48</v>
      </c>
      <c r="R286" s="557">
        <f>+R246</f>
        <v>2018</v>
      </c>
      <c r="S286" s="558"/>
      <c r="T286" s="21">
        <v>1</v>
      </c>
      <c r="U286" s="21">
        <v>7</v>
      </c>
    </row>
    <row r="287" spans="1:21" ht="15.95" customHeight="1" thickTop="1" x14ac:dyDescent="0.2">
      <c r="A287" s="496" t="s">
        <v>4</v>
      </c>
      <c r="B287" s="496" t="s">
        <v>5</v>
      </c>
      <c r="C287" s="499" t="s">
        <v>6</v>
      </c>
      <c r="D287" s="500"/>
      <c r="E287" s="500"/>
      <c r="F287" s="500"/>
      <c r="G287" s="500"/>
      <c r="H287" s="500"/>
      <c r="I287" s="500"/>
      <c r="J287" s="500"/>
      <c r="K287" s="501"/>
      <c r="L287" s="499" t="s">
        <v>7</v>
      </c>
      <c r="M287" s="500"/>
      <c r="N287" s="500"/>
      <c r="O287" s="500"/>
      <c r="P287" s="500"/>
      <c r="Q287" s="500"/>
      <c r="R287" s="501"/>
      <c r="S287" s="538" t="s">
        <v>65</v>
      </c>
      <c r="T287" s="539"/>
      <c r="U287" s="540"/>
    </row>
    <row r="288" spans="1:21" ht="15.95" customHeight="1" x14ac:dyDescent="0.2">
      <c r="A288" s="497"/>
      <c r="B288" s="497"/>
      <c r="C288" s="551" t="s">
        <v>27</v>
      </c>
      <c r="D288" s="552"/>
      <c r="E288" s="553"/>
      <c r="F288" s="78"/>
      <c r="G288" s="78" t="s">
        <v>30</v>
      </c>
      <c r="H288" s="78" t="s">
        <v>32</v>
      </c>
      <c r="I288" s="78"/>
      <c r="J288" s="78"/>
      <c r="K288" s="78" t="s">
        <v>43</v>
      </c>
      <c r="L288" s="78" t="s">
        <v>27</v>
      </c>
      <c r="M288" s="78"/>
      <c r="N288" s="78" t="s">
        <v>30</v>
      </c>
      <c r="O288" s="78" t="s">
        <v>32</v>
      </c>
      <c r="P288" s="78"/>
      <c r="Q288" s="78"/>
      <c r="R288" s="78" t="s">
        <v>64</v>
      </c>
      <c r="S288" s="524" t="s">
        <v>68</v>
      </c>
      <c r="T288" s="525"/>
      <c r="U288" s="526"/>
    </row>
    <row r="289" spans="1:22" ht="15.95" customHeight="1" x14ac:dyDescent="0.2">
      <c r="A289" s="497"/>
      <c r="B289" s="497"/>
      <c r="C289" s="524" t="s">
        <v>28</v>
      </c>
      <c r="D289" s="525"/>
      <c r="E289" s="526"/>
      <c r="F289" s="82" t="s">
        <v>29</v>
      </c>
      <c r="G289" s="82" t="s">
        <v>31</v>
      </c>
      <c r="H289" s="82" t="s">
        <v>33</v>
      </c>
      <c r="I289" s="82" t="s">
        <v>37</v>
      </c>
      <c r="J289" s="82" t="s">
        <v>36</v>
      </c>
      <c r="K289" s="82" t="s">
        <v>28</v>
      </c>
      <c r="L289" s="82" t="s">
        <v>28</v>
      </c>
      <c r="M289" s="82" t="s">
        <v>35</v>
      </c>
      <c r="N289" s="82" t="s">
        <v>31</v>
      </c>
      <c r="O289" s="82" t="s">
        <v>33</v>
      </c>
      <c r="P289" s="82" t="s">
        <v>37</v>
      </c>
      <c r="Q289" s="82" t="s">
        <v>36</v>
      </c>
      <c r="R289" s="82" t="s">
        <v>38</v>
      </c>
      <c r="S289" s="524" t="s">
        <v>66</v>
      </c>
      <c r="T289" s="525"/>
      <c r="U289" s="526"/>
    </row>
    <row r="290" spans="1:22" ht="15.95" customHeight="1" x14ac:dyDescent="0.2">
      <c r="A290" s="497"/>
      <c r="B290" s="497"/>
      <c r="C290" s="502" t="s">
        <v>8</v>
      </c>
      <c r="D290" s="503"/>
      <c r="E290" s="504"/>
      <c r="F290" s="83"/>
      <c r="G290" s="83"/>
      <c r="H290" s="83" t="s">
        <v>34</v>
      </c>
      <c r="I290" s="83"/>
      <c r="J290" s="83"/>
      <c r="K290" s="83" t="s">
        <v>9</v>
      </c>
      <c r="L290" s="83" t="s">
        <v>8</v>
      </c>
      <c r="M290" s="83"/>
      <c r="N290" s="83"/>
      <c r="O290" s="83" t="s">
        <v>34</v>
      </c>
      <c r="P290" s="83"/>
      <c r="Q290" s="83"/>
      <c r="R290" s="20" t="s">
        <v>63</v>
      </c>
      <c r="S290" s="524" t="s">
        <v>67</v>
      </c>
      <c r="T290" s="525"/>
      <c r="U290" s="526"/>
    </row>
    <row r="291" spans="1:22" ht="15.95" customHeight="1" x14ac:dyDescent="0.2">
      <c r="A291" s="498"/>
      <c r="B291" s="498"/>
      <c r="C291" s="559"/>
      <c r="D291" s="560"/>
      <c r="E291" s="561"/>
      <c r="F291" s="82"/>
      <c r="G291" s="82"/>
      <c r="H291" s="82"/>
      <c r="I291" s="82"/>
      <c r="J291" s="82"/>
      <c r="K291" s="82" t="s">
        <v>62</v>
      </c>
      <c r="L291" s="82"/>
      <c r="M291" s="82"/>
      <c r="N291" s="82"/>
      <c r="O291" s="82"/>
      <c r="P291" s="82"/>
      <c r="Q291" s="82"/>
      <c r="R291" s="82"/>
      <c r="S291" s="528"/>
      <c r="T291" s="562"/>
      <c r="U291" s="563"/>
    </row>
    <row r="292" spans="1:22" s="8" customFormat="1" ht="15.95" customHeight="1" x14ac:dyDescent="0.2">
      <c r="A292" s="80" t="s">
        <v>10</v>
      </c>
      <c r="B292" s="80" t="s">
        <v>11</v>
      </c>
      <c r="C292" s="564" t="s">
        <v>12</v>
      </c>
      <c r="D292" s="565"/>
      <c r="E292" s="566"/>
      <c r="F292" s="80" t="s">
        <v>13</v>
      </c>
      <c r="G292" s="80" t="s">
        <v>14</v>
      </c>
      <c r="H292" s="80" t="s">
        <v>15</v>
      </c>
      <c r="I292" s="80" t="s">
        <v>16</v>
      </c>
      <c r="J292" s="80" t="s">
        <v>17</v>
      </c>
      <c r="K292" s="80" t="s">
        <v>18</v>
      </c>
      <c r="L292" s="80" t="s">
        <v>19</v>
      </c>
      <c r="M292" s="80" t="s">
        <v>20</v>
      </c>
      <c r="N292" s="80" t="s">
        <v>21</v>
      </c>
      <c r="O292" s="80" t="s">
        <v>41</v>
      </c>
      <c r="P292" s="80" t="s">
        <v>42</v>
      </c>
      <c r="Q292" s="80" t="s">
        <v>44</v>
      </c>
      <c r="R292" s="80" t="s">
        <v>70</v>
      </c>
      <c r="S292" s="564" t="s">
        <v>71</v>
      </c>
      <c r="T292" s="565"/>
      <c r="U292" s="566"/>
    </row>
    <row r="293" spans="1:22" s="16" customFormat="1" ht="15.95" customHeight="1" x14ac:dyDescent="0.2">
      <c r="A293" s="18">
        <v>1</v>
      </c>
      <c r="B293" s="19" t="s">
        <v>22</v>
      </c>
      <c r="C293" s="532"/>
      <c r="D293" s="533"/>
      <c r="E293" s="534"/>
      <c r="F293" s="39"/>
      <c r="G293" s="39"/>
      <c r="H293" s="39"/>
      <c r="I293" s="39"/>
      <c r="J293" s="39"/>
      <c r="K293" s="39"/>
      <c r="L293" s="24">
        <f t="shared" ref="L293:Q293" si="62">SUM(L294,L297,L298)</f>
        <v>95</v>
      </c>
      <c r="M293" s="24">
        <f t="shared" si="62"/>
        <v>0</v>
      </c>
      <c r="N293" s="24">
        <f t="shared" si="62"/>
        <v>0</v>
      </c>
      <c r="O293" s="24">
        <f t="shared" si="62"/>
        <v>0</v>
      </c>
      <c r="P293" s="24">
        <f t="shared" si="62"/>
        <v>0</v>
      </c>
      <c r="Q293" s="24">
        <f t="shared" si="62"/>
        <v>0</v>
      </c>
      <c r="R293" s="24">
        <f>SUM(L293-M293-N293-O293+P293-Q293)</f>
        <v>95</v>
      </c>
      <c r="S293" s="535"/>
      <c r="T293" s="536"/>
      <c r="U293" s="537"/>
      <c r="V293" s="16">
        <f>11+9+2+7+2+10</f>
        <v>41</v>
      </c>
    </row>
    <row r="294" spans="1:22" s="23" customFormat="1" ht="15.95" customHeight="1" x14ac:dyDescent="0.25">
      <c r="A294" s="14"/>
      <c r="B294" s="22" t="s">
        <v>50</v>
      </c>
      <c r="C294" s="495"/>
      <c r="D294" s="495"/>
      <c r="E294" s="495"/>
      <c r="F294" s="81"/>
      <c r="G294" s="81"/>
      <c r="H294" s="81"/>
      <c r="I294" s="81"/>
      <c r="J294" s="81"/>
      <c r="K294" s="84"/>
      <c r="L294" s="44">
        <f t="shared" ref="L294:O294" si="63">SUM(L295:L296)</f>
        <v>15</v>
      </c>
      <c r="M294" s="44">
        <f t="shared" si="63"/>
        <v>0</v>
      </c>
      <c r="N294" s="44">
        <f t="shared" si="63"/>
        <v>0</v>
      </c>
      <c r="O294" s="44">
        <f t="shared" si="63"/>
        <v>0</v>
      </c>
      <c r="P294" s="44">
        <f>SUM(P295:P296)</f>
        <v>0</v>
      </c>
      <c r="Q294" s="44">
        <f t="shared" ref="Q294" si="64">SUM(Q295:Q296)</f>
        <v>0</v>
      </c>
      <c r="R294" s="46">
        <f t="shared" ref="R294:R302" si="65">SUM(L294-M294-N294-O294+P294-Q294)</f>
        <v>15</v>
      </c>
      <c r="S294" s="545"/>
      <c r="T294" s="546"/>
      <c r="U294" s="547"/>
    </row>
    <row r="295" spans="1:22" ht="15.95" customHeight="1" x14ac:dyDescent="0.2">
      <c r="A295" s="12"/>
      <c r="B295" s="13" t="s">
        <v>84</v>
      </c>
      <c r="C295" s="509"/>
      <c r="D295" s="509"/>
      <c r="E295" s="509"/>
      <c r="F295" s="85"/>
      <c r="G295" s="85"/>
      <c r="H295" s="85"/>
      <c r="I295" s="40"/>
      <c r="J295" s="40"/>
      <c r="K295" s="84"/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6">
        <f t="shared" si="65"/>
        <v>0</v>
      </c>
      <c r="S295" s="542"/>
      <c r="T295" s="543"/>
      <c r="U295" s="544"/>
    </row>
    <row r="296" spans="1:22" ht="15.95" customHeight="1" x14ac:dyDescent="0.2">
      <c r="A296" s="12"/>
      <c r="B296" s="13" t="s">
        <v>85</v>
      </c>
      <c r="C296" s="509"/>
      <c r="D296" s="509"/>
      <c r="E296" s="509"/>
      <c r="F296" s="85"/>
      <c r="G296" s="85"/>
      <c r="H296" s="85"/>
      <c r="I296" s="40"/>
      <c r="J296" s="40"/>
      <c r="K296" s="84"/>
      <c r="L296" s="47">
        <v>15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6">
        <f t="shared" si="65"/>
        <v>15</v>
      </c>
      <c r="S296" s="542"/>
      <c r="T296" s="543"/>
      <c r="U296" s="544"/>
    </row>
    <row r="297" spans="1:22" ht="15.95" customHeight="1" x14ac:dyDescent="0.2">
      <c r="A297" s="12"/>
      <c r="B297" s="11" t="s">
        <v>51</v>
      </c>
      <c r="C297" s="494"/>
      <c r="D297" s="494"/>
      <c r="E297" s="494"/>
      <c r="F297" s="41"/>
      <c r="G297" s="41"/>
      <c r="H297" s="41"/>
      <c r="I297" s="41"/>
      <c r="J297" s="41"/>
      <c r="K297" s="84"/>
      <c r="L297" s="46">
        <v>80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f t="shared" si="65"/>
        <v>80</v>
      </c>
      <c r="S297" s="542"/>
      <c r="T297" s="543"/>
      <c r="U297" s="544"/>
    </row>
    <row r="298" spans="1:22" ht="15.95" customHeight="1" x14ac:dyDescent="0.2">
      <c r="A298" s="12"/>
      <c r="B298" s="11" t="s">
        <v>52</v>
      </c>
      <c r="C298" s="494"/>
      <c r="D298" s="494"/>
      <c r="E298" s="494"/>
      <c r="F298" s="41"/>
      <c r="G298" s="41"/>
      <c r="H298" s="41"/>
      <c r="I298" s="41"/>
      <c r="J298" s="41"/>
      <c r="K298" s="84"/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f t="shared" si="65"/>
        <v>0</v>
      </c>
      <c r="S298" s="542"/>
      <c r="T298" s="543"/>
      <c r="U298" s="544"/>
    </row>
    <row r="299" spans="1:22" ht="15.75" x14ac:dyDescent="0.2">
      <c r="A299" s="14">
        <v>2</v>
      </c>
      <c r="B299" s="10" t="s">
        <v>23</v>
      </c>
      <c r="C299" s="494"/>
      <c r="D299" s="494"/>
      <c r="E299" s="494"/>
      <c r="F299" s="84"/>
      <c r="G299" s="84"/>
      <c r="H299" s="42"/>
      <c r="I299" s="84"/>
      <c r="J299" s="84"/>
      <c r="K299" s="84"/>
      <c r="L299" s="46">
        <f t="shared" ref="L299:N299" si="66">SUM(L300:L301)</f>
        <v>0</v>
      </c>
      <c r="M299" s="46">
        <f t="shared" si="66"/>
        <v>0</v>
      </c>
      <c r="N299" s="46">
        <f t="shared" si="66"/>
        <v>0</v>
      </c>
      <c r="O299" s="26"/>
      <c r="P299" s="46">
        <f t="shared" ref="P299:Q299" si="67">SUM(P300:P301)</f>
        <v>0</v>
      </c>
      <c r="Q299" s="46">
        <f t="shared" si="67"/>
        <v>0</v>
      </c>
      <c r="R299" s="46">
        <f t="shared" si="65"/>
        <v>0</v>
      </c>
      <c r="S299" s="542"/>
      <c r="T299" s="543"/>
      <c r="U299" s="544"/>
    </row>
    <row r="300" spans="1:22" ht="15.75" x14ac:dyDescent="0.2">
      <c r="A300" s="12"/>
      <c r="B300" s="13" t="s">
        <v>84</v>
      </c>
      <c r="C300" s="509"/>
      <c r="D300" s="509"/>
      <c r="E300" s="509"/>
      <c r="F300" s="85"/>
      <c r="G300" s="85"/>
      <c r="H300" s="43"/>
      <c r="I300" s="40"/>
      <c r="J300" s="40"/>
      <c r="K300" s="84"/>
      <c r="L300" s="47">
        <v>0</v>
      </c>
      <c r="M300" s="47">
        <v>0</v>
      </c>
      <c r="N300" s="47">
        <v>0</v>
      </c>
      <c r="O300" s="25"/>
      <c r="P300" s="47">
        <v>0</v>
      </c>
      <c r="Q300" s="47">
        <v>0</v>
      </c>
      <c r="R300" s="46">
        <f t="shared" si="65"/>
        <v>0</v>
      </c>
      <c r="S300" s="542"/>
      <c r="T300" s="543"/>
      <c r="U300" s="544"/>
    </row>
    <row r="301" spans="1:22" ht="15.75" x14ac:dyDescent="0.2">
      <c r="A301" s="12"/>
      <c r="B301" s="13" t="s">
        <v>85</v>
      </c>
      <c r="C301" s="509"/>
      <c r="D301" s="509"/>
      <c r="E301" s="509"/>
      <c r="F301" s="85"/>
      <c r="G301" s="85"/>
      <c r="H301" s="43"/>
      <c r="I301" s="40"/>
      <c r="J301" s="40"/>
      <c r="K301" s="84"/>
      <c r="L301" s="47">
        <v>0</v>
      </c>
      <c r="M301" s="47">
        <v>0</v>
      </c>
      <c r="N301" s="47">
        <v>0</v>
      </c>
      <c r="O301" s="25"/>
      <c r="P301" s="47">
        <v>0</v>
      </c>
      <c r="Q301" s="47">
        <v>0</v>
      </c>
      <c r="R301" s="46">
        <f t="shared" si="65"/>
        <v>0</v>
      </c>
      <c r="S301" s="542"/>
      <c r="T301" s="543"/>
      <c r="U301" s="544"/>
    </row>
    <row r="302" spans="1:22" ht="15.75" x14ac:dyDescent="0.2">
      <c r="A302" s="9">
        <v>3</v>
      </c>
      <c r="B302" s="10" t="s">
        <v>54</v>
      </c>
      <c r="C302" s="494"/>
      <c r="D302" s="494"/>
      <c r="E302" s="494"/>
      <c r="F302" s="84"/>
      <c r="G302" s="42"/>
      <c r="H302" s="42"/>
      <c r="I302" s="84"/>
      <c r="J302" s="84"/>
      <c r="K302" s="84"/>
      <c r="L302" s="90">
        <v>6</v>
      </c>
      <c r="M302" s="90">
        <v>1</v>
      </c>
      <c r="N302" s="26"/>
      <c r="O302" s="26"/>
      <c r="P302" s="90">
        <v>0</v>
      </c>
      <c r="Q302" s="90">
        <v>0</v>
      </c>
      <c r="R302" s="46">
        <f t="shared" si="65"/>
        <v>5</v>
      </c>
      <c r="S302" s="542"/>
      <c r="T302" s="543"/>
      <c r="U302" s="544"/>
    </row>
    <row r="303" spans="1:22" ht="15.75" x14ac:dyDescent="0.2">
      <c r="A303" s="14">
        <v>4</v>
      </c>
      <c r="B303" s="10" t="s">
        <v>53</v>
      </c>
      <c r="C303" s="495"/>
      <c r="D303" s="495"/>
      <c r="E303" s="495"/>
      <c r="F303" s="81"/>
      <c r="G303" s="42"/>
      <c r="H303" s="42"/>
      <c r="I303" s="81"/>
      <c r="J303" s="81"/>
      <c r="K303" s="84"/>
      <c r="L303" s="46">
        <f>SUM(L304:L305)</f>
        <v>6</v>
      </c>
      <c r="M303" s="46">
        <f>SUM(M304:M305)</f>
        <v>1</v>
      </c>
      <c r="N303" s="26"/>
      <c r="O303" s="26"/>
      <c r="P303" s="46">
        <f t="shared" ref="P303:Q303" si="68">SUM(P304:P305)</f>
        <v>0</v>
      </c>
      <c r="Q303" s="46">
        <f t="shared" si="68"/>
        <v>0</v>
      </c>
      <c r="R303" s="46">
        <f>SUM(L303-M303-N303-O303+P303-Q303)</f>
        <v>5</v>
      </c>
      <c r="S303" s="542"/>
      <c r="T303" s="543"/>
      <c r="U303" s="544"/>
    </row>
    <row r="304" spans="1:22" ht="15.75" x14ac:dyDescent="0.2">
      <c r="A304" s="14"/>
      <c r="B304" s="13" t="s">
        <v>84</v>
      </c>
      <c r="C304" s="495"/>
      <c r="D304" s="495"/>
      <c r="E304" s="495"/>
      <c r="F304" s="81"/>
      <c r="G304" s="42"/>
      <c r="H304" s="42"/>
      <c r="I304" s="81"/>
      <c r="J304" s="81"/>
      <c r="K304" s="84"/>
      <c r="L304" s="90">
        <v>0</v>
      </c>
      <c r="M304" s="90">
        <v>0</v>
      </c>
      <c r="N304" s="26"/>
      <c r="O304" s="26"/>
      <c r="P304" s="90">
        <v>0</v>
      </c>
      <c r="Q304" s="90">
        <v>0</v>
      </c>
      <c r="R304" s="46">
        <f t="shared" ref="R304" si="69">SUM(L304-M304-N304-O304+P304-Q304)</f>
        <v>0</v>
      </c>
      <c r="S304" s="542"/>
      <c r="T304" s="543"/>
      <c r="U304" s="544"/>
    </row>
    <row r="305" spans="1:21" ht="12.75" customHeight="1" x14ac:dyDescent="0.2">
      <c r="A305" s="14"/>
      <c r="B305" s="13" t="s">
        <v>85</v>
      </c>
      <c r="C305" s="495"/>
      <c r="D305" s="495"/>
      <c r="E305" s="495"/>
      <c r="F305" s="81"/>
      <c r="G305" s="42"/>
      <c r="H305" s="42"/>
      <c r="I305" s="81"/>
      <c r="J305" s="81"/>
      <c r="K305" s="84"/>
      <c r="L305" s="90">
        <v>6</v>
      </c>
      <c r="M305" s="90">
        <v>1</v>
      </c>
      <c r="N305" s="26"/>
      <c r="O305" s="26"/>
      <c r="P305" s="90">
        <v>0</v>
      </c>
      <c r="Q305" s="90">
        <v>0</v>
      </c>
      <c r="R305" s="46">
        <f>SUM(L305-M305-N305-O305+P305-Q305)</f>
        <v>5</v>
      </c>
      <c r="S305" s="542"/>
      <c r="T305" s="543"/>
      <c r="U305" s="544"/>
    </row>
    <row r="306" spans="1:21" ht="12.75" customHeight="1" x14ac:dyDescent="0.2">
      <c r="A306" s="14">
        <v>5</v>
      </c>
      <c r="B306" s="11" t="s">
        <v>55</v>
      </c>
      <c r="C306" s="494"/>
      <c r="D306" s="494"/>
      <c r="E306" s="494"/>
      <c r="F306" s="84"/>
      <c r="G306" s="42"/>
      <c r="H306" s="42"/>
      <c r="I306" s="84"/>
      <c r="J306" s="84"/>
      <c r="K306" s="84"/>
      <c r="L306" s="90">
        <v>2</v>
      </c>
      <c r="M306" s="90">
        <v>1</v>
      </c>
      <c r="N306" s="26"/>
      <c r="O306" s="26"/>
      <c r="P306" s="90">
        <v>0</v>
      </c>
      <c r="Q306" s="90">
        <v>0</v>
      </c>
      <c r="R306" s="46">
        <f t="shared" ref="R306:R312" si="70">SUM(L306-M306-N306-O306+P306-Q306)</f>
        <v>1</v>
      </c>
      <c r="S306" s="542"/>
      <c r="T306" s="543"/>
      <c r="U306" s="544"/>
    </row>
    <row r="307" spans="1:21" ht="15.75" x14ac:dyDescent="0.2">
      <c r="A307" s="14">
        <v>6</v>
      </c>
      <c r="B307" s="10" t="s">
        <v>56</v>
      </c>
      <c r="C307" s="494"/>
      <c r="D307" s="494"/>
      <c r="E307" s="494"/>
      <c r="F307" s="84"/>
      <c r="G307" s="42"/>
      <c r="H307" s="42"/>
      <c r="I307" s="84"/>
      <c r="J307" s="84"/>
      <c r="K307" s="84"/>
      <c r="L307" s="90">
        <v>2</v>
      </c>
      <c r="M307" s="90">
        <v>1</v>
      </c>
      <c r="N307" s="26"/>
      <c r="O307" s="26"/>
      <c r="P307" s="90">
        <v>0</v>
      </c>
      <c r="Q307" s="90">
        <v>0</v>
      </c>
      <c r="R307" s="46">
        <f t="shared" si="70"/>
        <v>1</v>
      </c>
      <c r="S307" s="570">
        <v>0</v>
      </c>
      <c r="T307" s="571"/>
      <c r="U307" s="572"/>
    </row>
    <row r="308" spans="1:21" ht="21" customHeight="1" x14ac:dyDescent="0.2">
      <c r="A308" s="14">
        <v>7</v>
      </c>
      <c r="B308" s="10" t="s">
        <v>57</v>
      </c>
      <c r="C308" s="494"/>
      <c r="D308" s="494"/>
      <c r="E308" s="494"/>
      <c r="F308" s="84"/>
      <c r="G308" s="42"/>
      <c r="H308" s="42"/>
      <c r="I308" s="84"/>
      <c r="J308" s="84"/>
      <c r="K308" s="84"/>
      <c r="L308" s="90">
        <v>0</v>
      </c>
      <c r="M308" s="90">
        <v>0</v>
      </c>
      <c r="N308" s="26"/>
      <c r="O308" s="26"/>
      <c r="P308" s="90">
        <v>0</v>
      </c>
      <c r="Q308" s="90">
        <v>0</v>
      </c>
      <c r="R308" s="46">
        <f t="shared" si="70"/>
        <v>0</v>
      </c>
      <c r="S308" s="548">
        <v>0</v>
      </c>
      <c r="T308" s="549"/>
      <c r="U308" s="550"/>
    </row>
    <row r="309" spans="1:21" ht="15.75" x14ac:dyDescent="0.2">
      <c r="A309" s="14">
        <v>8</v>
      </c>
      <c r="B309" s="10" t="s">
        <v>58</v>
      </c>
      <c r="C309" s="494"/>
      <c r="D309" s="494"/>
      <c r="E309" s="494"/>
      <c r="F309" s="84"/>
      <c r="G309" s="42"/>
      <c r="H309" s="42"/>
      <c r="I309" s="84"/>
      <c r="J309" s="84"/>
      <c r="K309" s="84"/>
      <c r="L309" s="90">
        <v>0</v>
      </c>
      <c r="M309" s="90">
        <v>0</v>
      </c>
      <c r="N309" s="26"/>
      <c r="O309" s="26"/>
      <c r="P309" s="90">
        <v>0</v>
      </c>
      <c r="Q309" s="90">
        <v>0</v>
      </c>
      <c r="R309" s="46">
        <f t="shared" si="70"/>
        <v>0</v>
      </c>
      <c r="S309" s="548">
        <v>0</v>
      </c>
      <c r="T309" s="549"/>
      <c r="U309" s="550"/>
    </row>
    <row r="310" spans="1:21" ht="15.75" x14ac:dyDescent="0.2">
      <c r="A310" s="14">
        <v>9</v>
      </c>
      <c r="B310" s="10" t="s">
        <v>24</v>
      </c>
      <c r="C310" s="494"/>
      <c r="D310" s="494"/>
      <c r="E310" s="494"/>
      <c r="F310" s="84"/>
      <c r="G310" s="42"/>
      <c r="H310" s="42"/>
      <c r="I310" s="41"/>
      <c r="J310" s="41"/>
      <c r="K310" s="84"/>
      <c r="L310" s="90">
        <v>0</v>
      </c>
      <c r="M310" s="90">
        <v>0</v>
      </c>
      <c r="N310" s="26"/>
      <c r="O310" s="26"/>
      <c r="P310" s="90">
        <v>0</v>
      </c>
      <c r="Q310" s="90">
        <v>0</v>
      </c>
      <c r="R310" s="46">
        <f t="shared" si="70"/>
        <v>0</v>
      </c>
      <c r="S310" s="548">
        <v>0</v>
      </c>
      <c r="T310" s="549"/>
      <c r="U310" s="550"/>
    </row>
    <row r="311" spans="1:21" ht="12.75" customHeight="1" x14ac:dyDescent="0.2">
      <c r="A311" s="14">
        <v>10</v>
      </c>
      <c r="B311" s="10" t="s">
        <v>25</v>
      </c>
      <c r="C311" s="494"/>
      <c r="D311" s="494"/>
      <c r="E311" s="494"/>
      <c r="F311" s="84"/>
      <c r="G311" s="42"/>
      <c r="H311" s="42"/>
      <c r="I311" s="41"/>
      <c r="J311" s="41"/>
      <c r="K311" s="84"/>
      <c r="L311" s="90">
        <v>0</v>
      </c>
      <c r="M311" s="90">
        <v>0</v>
      </c>
      <c r="N311" s="26"/>
      <c r="O311" s="26"/>
      <c r="P311" s="90">
        <v>0</v>
      </c>
      <c r="Q311" s="90">
        <v>0</v>
      </c>
      <c r="R311" s="46">
        <f t="shared" si="70"/>
        <v>0</v>
      </c>
      <c r="S311" s="548">
        <v>0</v>
      </c>
      <c r="T311" s="549"/>
      <c r="U311" s="550"/>
    </row>
    <row r="312" spans="1:21" ht="13.5" customHeight="1" thickBot="1" x14ac:dyDescent="0.25">
      <c r="A312" s="48">
        <v>11</v>
      </c>
      <c r="B312" s="49" t="s">
        <v>59</v>
      </c>
      <c r="C312" s="510"/>
      <c r="D312" s="511"/>
      <c r="E312" s="512"/>
      <c r="F312" s="86"/>
      <c r="G312" s="50"/>
      <c r="H312" s="50"/>
      <c r="I312" s="51"/>
      <c r="J312" s="51"/>
      <c r="K312" s="86"/>
      <c r="L312" s="52">
        <v>0</v>
      </c>
      <c r="M312" s="52">
        <v>0</v>
      </c>
      <c r="N312" s="53"/>
      <c r="O312" s="53"/>
      <c r="P312" s="52">
        <v>0</v>
      </c>
      <c r="Q312" s="52">
        <v>0</v>
      </c>
      <c r="R312" s="54">
        <f t="shared" si="70"/>
        <v>0</v>
      </c>
      <c r="S312" s="554"/>
      <c r="T312" s="555"/>
      <c r="U312" s="556"/>
    </row>
    <row r="313" spans="1:21" ht="15" customHeight="1" thickTop="1" x14ac:dyDescent="0.2">
      <c r="A313" s="5"/>
      <c r="B313" s="17" t="s">
        <v>39</v>
      </c>
    </row>
    <row r="314" spans="1:21" ht="12.75" customHeight="1" x14ac:dyDescent="0.2">
      <c r="A314" s="5"/>
      <c r="B314" s="15" t="s">
        <v>61</v>
      </c>
    </row>
    <row r="315" spans="1:21" ht="12.75" customHeight="1" x14ac:dyDescent="0.2">
      <c r="A315" s="5"/>
      <c r="B315" s="15" t="s">
        <v>60</v>
      </c>
    </row>
    <row r="316" spans="1:21" ht="12.75" customHeight="1" x14ac:dyDescent="0.2">
      <c r="A316" s="5"/>
      <c r="B316" s="15" t="s">
        <v>40</v>
      </c>
    </row>
    <row r="317" spans="1:21" ht="11.25" customHeight="1" x14ac:dyDescent="0.2">
      <c r="A317" s="5"/>
      <c r="B317" s="27"/>
    </row>
    <row r="318" spans="1:21" ht="12.75" customHeight="1" x14ac:dyDescent="0.2">
      <c r="A318" s="5"/>
      <c r="B318" s="27"/>
    </row>
    <row r="319" spans="1:21" ht="15.95" customHeight="1" x14ac:dyDescent="0.2">
      <c r="A319" s="488" t="s">
        <v>0</v>
      </c>
      <c r="B319" s="488"/>
      <c r="P319" s="517" t="s">
        <v>26</v>
      </c>
      <c r="Q319" s="517"/>
      <c r="R319" s="517"/>
      <c r="S319" s="517"/>
      <c r="T319" s="517"/>
      <c r="U319" s="517"/>
    </row>
    <row r="320" spans="1:21" ht="15.95" customHeight="1" x14ac:dyDescent="0.2">
      <c r="A320" s="488" t="s">
        <v>1</v>
      </c>
      <c r="B320" s="488"/>
      <c r="P320" s="517"/>
      <c r="Q320" s="517"/>
      <c r="R320" s="517"/>
      <c r="S320" s="517"/>
      <c r="T320" s="517"/>
      <c r="U320" s="517"/>
    </row>
    <row r="321" spans="1:21" ht="15.95" customHeight="1" x14ac:dyDescent="0.2">
      <c r="A321" s="488" t="s">
        <v>46</v>
      </c>
      <c r="B321" s="488"/>
    </row>
    <row r="322" spans="1:21" ht="15.95" customHeight="1" x14ac:dyDescent="0.35">
      <c r="C322" s="518" t="s">
        <v>2</v>
      </c>
      <c r="D322" s="518"/>
      <c r="E322" s="518"/>
      <c r="F322" s="518"/>
      <c r="G322" s="518"/>
      <c r="H322" s="518"/>
      <c r="I322" s="518"/>
      <c r="J322" s="518"/>
      <c r="K322" s="518"/>
      <c r="L322" s="518"/>
      <c r="M322" s="518"/>
      <c r="N322" s="518"/>
      <c r="O322" s="518"/>
      <c r="P322" s="518"/>
      <c r="Q322" s="2"/>
    </row>
    <row r="323" spans="1:21" ht="15.95" customHeight="1" x14ac:dyDescent="0.2">
      <c r="C323" s="1" t="s">
        <v>86</v>
      </c>
      <c r="F323" s="519" t="s">
        <v>3</v>
      </c>
      <c r="G323" s="519"/>
      <c r="H323" s="519"/>
      <c r="I323" s="519"/>
      <c r="J323" s="519"/>
      <c r="K323" s="519"/>
      <c r="L323" s="519"/>
      <c r="M323" s="519"/>
      <c r="N323" s="519"/>
      <c r="O323" s="519"/>
      <c r="P323" s="519"/>
      <c r="Q323" s="77"/>
    </row>
    <row r="324" spans="1:21" ht="15.95" customHeight="1" x14ac:dyDescent="0.2">
      <c r="A324" s="1" t="s">
        <v>47</v>
      </c>
      <c r="C324" s="3"/>
      <c r="D324" s="4">
        <v>1</v>
      </c>
      <c r="E324" s="4">
        <v>5</v>
      </c>
      <c r="M324" s="5"/>
      <c r="N324" s="5"/>
      <c r="O324" s="5"/>
      <c r="P324" s="5"/>
      <c r="Q324" s="5"/>
      <c r="R324" s="5"/>
      <c r="S324" s="5"/>
      <c r="T324" s="5"/>
    </row>
    <row r="325" spans="1:21" ht="15.95" customHeight="1" x14ac:dyDescent="0.2">
      <c r="A325" s="1" t="s">
        <v>69</v>
      </c>
      <c r="C325" s="6"/>
      <c r="D325" s="7">
        <v>0</v>
      </c>
      <c r="E325" s="7">
        <v>8</v>
      </c>
      <c r="K325" s="520">
        <v>9</v>
      </c>
      <c r="L325" s="520"/>
      <c r="M325" s="5"/>
      <c r="N325" s="5"/>
      <c r="O325" s="5"/>
      <c r="Q325" s="1" t="str">
        <f>+Q285:U285</f>
        <v>Bulan     :</v>
      </c>
      <c r="R325" s="522" t="str">
        <f>+R285</f>
        <v>Januari</v>
      </c>
      <c r="S325" s="523"/>
      <c r="T325" s="4">
        <f>+T285:U285</f>
        <v>0</v>
      </c>
      <c r="U325" s="4">
        <f>+U285</f>
        <v>1</v>
      </c>
    </row>
    <row r="326" spans="1:21" ht="15.95" customHeight="1" thickBot="1" x14ac:dyDescent="0.25">
      <c r="A326" s="56" t="s">
        <v>82</v>
      </c>
      <c r="B326" s="56"/>
      <c r="C326" s="4">
        <v>0</v>
      </c>
      <c r="D326" s="4">
        <v>2</v>
      </c>
      <c r="E326" s="4">
        <v>2</v>
      </c>
      <c r="K326" s="521"/>
      <c r="L326" s="521"/>
      <c r="M326" s="5"/>
      <c r="N326" s="5"/>
      <c r="O326" s="5"/>
      <c r="Q326" s="1" t="s">
        <v>48</v>
      </c>
      <c r="R326" s="557">
        <f>+R286</f>
        <v>2018</v>
      </c>
      <c r="S326" s="558"/>
      <c r="T326" s="21">
        <v>1</v>
      </c>
      <c r="U326" s="21">
        <v>7</v>
      </c>
    </row>
    <row r="327" spans="1:21" ht="15.95" customHeight="1" thickTop="1" x14ac:dyDescent="0.2">
      <c r="A327" s="496" t="s">
        <v>4</v>
      </c>
      <c r="B327" s="496" t="s">
        <v>5</v>
      </c>
      <c r="C327" s="499" t="s">
        <v>6</v>
      </c>
      <c r="D327" s="500"/>
      <c r="E327" s="500"/>
      <c r="F327" s="500"/>
      <c r="G327" s="500"/>
      <c r="H327" s="500"/>
      <c r="I327" s="500"/>
      <c r="J327" s="500"/>
      <c r="K327" s="501"/>
      <c r="L327" s="499" t="s">
        <v>7</v>
      </c>
      <c r="M327" s="500"/>
      <c r="N327" s="500"/>
      <c r="O327" s="500"/>
      <c r="P327" s="500"/>
      <c r="Q327" s="500"/>
      <c r="R327" s="501"/>
      <c r="S327" s="538" t="s">
        <v>65</v>
      </c>
      <c r="T327" s="539"/>
      <c r="U327" s="540"/>
    </row>
    <row r="328" spans="1:21" ht="15.95" customHeight="1" x14ac:dyDescent="0.2">
      <c r="A328" s="497"/>
      <c r="B328" s="497"/>
      <c r="C328" s="551" t="s">
        <v>27</v>
      </c>
      <c r="D328" s="552"/>
      <c r="E328" s="553"/>
      <c r="F328" s="78"/>
      <c r="G328" s="78" t="s">
        <v>30</v>
      </c>
      <c r="H328" s="78" t="s">
        <v>32</v>
      </c>
      <c r="I328" s="78"/>
      <c r="J328" s="78"/>
      <c r="K328" s="78" t="s">
        <v>43</v>
      </c>
      <c r="L328" s="78" t="s">
        <v>27</v>
      </c>
      <c r="M328" s="78"/>
      <c r="N328" s="78" t="s">
        <v>30</v>
      </c>
      <c r="O328" s="78" t="s">
        <v>32</v>
      </c>
      <c r="P328" s="78"/>
      <c r="Q328" s="78"/>
      <c r="R328" s="78" t="s">
        <v>64</v>
      </c>
      <c r="S328" s="524" t="s">
        <v>68</v>
      </c>
      <c r="T328" s="525"/>
      <c r="U328" s="526"/>
    </row>
    <row r="329" spans="1:21" ht="15.95" customHeight="1" x14ac:dyDescent="0.2">
      <c r="A329" s="497"/>
      <c r="B329" s="497"/>
      <c r="C329" s="524" t="s">
        <v>28</v>
      </c>
      <c r="D329" s="525"/>
      <c r="E329" s="526"/>
      <c r="F329" s="82" t="s">
        <v>29</v>
      </c>
      <c r="G329" s="82" t="s">
        <v>31</v>
      </c>
      <c r="H329" s="82" t="s">
        <v>33</v>
      </c>
      <c r="I329" s="82" t="s">
        <v>37</v>
      </c>
      <c r="J329" s="82" t="s">
        <v>36</v>
      </c>
      <c r="K329" s="82" t="s">
        <v>28</v>
      </c>
      <c r="L329" s="82" t="s">
        <v>28</v>
      </c>
      <c r="M329" s="82" t="s">
        <v>35</v>
      </c>
      <c r="N329" s="82" t="s">
        <v>31</v>
      </c>
      <c r="O329" s="82" t="s">
        <v>33</v>
      </c>
      <c r="P329" s="82" t="s">
        <v>37</v>
      </c>
      <c r="Q329" s="82" t="s">
        <v>36</v>
      </c>
      <c r="R329" s="82" t="s">
        <v>38</v>
      </c>
      <c r="S329" s="524" t="s">
        <v>66</v>
      </c>
      <c r="T329" s="525"/>
      <c r="U329" s="526"/>
    </row>
    <row r="330" spans="1:21" ht="15.95" customHeight="1" x14ac:dyDescent="0.2">
      <c r="A330" s="497"/>
      <c r="B330" s="497"/>
      <c r="C330" s="502" t="s">
        <v>8</v>
      </c>
      <c r="D330" s="503"/>
      <c r="E330" s="504"/>
      <c r="F330" s="83"/>
      <c r="G330" s="83"/>
      <c r="H330" s="83" t="s">
        <v>34</v>
      </c>
      <c r="I330" s="83"/>
      <c r="J330" s="83"/>
      <c r="K330" s="83" t="s">
        <v>9</v>
      </c>
      <c r="L330" s="83" t="s">
        <v>8</v>
      </c>
      <c r="M330" s="83"/>
      <c r="N330" s="83"/>
      <c r="O330" s="83" t="s">
        <v>34</v>
      </c>
      <c r="P330" s="83"/>
      <c r="Q330" s="83"/>
      <c r="R330" s="20" t="s">
        <v>63</v>
      </c>
      <c r="S330" s="524" t="s">
        <v>67</v>
      </c>
      <c r="T330" s="525"/>
      <c r="U330" s="526"/>
    </row>
    <row r="331" spans="1:21" ht="15.95" customHeight="1" x14ac:dyDescent="0.2">
      <c r="A331" s="498"/>
      <c r="B331" s="498"/>
      <c r="C331" s="559"/>
      <c r="D331" s="560"/>
      <c r="E331" s="561"/>
      <c r="F331" s="82"/>
      <c r="G331" s="82"/>
      <c r="H331" s="82"/>
      <c r="I331" s="82"/>
      <c r="J331" s="82"/>
      <c r="K331" s="82" t="s">
        <v>62</v>
      </c>
      <c r="L331" s="82"/>
      <c r="M331" s="82"/>
      <c r="N331" s="82"/>
      <c r="O331" s="82"/>
      <c r="P331" s="82"/>
      <c r="Q331" s="82"/>
      <c r="R331" s="82"/>
      <c r="S331" s="528"/>
      <c r="T331" s="562"/>
      <c r="U331" s="563"/>
    </row>
    <row r="332" spans="1:21" s="8" customFormat="1" ht="15.95" customHeight="1" x14ac:dyDescent="0.2">
      <c r="A332" s="80" t="s">
        <v>10</v>
      </c>
      <c r="B332" s="80" t="s">
        <v>11</v>
      </c>
      <c r="C332" s="564" t="s">
        <v>12</v>
      </c>
      <c r="D332" s="565"/>
      <c r="E332" s="566"/>
      <c r="F332" s="80" t="s">
        <v>13</v>
      </c>
      <c r="G332" s="80" t="s">
        <v>14</v>
      </c>
      <c r="H332" s="80" t="s">
        <v>15</v>
      </c>
      <c r="I332" s="80" t="s">
        <v>16</v>
      </c>
      <c r="J332" s="80" t="s">
        <v>17</v>
      </c>
      <c r="K332" s="80" t="s">
        <v>18</v>
      </c>
      <c r="L332" s="80" t="s">
        <v>19</v>
      </c>
      <c r="M332" s="80" t="s">
        <v>20</v>
      </c>
      <c r="N332" s="80" t="s">
        <v>21</v>
      </c>
      <c r="O332" s="80" t="s">
        <v>41</v>
      </c>
      <c r="P332" s="80" t="s">
        <v>42</v>
      </c>
      <c r="Q332" s="80" t="s">
        <v>44</v>
      </c>
      <c r="R332" s="80" t="s">
        <v>70</v>
      </c>
      <c r="S332" s="564" t="s">
        <v>71</v>
      </c>
      <c r="T332" s="565"/>
      <c r="U332" s="566"/>
    </row>
    <row r="333" spans="1:21" s="16" customFormat="1" ht="15.95" customHeight="1" x14ac:dyDescent="0.2">
      <c r="A333" s="18">
        <v>1</v>
      </c>
      <c r="B333" s="19" t="s">
        <v>22</v>
      </c>
      <c r="C333" s="532"/>
      <c r="D333" s="533"/>
      <c r="E333" s="534"/>
      <c r="F333" s="39"/>
      <c r="G333" s="39"/>
      <c r="H333" s="39"/>
      <c r="I333" s="39"/>
      <c r="J333" s="39"/>
      <c r="K333" s="39"/>
      <c r="L333" s="24">
        <f t="shared" ref="L333:Q333" si="71">SUM(L334,L337,L338)</f>
        <v>148</v>
      </c>
      <c r="M333" s="24">
        <f t="shared" si="71"/>
        <v>86</v>
      </c>
      <c r="N333" s="24">
        <f t="shared" si="71"/>
        <v>0</v>
      </c>
      <c r="O333" s="24">
        <f t="shared" si="71"/>
        <v>0</v>
      </c>
      <c r="P333" s="24">
        <f>SUM(P334,P337,P338)</f>
        <v>0</v>
      </c>
      <c r="Q333" s="24">
        <f t="shared" si="71"/>
        <v>0</v>
      </c>
      <c r="R333" s="24">
        <f>SUM(L333-M333-N333-O333+P333-Q333)</f>
        <v>62</v>
      </c>
      <c r="S333" s="535"/>
      <c r="T333" s="536"/>
      <c r="U333" s="537"/>
    </row>
    <row r="334" spans="1:21" s="23" customFormat="1" ht="15.95" customHeight="1" x14ac:dyDescent="0.25">
      <c r="A334" s="14"/>
      <c r="B334" s="22" t="s">
        <v>50</v>
      </c>
      <c r="C334" s="495"/>
      <c r="D334" s="495"/>
      <c r="E334" s="495"/>
      <c r="F334" s="81"/>
      <c r="G334" s="81"/>
      <c r="H334" s="81"/>
      <c r="I334" s="81"/>
      <c r="J334" s="81"/>
      <c r="K334" s="84"/>
      <c r="L334" s="44">
        <f t="shared" ref="L334:O334" si="72">SUM(L335:L336)</f>
        <v>148</v>
      </c>
      <c r="M334" s="44">
        <f t="shared" si="72"/>
        <v>86</v>
      </c>
      <c r="N334" s="44">
        <f t="shared" si="72"/>
        <v>0</v>
      </c>
      <c r="O334" s="44">
        <f t="shared" si="72"/>
        <v>0</v>
      </c>
      <c r="P334" s="44">
        <f>SUM(P335:P336)</f>
        <v>0</v>
      </c>
      <c r="Q334" s="44">
        <f t="shared" ref="Q334" si="73">SUM(Q335:Q336)</f>
        <v>0</v>
      </c>
      <c r="R334" s="46">
        <f t="shared" ref="R334:R342" si="74">SUM(L334-M334-N334-O334+P334-Q334)</f>
        <v>62</v>
      </c>
      <c r="S334" s="545"/>
      <c r="T334" s="546"/>
      <c r="U334" s="547"/>
    </row>
    <row r="335" spans="1:21" ht="15.95" customHeight="1" x14ac:dyDescent="0.2">
      <c r="A335" s="12"/>
      <c r="B335" s="13" t="s">
        <v>84</v>
      </c>
      <c r="C335" s="509"/>
      <c r="D335" s="509"/>
      <c r="E335" s="509"/>
      <c r="F335" s="85"/>
      <c r="G335" s="85"/>
      <c r="H335" s="85"/>
      <c r="I335" s="40"/>
      <c r="J335" s="40"/>
      <c r="K335" s="84"/>
      <c r="L335" s="47">
        <v>148</v>
      </c>
      <c r="M335" s="47">
        <v>86</v>
      </c>
      <c r="N335" s="47">
        <v>0</v>
      </c>
      <c r="O335" s="47">
        <v>0</v>
      </c>
      <c r="P335" s="47">
        <v>0</v>
      </c>
      <c r="Q335" s="47">
        <v>0</v>
      </c>
      <c r="R335" s="46">
        <f>SUM(L335-M335-N335-O335+P335-Q335)</f>
        <v>62</v>
      </c>
      <c r="S335" s="542"/>
      <c r="T335" s="543"/>
      <c r="U335" s="544"/>
    </row>
    <row r="336" spans="1:21" ht="15.95" customHeight="1" x14ac:dyDescent="0.2">
      <c r="A336" s="12"/>
      <c r="B336" s="13" t="s">
        <v>85</v>
      </c>
      <c r="C336" s="509"/>
      <c r="D336" s="509"/>
      <c r="E336" s="509"/>
      <c r="F336" s="85"/>
      <c r="G336" s="85"/>
      <c r="H336" s="85"/>
      <c r="I336" s="40"/>
      <c r="J336" s="40"/>
      <c r="K336" s="84"/>
      <c r="L336" s="47">
        <v>0</v>
      </c>
      <c r="M336" s="47">
        <v>0</v>
      </c>
      <c r="N336" s="47">
        <v>0</v>
      </c>
      <c r="O336" s="47">
        <v>0</v>
      </c>
      <c r="P336" s="47"/>
      <c r="Q336" s="47">
        <v>0</v>
      </c>
      <c r="R336" s="46">
        <f t="shared" si="74"/>
        <v>0</v>
      </c>
      <c r="S336" s="542"/>
      <c r="T336" s="543"/>
      <c r="U336" s="544"/>
    </row>
    <row r="337" spans="1:22" ht="15.75" x14ac:dyDescent="0.2">
      <c r="A337" s="12"/>
      <c r="B337" s="11" t="s">
        <v>51</v>
      </c>
      <c r="C337" s="494"/>
      <c r="D337" s="494"/>
      <c r="E337" s="494"/>
      <c r="F337" s="41"/>
      <c r="G337" s="41"/>
      <c r="H337" s="41"/>
      <c r="I337" s="41"/>
      <c r="J337" s="41"/>
      <c r="K337" s="84"/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f t="shared" si="74"/>
        <v>0</v>
      </c>
      <c r="S337" s="542"/>
      <c r="T337" s="543"/>
      <c r="U337" s="544"/>
    </row>
    <row r="338" spans="1:22" ht="15.75" x14ac:dyDescent="0.2">
      <c r="A338" s="12"/>
      <c r="B338" s="11" t="s">
        <v>52</v>
      </c>
      <c r="C338" s="494"/>
      <c r="D338" s="494"/>
      <c r="E338" s="494"/>
      <c r="F338" s="41"/>
      <c r="G338" s="41"/>
      <c r="H338" s="41"/>
      <c r="I338" s="41"/>
      <c r="J338" s="41"/>
      <c r="K338" s="84"/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f t="shared" si="74"/>
        <v>0</v>
      </c>
      <c r="S338" s="542"/>
      <c r="T338" s="543"/>
      <c r="U338" s="544"/>
    </row>
    <row r="339" spans="1:22" ht="15.75" x14ac:dyDescent="0.2">
      <c r="A339" s="14">
        <v>2</v>
      </c>
      <c r="B339" s="10" t="s">
        <v>23</v>
      </c>
      <c r="C339" s="494"/>
      <c r="D339" s="494"/>
      <c r="E339" s="494"/>
      <c r="F339" s="84"/>
      <c r="G339" s="84"/>
      <c r="H339" s="42"/>
      <c r="I339" s="84"/>
      <c r="J339" s="84"/>
      <c r="K339" s="84"/>
      <c r="L339" s="46">
        <f t="shared" ref="L339:N339" si="75">SUM(L340:L341)</f>
        <v>0</v>
      </c>
      <c r="M339" s="46">
        <f t="shared" si="75"/>
        <v>0</v>
      </c>
      <c r="N339" s="46">
        <f t="shared" si="75"/>
        <v>0</v>
      </c>
      <c r="O339" s="26"/>
      <c r="P339" s="46">
        <f t="shared" ref="P339:Q339" si="76">SUM(P340:P341)</f>
        <v>50</v>
      </c>
      <c r="Q339" s="46">
        <f t="shared" si="76"/>
        <v>0</v>
      </c>
      <c r="R339" s="46">
        <f t="shared" si="74"/>
        <v>50</v>
      </c>
      <c r="S339" s="542"/>
      <c r="T339" s="543"/>
      <c r="U339" s="544"/>
      <c r="V339" s="1">
        <f>27+50+45+30+21+39</f>
        <v>212</v>
      </c>
    </row>
    <row r="340" spans="1:22" ht="15.75" x14ac:dyDescent="0.2">
      <c r="A340" s="12"/>
      <c r="B340" s="13" t="s">
        <v>84</v>
      </c>
      <c r="C340" s="509"/>
      <c r="D340" s="509"/>
      <c r="E340" s="509"/>
      <c r="F340" s="85"/>
      <c r="G340" s="85"/>
      <c r="H340" s="43"/>
      <c r="I340" s="40"/>
      <c r="J340" s="40"/>
      <c r="K340" s="84"/>
      <c r="L340" s="47">
        <v>0</v>
      </c>
      <c r="M340" s="47">
        <v>0</v>
      </c>
      <c r="N340" s="47">
        <v>0</v>
      </c>
      <c r="O340" s="25"/>
      <c r="P340" s="47">
        <v>50</v>
      </c>
      <c r="Q340" s="47">
        <v>0</v>
      </c>
      <c r="R340" s="46">
        <f t="shared" si="74"/>
        <v>50</v>
      </c>
      <c r="S340" s="542"/>
      <c r="T340" s="543"/>
      <c r="U340" s="544"/>
    </row>
    <row r="341" spans="1:22" ht="15.75" x14ac:dyDescent="0.2">
      <c r="A341" s="12"/>
      <c r="B341" s="13" t="s">
        <v>85</v>
      </c>
      <c r="C341" s="509"/>
      <c r="D341" s="509"/>
      <c r="E341" s="509"/>
      <c r="F341" s="85"/>
      <c r="G341" s="85"/>
      <c r="H341" s="43"/>
      <c r="I341" s="40"/>
      <c r="J341" s="40"/>
      <c r="K341" s="84"/>
      <c r="L341" s="47">
        <v>0</v>
      </c>
      <c r="M341" s="47">
        <v>0</v>
      </c>
      <c r="N341" s="47">
        <v>0</v>
      </c>
      <c r="O341" s="25"/>
      <c r="P341" s="47">
        <v>0</v>
      </c>
      <c r="Q341" s="47">
        <v>0</v>
      </c>
      <c r="R341" s="46">
        <f t="shared" si="74"/>
        <v>0</v>
      </c>
      <c r="S341" s="542"/>
      <c r="T341" s="543"/>
      <c r="U341" s="544"/>
    </row>
    <row r="342" spans="1:22" ht="15.75" x14ac:dyDescent="0.2">
      <c r="A342" s="9">
        <v>3</v>
      </c>
      <c r="B342" s="10" t="s">
        <v>54</v>
      </c>
      <c r="C342" s="494"/>
      <c r="D342" s="494"/>
      <c r="E342" s="494"/>
      <c r="F342" s="84"/>
      <c r="G342" s="42"/>
      <c r="H342" s="42"/>
      <c r="I342" s="84"/>
      <c r="J342" s="84"/>
      <c r="K342" s="84"/>
      <c r="L342" s="90">
        <v>4</v>
      </c>
      <c r="M342" s="90">
        <v>1</v>
      </c>
      <c r="N342" s="26"/>
      <c r="O342" s="26"/>
      <c r="P342" s="90">
        <v>1</v>
      </c>
      <c r="Q342" s="90">
        <v>0</v>
      </c>
      <c r="R342" s="46">
        <f t="shared" si="74"/>
        <v>4</v>
      </c>
      <c r="S342" s="542"/>
      <c r="T342" s="543"/>
      <c r="U342" s="544"/>
    </row>
    <row r="343" spans="1:22" ht="12.75" customHeight="1" x14ac:dyDescent="0.2">
      <c r="A343" s="14">
        <v>4</v>
      </c>
      <c r="B343" s="10" t="s">
        <v>53</v>
      </c>
      <c r="C343" s="495"/>
      <c r="D343" s="495"/>
      <c r="E343" s="495"/>
      <c r="F343" s="81"/>
      <c r="G343" s="42"/>
      <c r="H343" s="42"/>
      <c r="I343" s="81"/>
      <c r="J343" s="81"/>
      <c r="K343" s="84"/>
      <c r="L343" s="46">
        <f>SUM(L344:L345)</f>
        <v>16</v>
      </c>
      <c r="M343" s="46">
        <f>SUM(M344:M345)</f>
        <v>2</v>
      </c>
      <c r="N343" s="26"/>
      <c r="O343" s="26"/>
      <c r="P343" s="46">
        <f t="shared" ref="P343:Q343" si="77">SUM(P344:P345)</f>
        <v>3</v>
      </c>
      <c r="Q343" s="46">
        <f t="shared" si="77"/>
        <v>0</v>
      </c>
      <c r="R343" s="46">
        <f>SUM(L343-M343-N343-O343+P343-Q343)</f>
        <v>17</v>
      </c>
      <c r="S343" s="542"/>
      <c r="T343" s="543"/>
      <c r="U343" s="544"/>
    </row>
    <row r="344" spans="1:22" ht="12.75" customHeight="1" x14ac:dyDescent="0.2">
      <c r="A344" s="14"/>
      <c r="B344" s="13" t="s">
        <v>84</v>
      </c>
      <c r="C344" s="495"/>
      <c r="D344" s="495"/>
      <c r="E344" s="495"/>
      <c r="F344" s="81"/>
      <c r="G344" s="42"/>
      <c r="H344" s="42"/>
      <c r="I344" s="81"/>
      <c r="J344" s="81"/>
      <c r="K344" s="84"/>
      <c r="L344" s="90">
        <v>0</v>
      </c>
      <c r="M344" s="90">
        <v>0</v>
      </c>
      <c r="N344" s="26"/>
      <c r="O344" s="26"/>
      <c r="P344" s="90">
        <v>0</v>
      </c>
      <c r="Q344" s="90">
        <v>0</v>
      </c>
      <c r="R344" s="46">
        <f t="shared" ref="R344" si="78">SUM(L344-M344-N344-O344+P344-Q344)</f>
        <v>0</v>
      </c>
      <c r="S344" s="542"/>
      <c r="T344" s="543"/>
      <c r="U344" s="544"/>
    </row>
    <row r="345" spans="1:22" ht="15.75" x14ac:dyDescent="0.2">
      <c r="A345" s="14"/>
      <c r="B345" s="13" t="s">
        <v>85</v>
      </c>
      <c r="C345" s="495"/>
      <c r="D345" s="495"/>
      <c r="E345" s="495"/>
      <c r="F345" s="81"/>
      <c r="G345" s="42"/>
      <c r="H345" s="42"/>
      <c r="I345" s="81"/>
      <c r="J345" s="81"/>
      <c r="K345" s="84"/>
      <c r="L345" s="90">
        <v>16</v>
      </c>
      <c r="M345" s="90">
        <v>2</v>
      </c>
      <c r="N345" s="26"/>
      <c r="O345" s="26"/>
      <c r="P345" s="90">
        <v>3</v>
      </c>
      <c r="Q345" s="90">
        <v>0</v>
      </c>
      <c r="R345" s="46">
        <f>SUM(L345-M345-N345-O345+P345-Q345)</f>
        <v>17</v>
      </c>
      <c r="S345" s="542"/>
      <c r="T345" s="543"/>
      <c r="U345" s="544"/>
    </row>
    <row r="346" spans="1:22" ht="21" customHeight="1" x14ac:dyDescent="0.2">
      <c r="A346" s="14">
        <v>5</v>
      </c>
      <c r="B346" s="11" t="s">
        <v>55</v>
      </c>
      <c r="C346" s="494"/>
      <c r="D346" s="494"/>
      <c r="E346" s="494"/>
      <c r="F346" s="84"/>
      <c r="G346" s="42"/>
      <c r="H346" s="42"/>
      <c r="I346" s="84"/>
      <c r="J346" s="84"/>
      <c r="K346" s="84"/>
      <c r="L346" s="90">
        <v>4</v>
      </c>
      <c r="M346" s="90">
        <v>1</v>
      </c>
      <c r="N346" s="26"/>
      <c r="O346" s="26"/>
      <c r="P346" s="90">
        <v>1</v>
      </c>
      <c r="Q346" s="90">
        <v>0</v>
      </c>
      <c r="R346" s="46">
        <f t="shared" ref="R346:R352" si="79">SUM(L346-M346-N346-O346+P346-Q346)</f>
        <v>4</v>
      </c>
      <c r="S346" s="542"/>
      <c r="T346" s="543"/>
      <c r="U346" s="544"/>
    </row>
    <row r="347" spans="1:22" ht="15.75" x14ac:dyDescent="0.2">
      <c r="A347" s="14">
        <v>6</v>
      </c>
      <c r="B347" s="10" t="s">
        <v>56</v>
      </c>
      <c r="C347" s="494"/>
      <c r="D347" s="494"/>
      <c r="E347" s="494"/>
      <c r="F347" s="84"/>
      <c r="G347" s="42"/>
      <c r="H347" s="42"/>
      <c r="I347" s="84"/>
      <c r="J347" s="84"/>
      <c r="K347" s="84"/>
      <c r="L347" s="90">
        <v>3</v>
      </c>
      <c r="M347" s="90">
        <v>1</v>
      </c>
      <c r="N347" s="26"/>
      <c r="O347" s="26"/>
      <c r="P347" s="90">
        <v>1</v>
      </c>
      <c r="Q347" s="90">
        <v>0</v>
      </c>
      <c r="R347" s="46">
        <f t="shared" si="79"/>
        <v>3</v>
      </c>
      <c r="S347" s="582">
        <v>0.9</v>
      </c>
      <c r="T347" s="583"/>
      <c r="U347" s="584"/>
    </row>
    <row r="348" spans="1:22" ht="15.75" x14ac:dyDescent="0.2">
      <c r="A348" s="14">
        <v>7</v>
      </c>
      <c r="B348" s="10" t="s">
        <v>57</v>
      </c>
      <c r="C348" s="494"/>
      <c r="D348" s="494"/>
      <c r="E348" s="494"/>
      <c r="F348" s="84"/>
      <c r="G348" s="42"/>
      <c r="H348" s="42"/>
      <c r="I348" s="84"/>
      <c r="J348" s="84"/>
      <c r="K348" s="84"/>
      <c r="L348" s="90">
        <v>0</v>
      </c>
      <c r="M348" s="90">
        <v>0</v>
      </c>
      <c r="N348" s="26"/>
      <c r="O348" s="26"/>
      <c r="P348" s="90">
        <v>0</v>
      </c>
      <c r="Q348" s="90">
        <v>0</v>
      </c>
      <c r="R348" s="46">
        <f t="shared" si="79"/>
        <v>0</v>
      </c>
      <c r="S348" s="548">
        <v>0</v>
      </c>
      <c r="T348" s="549"/>
      <c r="U348" s="550"/>
    </row>
    <row r="349" spans="1:22" ht="12.75" customHeight="1" x14ac:dyDescent="0.2">
      <c r="A349" s="14">
        <v>8</v>
      </c>
      <c r="B349" s="10" t="s">
        <v>58</v>
      </c>
      <c r="C349" s="494"/>
      <c r="D349" s="494"/>
      <c r="E349" s="494"/>
      <c r="F349" s="84"/>
      <c r="G349" s="42"/>
      <c r="H349" s="42"/>
      <c r="I349" s="84"/>
      <c r="J349" s="84"/>
      <c r="K349" s="84"/>
      <c r="L349" s="90">
        <v>0</v>
      </c>
      <c r="M349" s="90">
        <v>0</v>
      </c>
      <c r="N349" s="26"/>
      <c r="O349" s="26"/>
      <c r="P349" s="90">
        <v>0</v>
      </c>
      <c r="Q349" s="90">
        <v>0</v>
      </c>
      <c r="R349" s="46">
        <f t="shared" si="79"/>
        <v>0</v>
      </c>
      <c r="S349" s="548">
        <v>0</v>
      </c>
      <c r="T349" s="549"/>
      <c r="U349" s="550"/>
    </row>
    <row r="350" spans="1:22" ht="13.5" customHeight="1" x14ac:dyDescent="0.2">
      <c r="A350" s="14">
        <v>9</v>
      </c>
      <c r="B350" s="10" t="s">
        <v>24</v>
      </c>
      <c r="C350" s="494"/>
      <c r="D350" s="494"/>
      <c r="E350" s="494"/>
      <c r="F350" s="84"/>
      <c r="G350" s="42"/>
      <c r="H350" s="42"/>
      <c r="I350" s="41"/>
      <c r="J350" s="41"/>
      <c r="K350" s="84"/>
      <c r="L350" s="90">
        <v>0</v>
      </c>
      <c r="M350" s="90">
        <v>0</v>
      </c>
      <c r="N350" s="26"/>
      <c r="O350" s="26"/>
      <c r="P350" s="90">
        <v>0</v>
      </c>
      <c r="Q350" s="90">
        <v>0</v>
      </c>
      <c r="R350" s="46">
        <f t="shared" si="79"/>
        <v>0</v>
      </c>
      <c r="S350" s="548">
        <v>0</v>
      </c>
      <c r="T350" s="549"/>
      <c r="U350" s="550"/>
    </row>
    <row r="351" spans="1:22" ht="15" customHeight="1" x14ac:dyDescent="0.2">
      <c r="A351" s="14">
        <v>10</v>
      </c>
      <c r="B351" s="10" t="s">
        <v>25</v>
      </c>
      <c r="C351" s="494"/>
      <c r="D351" s="494"/>
      <c r="E351" s="494"/>
      <c r="F351" s="84"/>
      <c r="G351" s="42"/>
      <c r="H351" s="42"/>
      <c r="I351" s="41"/>
      <c r="J351" s="41"/>
      <c r="K351" s="84"/>
      <c r="L351" s="90">
        <v>0</v>
      </c>
      <c r="M351" s="90">
        <v>0</v>
      </c>
      <c r="N351" s="26"/>
      <c r="O351" s="26"/>
      <c r="P351" s="90">
        <v>0</v>
      </c>
      <c r="Q351" s="90">
        <v>0</v>
      </c>
      <c r="R351" s="46">
        <f t="shared" si="79"/>
        <v>0</v>
      </c>
      <c r="S351" s="548">
        <v>0</v>
      </c>
      <c r="T351" s="549"/>
      <c r="U351" s="550"/>
    </row>
    <row r="352" spans="1:22" ht="12.75" customHeight="1" thickBot="1" x14ac:dyDescent="0.25">
      <c r="A352" s="48">
        <v>11</v>
      </c>
      <c r="B352" s="49" t="s">
        <v>59</v>
      </c>
      <c r="C352" s="510"/>
      <c r="D352" s="511"/>
      <c r="E352" s="512"/>
      <c r="F352" s="86"/>
      <c r="G352" s="50"/>
      <c r="H352" s="50"/>
      <c r="I352" s="51"/>
      <c r="J352" s="51"/>
      <c r="K352" s="86"/>
      <c r="L352" s="52">
        <v>0</v>
      </c>
      <c r="M352" s="52">
        <v>0</v>
      </c>
      <c r="N352" s="53"/>
      <c r="O352" s="53"/>
      <c r="P352" s="52">
        <v>0</v>
      </c>
      <c r="Q352" s="52">
        <v>0</v>
      </c>
      <c r="R352" s="54">
        <f t="shared" si="79"/>
        <v>0</v>
      </c>
      <c r="S352" s="554"/>
      <c r="T352" s="555"/>
      <c r="U352" s="556"/>
    </row>
    <row r="353" spans="1:21" ht="12.75" customHeight="1" thickTop="1" x14ac:dyDescent="0.2">
      <c r="A353" s="5"/>
      <c r="B353" s="17" t="s">
        <v>39</v>
      </c>
    </row>
    <row r="354" spans="1:21" ht="12.75" customHeight="1" x14ac:dyDescent="0.2">
      <c r="A354" s="5"/>
      <c r="B354" s="15" t="s">
        <v>61</v>
      </c>
    </row>
    <row r="355" spans="1:21" ht="11.25" customHeight="1" x14ac:dyDescent="0.2">
      <c r="A355" s="5"/>
      <c r="B355" s="15" t="s">
        <v>60</v>
      </c>
    </row>
    <row r="356" spans="1:21" ht="12.75" customHeight="1" x14ac:dyDescent="0.2">
      <c r="A356" s="5"/>
      <c r="B356" s="15" t="s">
        <v>40</v>
      </c>
    </row>
    <row r="357" spans="1:21" ht="15.95" customHeight="1" x14ac:dyDescent="0.2">
      <c r="A357" s="5"/>
      <c r="B357" s="27"/>
    </row>
    <row r="358" spans="1:21" ht="15.95" customHeight="1" x14ac:dyDescent="0.2">
      <c r="A358" s="5"/>
      <c r="B358" s="27"/>
    </row>
    <row r="359" spans="1:21" ht="15.95" customHeight="1" x14ac:dyDescent="0.2">
      <c r="A359" s="488" t="s">
        <v>0</v>
      </c>
      <c r="B359" s="488"/>
      <c r="P359" s="517" t="s">
        <v>26</v>
      </c>
      <c r="Q359" s="517"/>
      <c r="R359" s="517"/>
      <c r="S359" s="517"/>
      <c r="T359" s="517"/>
      <c r="U359" s="517"/>
    </row>
    <row r="360" spans="1:21" ht="15.95" customHeight="1" x14ac:dyDescent="0.2">
      <c r="A360" s="488" t="s">
        <v>1</v>
      </c>
      <c r="B360" s="488"/>
      <c r="P360" s="517"/>
      <c r="Q360" s="517"/>
      <c r="R360" s="517"/>
      <c r="S360" s="517"/>
      <c r="T360" s="517"/>
      <c r="U360" s="517"/>
    </row>
    <row r="361" spans="1:21" ht="15.95" customHeight="1" x14ac:dyDescent="0.2">
      <c r="A361" s="488" t="s">
        <v>46</v>
      </c>
      <c r="B361" s="488"/>
    </row>
    <row r="362" spans="1:21" ht="15.95" customHeight="1" x14ac:dyDescent="0.35">
      <c r="C362" s="518" t="s">
        <v>2</v>
      </c>
      <c r="D362" s="518"/>
      <c r="E362" s="518"/>
      <c r="F362" s="518"/>
      <c r="G362" s="518"/>
      <c r="H362" s="518"/>
      <c r="I362" s="518"/>
      <c r="J362" s="518"/>
      <c r="K362" s="518"/>
      <c r="L362" s="518"/>
      <c r="M362" s="518"/>
      <c r="N362" s="518"/>
      <c r="O362" s="518"/>
      <c r="P362" s="518"/>
      <c r="Q362" s="2"/>
    </row>
    <row r="363" spans="1:21" ht="15.95" customHeight="1" x14ac:dyDescent="0.2">
      <c r="F363" s="519" t="s">
        <v>3</v>
      </c>
      <c r="G363" s="519"/>
      <c r="H363" s="519"/>
      <c r="I363" s="519"/>
      <c r="J363" s="519"/>
      <c r="K363" s="519"/>
      <c r="L363" s="519"/>
      <c r="M363" s="519"/>
      <c r="N363" s="519"/>
      <c r="O363" s="519"/>
      <c r="P363" s="519"/>
      <c r="Q363" s="77"/>
    </row>
    <row r="364" spans="1:21" ht="15.95" customHeight="1" x14ac:dyDescent="0.2">
      <c r="A364" s="1" t="s">
        <v>47</v>
      </c>
      <c r="C364" s="3"/>
      <c r="D364" s="4">
        <v>1</v>
      </c>
      <c r="E364" s="4">
        <v>5</v>
      </c>
      <c r="M364" s="5"/>
      <c r="N364" s="5"/>
      <c r="O364" s="5"/>
      <c r="P364" s="5"/>
      <c r="Q364" s="5"/>
      <c r="R364" s="5"/>
      <c r="S364" s="5"/>
      <c r="T364" s="5"/>
    </row>
    <row r="365" spans="1:21" ht="15.95" customHeight="1" x14ac:dyDescent="0.2">
      <c r="A365" s="1" t="s">
        <v>69</v>
      </c>
      <c r="C365" s="6"/>
      <c r="D365" s="7">
        <v>0</v>
      </c>
      <c r="E365" s="7">
        <v>8</v>
      </c>
      <c r="K365" s="520">
        <v>10</v>
      </c>
      <c r="L365" s="520"/>
      <c r="M365" s="5"/>
      <c r="N365" s="5"/>
      <c r="O365" s="5"/>
      <c r="Q365" s="1" t="str">
        <f>+Q325:U325</f>
        <v>Bulan     :</v>
      </c>
      <c r="R365" s="522" t="str">
        <f>+R325</f>
        <v>Januari</v>
      </c>
      <c r="S365" s="523"/>
      <c r="T365" s="4">
        <f>+T325:U325</f>
        <v>0</v>
      </c>
      <c r="U365" s="4">
        <f>+U325</f>
        <v>1</v>
      </c>
    </row>
    <row r="366" spans="1:21" ht="15.95" customHeight="1" thickBot="1" x14ac:dyDescent="0.25">
      <c r="A366" s="56" t="s">
        <v>76</v>
      </c>
      <c r="B366" s="56"/>
      <c r="C366" s="4">
        <v>0</v>
      </c>
      <c r="D366" s="4">
        <v>4</v>
      </c>
      <c r="E366" s="4">
        <v>3</v>
      </c>
      <c r="K366" s="521"/>
      <c r="L366" s="521"/>
      <c r="M366" s="5"/>
      <c r="N366" s="5"/>
      <c r="O366" s="5"/>
      <c r="Q366" s="1" t="s">
        <v>48</v>
      </c>
      <c r="R366" s="557">
        <f>+R326</f>
        <v>2018</v>
      </c>
      <c r="S366" s="558"/>
      <c r="T366" s="21">
        <v>1</v>
      </c>
      <c r="U366" s="21">
        <v>8</v>
      </c>
    </row>
    <row r="367" spans="1:21" ht="15.95" customHeight="1" thickTop="1" x14ac:dyDescent="0.2">
      <c r="A367" s="496" t="s">
        <v>4</v>
      </c>
      <c r="B367" s="496" t="s">
        <v>5</v>
      </c>
      <c r="C367" s="499" t="s">
        <v>6</v>
      </c>
      <c r="D367" s="500"/>
      <c r="E367" s="500"/>
      <c r="F367" s="500"/>
      <c r="G367" s="500"/>
      <c r="H367" s="500"/>
      <c r="I367" s="500"/>
      <c r="J367" s="500"/>
      <c r="K367" s="501"/>
      <c r="L367" s="499" t="s">
        <v>7</v>
      </c>
      <c r="M367" s="500"/>
      <c r="N367" s="500"/>
      <c r="O367" s="500"/>
      <c r="P367" s="500"/>
      <c r="Q367" s="500"/>
      <c r="R367" s="501"/>
      <c r="S367" s="538" t="s">
        <v>65</v>
      </c>
      <c r="T367" s="539"/>
      <c r="U367" s="540"/>
    </row>
    <row r="368" spans="1:21" ht="15.95" customHeight="1" x14ac:dyDescent="0.2">
      <c r="A368" s="497"/>
      <c r="B368" s="497"/>
      <c r="C368" s="551" t="s">
        <v>27</v>
      </c>
      <c r="D368" s="552"/>
      <c r="E368" s="553"/>
      <c r="F368" s="78"/>
      <c r="G368" s="78" t="s">
        <v>30</v>
      </c>
      <c r="H368" s="78" t="s">
        <v>32</v>
      </c>
      <c r="I368" s="78"/>
      <c r="J368" s="78"/>
      <c r="K368" s="78" t="s">
        <v>43</v>
      </c>
      <c r="L368" s="78" t="s">
        <v>27</v>
      </c>
      <c r="M368" s="78"/>
      <c r="N368" s="78" t="s">
        <v>30</v>
      </c>
      <c r="O368" s="78" t="s">
        <v>32</v>
      </c>
      <c r="P368" s="78"/>
      <c r="Q368" s="78"/>
      <c r="R368" s="78" t="s">
        <v>64</v>
      </c>
      <c r="S368" s="524" t="s">
        <v>68</v>
      </c>
      <c r="T368" s="525"/>
      <c r="U368" s="526"/>
    </row>
    <row r="369" spans="1:22" ht="15.95" customHeight="1" x14ac:dyDescent="0.2">
      <c r="A369" s="497"/>
      <c r="B369" s="497"/>
      <c r="C369" s="524" t="s">
        <v>28</v>
      </c>
      <c r="D369" s="525"/>
      <c r="E369" s="526"/>
      <c r="F369" s="82" t="s">
        <v>29</v>
      </c>
      <c r="G369" s="82" t="s">
        <v>31</v>
      </c>
      <c r="H369" s="82" t="s">
        <v>33</v>
      </c>
      <c r="I369" s="82" t="s">
        <v>37</v>
      </c>
      <c r="J369" s="82" t="s">
        <v>36</v>
      </c>
      <c r="K369" s="82" t="s">
        <v>28</v>
      </c>
      <c r="L369" s="82" t="s">
        <v>28</v>
      </c>
      <c r="M369" s="82" t="s">
        <v>35</v>
      </c>
      <c r="N369" s="82" t="s">
        <v>31</v>
      </c>
      <c r="O369" s="82" t="s">
        <v>33</v>
      </c>
      <c r="P369" s="82" t="s">
        <v>37</v>
      </c>
      <c r="Q369" s="82" t="s">
        <v>36</v>
      </c>
      <c r="R369" s="82" t="s">
        <v>38</v>
      </c>
      <c r="S369" s="524" t="s">
        <v>66</v>
      </c>
      <c r="T369" s="525"/>
      <c r="U369" s="526"/>
    </row>
    <row r="370" spans="1:22" ht="15.95" customHeight="1" x14ac:dyDescent="0.2">
      <c r="A370" s="497"/>
      <c r="B370" s="497"/>
      <c r="C370" s="502" t="s">
        <v>8</v>
      </c>
      <c r="D370" s="503"/>
      <c r="E370" s="504"/>
      <c r="F370" s="83"/>
      <c r="G370" s="83"/>
      <c r="H370" s="83" t="s">
        <v>34</v>
      </c>
      <c r="I370" s="83"/>
      <c r="J370" s="83"/>
      <c r="K370" s="83" t="s">
        <v>9</v>
      </c>
      <c r="L370" s="83" t="s">
        <v>8</v>
      </c>
      <c r="M370" s="83"/>
      <c r="N370" s="83"/>
      <c r="O370" s="83" t="s">
        <v>34</v>
      </c>
      <c r="P370" s="83"/>
      <c r="Q370" s="83"/>
      <c r="R370" s="20" t="s">
        <v>63</v>
      </c>
      <c r="S370" s="524" t="s">
        <v>67</v>
      </c>
      <c r="T370" s="525"/>
      <c r="U370" s="526"/>
    </row>
    <row r="371" spans="1:22" ht="15.95" customHeight="1" x14ac:dyDescent="0.2">
      <c r="A371" s="498"/>
      <c r="B371" s="498"/>
      <c r="C371" s="559"/>
      <c r="D371" s="560"/>
      <c r="E371" s="561"/>
      <c r="F371" s="82"/>
      <c r="G371" s="82"/>
      <c r="H371" s="82"/>
      <c r="I371" s="82"/>
      <c r="J371" s="82"/>
      <c r="K371" s="82" t="s">
        <v>62</v>
      </c>
      <c r="L371" s="82"/>
      <c r="M371" s="82"/>
      <c r="N371" s="82"/>
      <c r="O371" s="82"/>
      <c r="P371" s="82"/>
      <c r="Q371" s="82"/>
      <c r="R371" s="82"/>
      <c r="S371" s="528"/>
      <c r="T371" s="562"/>
      <c r="U371" s="563"/>
    </row>
    <row r="372" spans="1:22" s="8" customFormat="1" ht="15.95" customHeight="1" x14ac:dyDescent="0.2">
      <c r="A372" s="80" t="s">
        <v>10</v>
      </c>
      <c r="B372" s="80" t="s">
        <v>11</v>
      </c>
      <c r="C372" s="564" t="s">
        <v>12</v>
      </c>
      <c r="D372" s="565"/>
      <c r="E372" s="566"/>
      <c r="F372" s="80" t="s">
        <v>13</v>
      </c>
      <c r="G372" s="80" t="s">
        <v>14</v>
      </c>
      <c r="H372" s="80" t="s">
        <v>15</v>
      </c>
      <c r="I372" s="80" t="s">
        <v>16</v>
      </c>
      <c r="J372" s="80" t="s">
        <v>17</v>
      </c>
      <c r="K372" s="80" t="s">
        <v>18</v>
      </c>
      <c r="L372" s="80" t="s">
        <v>19</v>
      </c>
      <c r="M372" s="80" t="s">
        <v>20</v>
      </c>
      <c r="N372" s="80" t="s">
        <v>21</v>
      </c>
      <c r="O372" s="80" t="s">
        <v>41</v>
      </c>
      <c r="P372" s="80" t="s">
        <v>42</v>
      </c>
      <c r="Q372" s="80" t="s">
        <v>44</v>
      </c>
      <c r="R372" s="80" t="s">
        <v>70</v>
      </c>
      <c r="S372" s="564" t="s">
        <v>71</v>
      </c>
      <c r="T372" s="565"/>
      <c r="U372" s="566"/>
    </row>
    <row r="373" spans="1:22" s="16" customFormat="1" ht="15.95" customHeight="1" x14ac:dyDescent="0.2">
      <c r="A373" s="18">
        <v>1</v>
      </c>
      <c r="B373" s="19" t="s">
        <v>22</v>
      </c>
      <c r="C373" s="532"/>
      <c r="D373" s="533"/>
      <c r="E373" s="534"/>
      <c r="F373" s="39"/>
      <c r="G373" s="39"/>
      <c r="H373" s="39"/>
      <c r="I373" s="39"/>
      <c r="J373" s="39"/>
      <c r="K373" s="39"/>
      <c r="L373" s="24">
        <f t="shared" ref="L373:Q373" si="80">SUM(L374,L377,L378)</f>
        <v>216</v>
      </c>
      <c r="M373" s="24">
        <f t="shared" si="80"/>
        <v>216</v>
      </c>
      <c r="N373" s="24">
        <f t="shared" si="80"/>
        <v>0</v>
      </c>
      <c r="O373" s="24">
        <f t="shared" si="80"/>
        <v>0</v>
      </c>
      <c r="P373" s="24">
        <f t="shared" si="80"/>
        <v>0</v>
      </c>
      <c r="Q373" s="24">
        <f t="shared" si="80"/>
        <v>0</v>
      </c>
      <c r="R373" s="24">
        <f>SUM(L373-M373-N373-O373+P373-Q373)</f>
        <v>0</v>
      </c>
      <c r="S373" s="535"/>
      <c r="T373" s="536"/>
      <c r="U373" s="537"/>
    </row>
    <row r="374" spans="1:22" s="23" customFormat="1" ht="15.95" customHeight="1" x14ac:dyDescent="0.25">
      <c r="A374" s="14"/>
      <c r="B374" s="22" t="s">
        <v>50</v>
      </c>
      <c r="C374" s="495"/>
      <c r="D374" s="495"/>
      <c r="E374" s="495"/>
      <c r="F374" s="81"/>
      <c r="G374" s="81"/>
      <c r="H374" s="81"/>
      <c r="I374" s="81"/>
      <c r="J374" s="81"/>
      <c r="K374" s="84"/>
      <c r="L374" s="44">
        <f t="shared" ref="L374:O374" si="81">SUM(L375:L376)</f>
        <v>216</v>
      </c>
      <c r="M374" s="44">
        <f t="shared" si="81"/>
        <v>216</v>
      </c>
      <c r="N374" s="44">
        <f t="shared" si="81"/>
        <v>0</v>
      </c>
      <c r="O374" s="44">
        <f t="shared" si="81"/>
        <v>0</v>
      </c>
      <c r="P374" s="44">
        <f>SUM(P375:P376)</f>
        <v>0</v>
      </c>
      <c r="Q374" s="44">
        <f t="shared" ref="Q374" si="82">SUM(Q375:Q376)</f>
        <v>0</v>
      </c>
      <c r="R374" s="46">
        <f t="shared" ref="R374:R382" si="83">SUM(L374-M374-N374-O374+P374-Q374)</f>
        <v>0</v>
      </c>
      <c r="S374" s="545"/>
      <c r="T374" s="546"/>
      <c r="U374" s="547"/>
    </row>
    <row r="375" spans="1:22" ht="15.75" x14ac:dyDescent="0.2">
      <c r="A375" s="12"/>
      <c r="B375" s="13" t="s">
        <v>84</v>
      </c>
      <c r="C375" s="509"/>
      <c r="D375" s="509"/>
      <c r="E375" s="509"/>
      <c r="F375" s="85"/>
      <c r="G375" s="85"/>
      <c r="H375" s="85"/>
      <c r="I375" s="40"/>
      <c r="J375" s="40"/>
      <c r="K375" s="84"/>
      <c r="L375" s="47">
        <v>216</v>
      </c>
      <c r="M375" s="47">
        <v>216</v>
      </c>
      <c r="N375" s="47">
        <v>0</v>
      </c>
      <c r="O375" s="47">
        <v>0</v>
      </c>
      <c r="P375" s="47">
        <v>0</v>
      </c>
      <c r="Q375" s="47">
        <v>0</v>
      </c>
      <c r="R375" s="46">
        <f t="shared" si="83"/>
        <v>0</v>
      </c>
      <c r="S375" s="542"/>
      <c r="T375" s="543"/>
      <c r="U375" s="544"/>
    </row>
    <row r="376" spans="1:22" ht="15.75" x14ac:dyDescent="0.2">
      <c r="A376" s="12"/>
      <c r="B376" s="13" t="s">
        <v>85</v>
      </c>
      <c r="C376" s="509"/>
      <c r="D376" s="509"/>
      <c r="E376" s="509"/>
      <c r="F376" s="85"/>
      <c r="G376" s="85"/>
      <c r="H376" s="85"/>
      <c r="I376" s="40"/>
      <c r="J376" s="40"/>
      <c r="K376" s="84"/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6">
        <f t="shared" si="83"/>
        <v>0</v>
      </c>
      <c r="S376" s="542"/>
      <c r="T376" s="543"/>
      <c r="U376" s="544"/>
    </row>
    <row r="377" spans="1:22" ht="15.75" x14ac:dyDescent="0.2">
      <c r="A377" s="12"/>
      <c r="B377" s="11" t="s">
        <v>51</v>
      </c>
      <c r="C377" s="494"/>
      <c r="D377" s="494"/>
      <c r="E377" s="494"/>
      <c r="F377" s="41"/>
      <c r="G377" s="41"/>
      <c r="H377" s="41"/>
      <c r="I377" s="41"/>
      <c r="J377" s="41"/>
      <c r="K377" s="84"/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f t="shared" si="83"/>
        <v>0</v>
      </c>
      <c r="S377" s="542"/>
      <c r="T377" s="543"/>
      <c r="U377" s="544"/>
    </row>
    <row r="378" spans="1:22" ht="15.75" x14ac:dyDescent="0.2">
      <c r="A378" s="12"/>
      <c r="B378" s="11" t="s">
        <v>52</v>
      </c>
      <c r="C378" s="494"/>
      <c r="D378" s="494"/>
      <c r="E378" s="494"/>
      <c r="F378" s="41"/>
      <c r="G378" s="41"/>
      <c r="H378" s="41"/>
      <c r="I378" s="41"/>
      <c r="J378" s="41"/>
      <c r="K378" s="84"/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f t="shared" si="83"/>
        <v>0</v>
      </c>
      <c r="S378" s="542"/>
      <c r="T378" s="543"/>
      <c r="U378" s="544"/>
    </row>
    <row r="379" spans="1:22" ht="15.75" x14ac:dyDescent="0.2">
      <c r="A379" s="14">
        <v>2</v>
      </c>
      <c r="B379" s="10" t="s">
        <v>23</v>
      </c>
      <c r="C379" s="494"/>
      <c r="D379" s="494"/>
      <c r="E379" s="494"/>
      <c r="F379" s="84"/>
      <c r="G379" s="84"/>
      <c r="H379" s="42"/>
      <c r="I379" s="84"/>
      <c r="J379" s="84"/>
      <c r="K379" s="84"/>
      <c r="L379" s="46">
        <f t="shared" ref="L379:N379" si="84">SUM(L380:L381)</f>
        <v>0</v>
      </c>
      <c r="M379" s="46">
        <f t="shared" si="84"/>
        <v>0</v>
      </c>
      <c r="N379" s="46">
        <f t="shared" si="84"/>
        <v>0</v>
      </c>
      <c r="O379" s="26"/>
      <c r="P379" s="46">
        <f t="shared" ref="P379:Q379" si="85">SUM(P380:P381)</f>
        <v>0</v>
      </c>
      <c r="Q379" s="46">
        <f t="shared" si="85"/>
        <v>0</v>
      </c>
      <c r="R379" s="46">
        <f t="shared" si="83"/>
        <v>0</v>
      </c>
      <c r="S379" s="542"/>
      <c r="T379" s="543"/>
      <c r="U379" s="544"/>
      <c r="V379" s="1">
        <f>7+7+4+5+5+32+2+4</f>
        <v>66</v>
      </c>
    </row>
    <row r="380" spans="1:22" ht="15.75" x14ac:dyDescent="0.2">
      <c r="A380" s="12"/>
      <c r="B380" s="13" t="s">
        <v>84</v>
      </c>
      <c r="C380" s="509"/>
      <c r="D380" s="509"/>
      <c r="E380" s="509"/>
      <c r="F380" s="85"/>
      <c r="G380" s="85"/>
      <c r="H380" s="43"/>
      <c r="I380" s="40"/>
      <c r="J380" s="40"/>
      <c r="K380" s="84"/>
      <c r="L380" s="47">
        <v>0</v>
      </c>
      <c r="M380" s="47">
        <v>0</v>
      </c>
      <c r="N380" s="47">
        <v>0</v>
      </c>
      <c r="O380" s="25"/>
      <c r="P380" s="47">
        <v>0</v>
      </c>
      <c r="Q380" s="47">
        <v>0</v>
      </c>
      <c r="R380" s="46">
        <f t="shared" si="83"/>
        <v>0</v>
      </c>
      <c r="S380" s="542"/>
      <c r="T380" s="543"/>
      <c r="U380" s="544"/>
    </row>
    <row r="381" spans="1:22" ht="12.75" customHeight="1" x14ac:dyDescent="0.2">
      <c r="A381" s="12"/>
      <c r="B381" s="13" t="s">
        <v>85</v>
      </c>
      <c r="C381" s="509"/>
      <c r="D381" s="509"/>
      <c r="E381" s="509"/>
      <c r="F381" s="85"/>
      <c r="G381" s="85"/>
      <c r="H381" s="43"/>
      <c r="I381" s="40"/>
      <c r="J381" s="40"/>
      <c r="K381" s="84"/>
      <c r="L381" s="47">
        <v>0</v>
      </c>
      <c r="M381" s="47">
        <v>0</v>
      </c>
      <c r="N381" s="47">
        <v>0</v>
      </c>
      <c r="O381" s="25"/>
      <c r="P381" s="47">
        <v>0</v>
      </c>
      <c r="Q381" s="47">
        <v>0</v>
      </c>
      <c r="R381" s="46">
        <f t="shared" si="83"/>
        <v>0</v>
      </c>
      <c r="S381" s="542"/>
      <c r="T381" s="543"/>
      <c r="U381" s="544"/>
    </row>
    <row r="382" spans="1:22" ht="12.75" customHeight="1" x14ac:dyDescent="0.2">
      <c r="A382" s="9">
        <v>3</v>
      </c>
      <c r="B382" s="10" t="s">
        <v>54</v>
      </c>
      <c r="C382" s="494"/>
      <c r="D382" s="494"/>
      <c r="E382" s="494"/>
      <c r="F382" s="84"/>
      <c r="G382" s="42"/>
      <c r="H382" s="42"/>
      <c r="I382" s="84"/>
      <c r="J382" s="84"/>
      <c r="K382" s="84"/>
      <c r="L382" s="90">
        <v>0</v>
      </c>
      <c r="M382" s="90">
        <v>0</v>
      </c>
      <c r="N382" s="26"/>
      <c r="O382" s="26"/>
      <c r="P382" s="90">
        <v>0</v>
      </c>
      <c r="Q382" s="90">
        <v>0</v>
      </c>
      <c r="R382" s="46">
        <f t="shared" si="83"/>
        <v>0</v>
      </c>
      <c r="S382" s="542"/>
      <c r="T382" s="543"/>
      <c r="U382" s="544"/>
    </row>
    <row r="383" spans="1:22" ht="15.75" x14ac:dyDescent="0.2">
      <c r="A383" s="14">
        <v>4</v>
      </c>
      <c r="B383" s="10" t="s">
        <v>53</v>
      </c>
      <c r="C383" s="495"/>
      <c r="D383" s="495"/>
      <c r="E383" s="495"/>
      <c r="F383" s="81"/>
      <c r="G383" s="42"/>
      <c r="H383" s="42"/>
      <c r="I383" s="81"/>
      <c r="J383" s="81"/>
      <c r="K383" s="84"/>
      <c r="L383" s="46">
        <f>SUM(L384:L385)</f>
        <v>2</v>
      </c>
      <c r="M383" s="46">
        <f>SUM(M384:M385)</f>
        <v>0</v>
      </c>
      <c r="N383" s="26"/>
      <c r="O383" s="26"/>
      <c r="P383" s="46">
        <f t="shared" ref="P383:Q383" si="86">SUM(P384:P385)</f>
        <v>0</v>
      </c>
      <c r="Q383" s="46">
        <f t="shared" si="86"/>
        <v>0</v>
      </c>
      <c r="R383" s="46">
        <f>SUM(L383-M383-N383-O383+P383-Q383)</f>
        <v>2</v>
      </c>
      <c r="S383" s="542"/>
      <c r="T383" s="543"/>
      <c r="U383" s="544"/>
    </row>
    <row r="384" spans="1:22" ht="15.75" customHeight="1" x14ac:dyDescent="0.2">
      <c r="A384" s="14"/>
      <c r="B384" s="13" t="s">
        <v>84</v>
      </c>
      <c r="C384" s="495"/>
      <c r="D384" s="495"/>
      <c r="E384" s="495"/>
      <c r="F384" s="81"/>
      <c r="G384" s="42"/>
      <c r="H384" s="42"/>
      <c r="I384" s="81"/>
      <c r="J384" s="81"/>
      <c r="K384" s="84"/>
      <c r="L384" s="90">
        <v>0</v>
      </c>
      <c r="M384" s="90">
        <v>0</v>
      </c>
      <c r="N384" s="26"/>
      <c r="O384" s="26"/>
      <c r="P384" s="90">
        <v>0</v>
      </c>
      <c r="Q384" s="90">
        <v>0</v>
      </c>
      <c r="R384" s="46">
        <f t="shared" ref="R384" si="87">SUM(L384-M384-N384-O384+P384-Q384)</f>
        <v>0</v>
      </c>
      <c r="S384" s="542"/>
      <c r="T384" s="543"/>
      <c r="U384" s="544"/>
    </row>
    <row r="385" spans="1:21" ht="15.75" x14ac:dyDescent="0.2">
      <c r="A385" s="14"/>
      <c r="B385" s="13" t="s">
        <v>85</v>
      </c>
      <c r="C385" s="495"/>
      <c r="D385" s="495"/>
      <c r="E385" s="495"/>
      <c r="F385" s="81"/>
      <c r="G385" s="42"/>
      <c r="H385" s="42"/>
      <c r="I385" s="81"/>
      <c r="J385" s="81"/>
      <c r="K385" s="84"/>
      <c r="L385" s="90">
        <v>2</v>
      </c>
      <c r="M385" s="90">
        <v>0</v>
      </c>
      <c r="N385" s="26"/>
      <c r="O385" s="26"/>
      <c r="P385" s="90">
        <v>0</v>
      </c>
      <c r="Q385" s="90">
        <v>0</v>
      </c>
      <c r="R385" s="46">
        <f>SUM(L385-M385-N385-O385+P385-Q385)</f>
        <v>2</v>
      </c>
      <c r="S385" s="542"/>
      <c r="T385" s="543"/>
      <c r="U385" s="544"/>
    </row>
    <row r="386" spans="1:21" ht="15.75" x14ac:dyDescent="0.2">
      <c r="A386" s="14">
        <v>5</v>
      </c>
      <c r="B386" s="11" t="s">
        <v>55</v>
      </c>
      <c r="C386" s="494"/>
      <c r="D386" s="494"/>
      <c r="E386" s="494"/>
      <c r="F386" s="84"/>
      <c r="G386" s="42"/>
      <c r="H386" s="42"/>
      <c r="I386" s="84"/>
      <c r="J386" s="84"/>
      <c r="K386" s="84"/>
      <c r="L386" s="90">
        <v>0</v>
      </c>
      <c r="M386" s="90">
        <v>0</v>
      </c>
      <c r="N386" s="26"/>
      <c r="O386" s="26"/>
      <c r="P386" s="90">
        <v>0</v>
      </c>
      <c r="Q386" s="90">
        <v>0</v>
      </c>
      <c r="R386" s="46">
        <f t="shared" ref="R386:R392" si="88">SUM(L386-M386-N386-O386+P386-Q386)</f>
        <v>0</v>
      </c>
      <c r="S386" s="542"/>
      <c r="T386" s="543"/>
      <c r="U386" s="544"/>
    </row>
    <row r="387" spans="1:21" ht="12.75" customHeight="1" x14ac:dyDescent="0.2">
      <c r="A387" s="14">
        <v>6</v>
      </c>
      <c r="B387" s="10" t="s">
        <v>56</v>
      </c>
      <c r="C387" s="494"/>
      <c r="D387" s="494"/>
      <c r="E387" s="494"/>
      <c r="F387" s="84"/>
      <c r="G387" s="42"/>
      <c r="H387" s="42"/>
      <c r="I387" s="84"/>
      <c r="J387" s="84"/>
      <c r="K387" s="84"/>
      <c r="L387" s="90">
        <v>0</v>
      </c>
      <c r="M387" s="90">
        <v>0</v>
      </c>
      <c r="N387" s="26"/>
      <c r="O387" s="26"/>
      <c r="P387" s="90">
        <v>0</v>
      </c>
      <c r="Q387" s="90">
        <v>0</v>
      </c>
      <c r="R387" s="46">
        <f t="shared" si="88"/>
        <v>0</v>
      </c>
      <c r="S387" s="573">
        <v>0</v>
      </c>
      <c r="T387" s="574"/>
      <c r="U387" s="575"/>
    </row>
    <row r="388" spans="1:21" ht="13.5" customHeight="1" x14ac:dyDescent="0.2">
      <c r="A388" s="14">
        <v>7</v>
      </c>
      <c r="B388" s="10" t="s">
        <v>57</v>
      </c>
      <c r="C388" s="494"/>
      <c r="D388" s="494"/>
      <c r="E388" s="494"/>
      <c r="F388" s="84"/>
      <c r="G388" s="42"/>
      <c r="H388" s="42"/>
      <c r="I388" s="84"/>
      <c r="J388" s="84"/>
      <c r="K388" s="84"/>
      <c r="L388" s="90">
        <v>0</v>
      </c>
      <c r="M388" s="90">
        <v>0</v>
      </c>
      <c r="N388" s="26"/>
      <c r="O388" s="26"/>
      <c r="P388" s="90">
        <v>0</v>
      </c>
      <c r="Q388" s="90">
        <v>0</v>
      </c>
      <c r="R388" s="46">
        <f t="shared" si="88"/>
        <v>0</v>
      </c>
      <c r="S388" s="548">
        <v>0</v>
      </c>
      <c r="T388" s="549"/>
      <c r="U388" s="550"/>
    </row>
    <row r="389" spans="1:21" ht="15" customHeight="1" x14ac:dyDescent="0.2">
      <c r="A389" s="14">
        <v>8</v>
      </c>
      <c r="B389" s="10" t="s">
        <v>58</v>
      </c>
      <c r="C389" s="494"/>
      <c r="D389" s="494"/>
      <c r="E389" s="494"/>
      <c r="F389" s="84"/>
      <c r="G389" s="42"/>
      <c r="H389" s="42"/>
      <c r="I389" s="84"/>
      <c r="J389" s="84"/>
      <c r="K389" s="84"/>
      <c r="L389" s="90">
        <v>0</v>
      </c>
      <c r="M389" s="90">
        <v>0</v>
      </c>
      <c r="N389" s="26"/>
      <c r="O389" s="26"/>
      <c r="P389" s="90">
        <v>0</v>
      </c>
      <c r="Q389" s="90">
        <v>0</v>
      </c>
      <c r="R389" s="46">
        <f t="shared" si="88"/>
        <v>0</v>
      </c>
      <c r="S389" s="548">
        <v>0</v>
      </c>
      <c r="T389" s="549"/>
      <c r="U389" s="550"/>
    </row>
    <row r="390" spans="1:21" ht="12.75" customHeight="1" x14ac:dyDescent="0.2">
      <c r="A390" s="14">
        <v>9</v>
      </c>
      <c r="B390" s="10" t="s">
        <v>24</v>
      </c>
      <c r="C390" s="494"/>
      <c r="D390" s="494"/>
      <c r="E390" s="494"/>
      <c r="F390" s="84"/>
      <c r="G390" s="42"/>
      <c r="H390" s="42"/>
      <c r="I390" s="41"/>
      <c r="J390" s="41"/>
      <c r="K390" s="84"/>
      <c r="L390" s="90">
        <v>0</v>
      </c>
      <c r="M390" s="90">
        <v>0</v>
      </c>
      <c r="N390" s="26"/>
      <c r="O390" s="26"/>
      <c r="P390" s="90">
        <v>0</v>
      </c>
      <c r="Q390" s="90">
        <v>0</v>
      </c>
      <c r="R390" s="46">
        <f t="shared" si="88"/>
        <v>0</v>
      </c>
      <c r="S390" s="548">
        <v>0</v>
      </c>
      <c r="T390" s="549"/>
      <c r="U390" s="550"/>
    </row>
    <row r="391" spans="1:21" ht="12.75" customHeight="1" x14ac:dyDescent="0.2">
      <c r="A391" s="14">
        <v>10</v>
      </c>
      <c r="B391" s="10" t="s">
        <v>25</v>
      </c>
      <c r="C391" s="494"/>
      <c r="D391" s="494"/>
      <c r="E391" s="494"/>
      <c r="F391" s="84"/>
      <c r="G391" s="42"/>
      <c r="H391" s="42"/>
      <c r="I391" s="41"/>
      <c r="J391" s="41"/>
      <c r="K391" s="84"/>
      <c r="L391" s="90">
        <v>0</v>
      </c>
      <c r="M391" s="90">
        <v>0</v>
      </c>
      <c r="N391" s="26"/>
      <c r="O391" s="26"/>
      <c r="P391" s="90">
        <v>0</v>
      </c>
      <c r="Q391" s="90">
        <v>0</v>
      </c>
      <c r="R391" s="46">
        <f t="shared" si="88"/>
        <v>0</v>
      </c>
      <c r="S391" s="548">
        <v>0</v>
      </c>
      <c r="T391" s="549"/>
      <c r="U391" s="550"/>
    </row>
    <row r="392" spans="1:21" ht="12.75" customHeight="1" thickBot="1" x14ac:dyDescent="0.25">
      <c r="A392" s="48">
        <v>11</v>
      </c>
      <c r="B392" s="49" t="s">
        <v>59</v>
      </c>
      <c r="C392" s="510"/>
      <c r="D392" s="511"/>
      <c r="E392" s="512"/>
      <c r="F392" s="86"/>
      <c r="G392" s="50"/>
      <c r="H392" s="50"/>
      <c r="I392" s="51"/>
      <c r="J392" s="51"/>
      <c r="K392" s="86"/>
      <c r="L392" s="52">
        <v>0</v>
      </c>
      <c r="M392" s="52">
        <v>0</v>
      </c>
      <c r="N392" s="53"/>
      <c r="O392" s="53"/>
      <c r="P392" s="52">
        <v>0</v>
      </c>
      <c r="Q392" s="52">
        <v>0</v>
      </c>
      <c r="R392" s="54">
        <f t="shared" si="88"/>
        <v>0</v>
      </c>
      <c r="S392" s="554"/>
      <c r="T392" s="555"/>
      <c r="U392" s="556"/>
    </row>
    <row r="393" spans="1:21" ht="11.25" customHeight="1" thickTop="1" x14ac:dyDescent="0.2">
      <c r="A393" s="5"/>
      <c r="B393" s="17" t="s">
        <v>39</v>
      </c>
    </row>
    <row r="394" spans="1:21" ht="12.75" customHeight="1" x14ac:dyDescent="0.2">
      <c r="A394" s="5"/>
      <c r="B394" s="15" t="s">
        <v>61</v>
      </c>
    </row>
    <row r="395" spans="1:21" ht="15.95" customHeight="1" x14ac:dyDescent="0.2">
      <c r="A395" s="5"/>
      <c r="B395" s="15" t="s">
        <v>60</v>
      </c>
    </row>
    <row r="396" spans="1:21" ht="15.95" customHeight="1" x14ac:dyDescent="0.2">
      <c r="A396" s="5"/>
      <c r="B396" s="15" t="s">
        <v>40</v>
      </c>
    </row>
    <row r="397" spans="1:21" ht="15.95" customHeight="1" x14ac:dyDescent="0.2">
      <c r="A397" s="5"/>
      <c r="B397" s="27"/>
    </row>
    <row r="398" spans="1:21" ht="15.95" customHeight="1" x14ac:dyDescent="0.2">
      <c r="A398" s="5"/>
      <c r="B398" s="27"/>
    </row>
    <row r="399" spans="1:21" ht="15.95" customHeight="1" x14ac:dyDescent="0.2">
      <c r="A399" s="488" t="s">
        <v>0</v>
      </c>
      <c r="B399" s="488"/>
      <c r="P399" s="517" t="s">
        <v>26</v>
      </c>
      <c r="Q399" s="517"/>
      <c r="R399" s="517"/>
      <c r="S399" s="517"/>
      <c r="T399" s="517"/>
      <c r="U399" s="517"/>
    </row>
    <row r="400" spans="1:21" ht="15.95" customHeight="1" x14ac:dyDescent="0.2">
      <c r="A400" s="488" t="s">
        <v>1</v>
      </c>
      <c r="B400" s="488"/>
      <c r="P400" s="517"/>
      <c r="Q400" s="517"/>
      <c r="R400" s="517"/>
      <c r="S400" s="517"/>
      <c r="T400" s="517"/>
      <c r="U400" s="517"/>
    </row>
    <row r="401" spans="1:21" ht="15.95" customHeight="1" x14ac:dyDescent="0.2">
      <c r="A401" s="488" t="s">
        <v>46</v>
      </c>
      <c r="B401" s="488"/>
    </row>
    <row r="402" spans="1:21" ht="15.95" customHeight="1" x14ac:dyDescent="0.35">
      <c r="C402" s="518" t="s">
        <v>2</v>
      </c>
      <c r="D402" s="518"/>
      <c r="E402" s="518"/>
      <c r="F402" s="518"/>
      <c r="G402" s="518"/>
      <c r="H402" s="518"/>
      <c r="I402" s="518"/>
      <c r="J402" s="518"/>
      <c r="K402" s="518"/>
      <c r="L402" s="518"/>
      <c r="M402" s="518"/>
      <c r="N402" s="518"/>
      <c r="O402" s="518"/>
      <c r="P402" s="518"/>
      <c r="Q402" s="2"/>
    </row>
    <row r="403" spans="1:21" ht="15.95" customHeight="1" x14ac:dyDescent="0.2">
      <c r="F403" s="519" t="s">
        <v>3</v>
      </c>
      <c r="G403" s="519"/>
      <c r="H403" s="519"/>
      <c r="I403" s="519"/>
      <c r="J403" s="519"/>
      <c r="K403" s="519"/>
      <c r="L403" s="519"/>
      <c r="M403" s="519"/>
      <c r="N403" s="519"/>
      <c r="O403" s="519"/>
      <c r="P403" s="519"/>
      <c r="Q403" s="77"/>
    </row>
    <row r="404" spans="1:21" ht="15.95" customHeight="1" x14ac:dyDescent="0.2">
      <c r="A404" s="1" t="s">
        <v>47</v>
      </c>
      <c r="C404" s="3"/>
      <c r="D404" s="4">
        <v>1</v>
      </c>
      <c r="E404" s="4">
        <v>5</v>
      </c>
      <c r="M404" s="5"/>
      <c r="N404" s="5"/>
      <c r="O404" s="5"/>
      <c r="P404" s="5"/>
      <c r="Q404" s="5"/>
      <c r="R404" s="5"/>
      <c r="S404" s="5"/>
      <c r="T404" s="5"/>
    </row>
    <row r="405" spans="1:21" ht="15.95" customHeight="1" x14ac:dyDescent="0.2">
      <c r="A405" s="1" t="s">
        <v>69</v>
      </c>
      <c r="C405" s="6"/>
      <c r="D405" s="7">
        <v>0</v>
      </c>
      <c r="E405" s="7">
        <v>8</v>
      </c>
      <c r="K405" s="520">
        <v>11</v>
      </c>
      <c r="L405" s="520"/>
      <c r="M405" s="5"/>
      <c r="N405" s="5"/>
      <c r="O405" s="5"/>
      <c r="Q405" s="1" t="str">
        <f>+Q365:U365</f>
        <v>Bulan     :</v>
      </c>
      <c r="R405" s="522" t="str">
        <f>+R365</f>
        <v>Januari</v>
      </c>
      <c r="S405" s="523"/>
      <c r="T405" s="4">
        <f>+T365:U365</f>
        <v>0</v>
      </c>
      <c r="U405" s="4">
        <f>+U365</f>
        <v>1</v>
      </c>
    </row>
    <row r="406" spans="1:21" ht="15.95" customHeight="1" thickBot="1" x14ac:dyDescent="0.25">
      <c r="A406" s="56" t="s">
        <v>77</v>
      </c>
      <c r="B406" s="56"/>
      <c r="C406" s="4">
        <v>0</v>
      </c>
      <c r="D406" s="4">
        <v>4</v>
      </c>
      <c r="E406" s="4">
        <v>2</v>
      </c>
      <c r="K406" s="521"/>
      <c r="L406" s="521"/>
      <c r="M406" s="5"/>
      <c r="N406" s="5"/>
      <c r="O406" s="5"/>
      <c r="Q406" s="1" t="s">
        <v>48</v>
      </c>
      <c r="R406" s="557">
        <f>+R366</f>
        <v>2018</v>
      </c>
      <c r="S406" s="558"/>
      <c r="T406" s="21">
        <v>1</v>
      </c>
      <c r="U406" s="21">
        <v>8</v>
      </c>
    </row>
    <row r="407" spans="1:21" ht="15.95" customHeight="1" thickTop="1" x14ac:dyDescent="0.2">
      <c r="A407" s="496" t="s">
        <v>4</v>
      </c>
      <c r="B407" s="496" t="s">
        <v>5</v>
      </c>
      <c r="C407" s="499" t="s">
        <v>6</v>
      </c>
      <c r="D407" s="500"/>
      <c r="E407" s="500"/>
      <c r="F407" s="500"/>
      <c r="G407" s="500"/>
      <c r="H407" s="500"/>
      <c r="I407" s="500"/>
      <c r="J407" s="500"/>
      <c r="K407" s="501"/>
      <c r="L407" s="499" t="s">
        <v>7</v>
      </c>
      <c r="M407" s="500"/>
      <c r="N407" s="500"/>
      <c r="O407" s="500"/>
      <c r="P407" s="500"/>
      <c r="Q407" s="500"/>
      <c r="R407" s="501"/>
      <c r="S407" s="538" t="s">
        <v>65</v>
      </c>
      <c r="T407" s="539"/>
      <c r="U407" s="540"/>
    </row>
    <row r="408" spans="1:21" ht="15.95" customHeight="1" x14ac:dyDescent="0.2">
      <c r="A408" s="497"/>
      <c r="B408" s="497"/>
      <c r="C408" s="551" t="s">
        <v>27</v>
      </c>
      <c r="D408" s="552"/>
      <c r="E408" s="553"/>
      <c r="F408" s="78"/>
      <c r="G408" s="78" t="s">
        <v>30</v>
      </c>
      <c r="H408" s="78" t="s">
        <v>32</v>
      </c>
      <c r="I408" s="78"/>
      <c r="J408" s="78"/>
      <c r="K408" s="78" t="s">
        <v>43</v>
      </c>
      <c r="L408" s="78" t="s">
        <v>27</v>
      </c>
      <c r="M408" s="78"/>
      <c r="N408" s="78" t="s">
        <v>30</v>
      </c>
      <c r="O408" s="78" t="s">
        <v>32</v>
      </c>
      <c r="P408" s="78"/>
      <c r="Q408" s="78"/>
      <c r="R408" s="78" t="s">
        <v>64</v>
      </c>
      <c r="S408" s="524" t="s">
        <v>68</v>
      </c>
      <c r="T408" s="525"/>
      <c r="U408" s="526"/>
    </row>
    <row r="409" spans="1:21" ht="15.95" customHeight="1" x14ac:dyDescent="0.2">
      <c r="A409" s="497"/>
      <c r="B409" s="497"/>
      <c r="C409" s="524" t="s">
        <v>28</v>
      </c>
      <c r="D409" s="525"/>
      <c r="E409" s="526"/>
      <c r="F409" s="82" t="s">
        <v>29</v>
      </c>
      <c r="G409" s="82" t="s">
        <v>31</v>
      </c>
      <c r="H409" s="82" t="s">
        <v>33</v>
      </c>
      <c r="I409" s="82" t="s">
        <v>37</v>
      </c>
      <c r="J409" s="82" t="s">
        <v>36</v>
      </c>
      <c r="K409" s="82" t="s">
        <v>28</v>
      </c>
      <c r="L409" s="82" t="s">
        <v>28</v>
      </c>
      <c r="M409" s="82" t="s">
        <v>35</v>
      </c>
      <c r="N409" s="82" t="s">
        <v>31</v>
      </c>
      <c r="O409" s="82" t="s">
        <v>33</v>
      </c>
      <c r="P409" s="82" t="s">
        <v>37</v>
      </c>
      <c r="Q409" s="82" t="s">
        <v>36</v>
      </c>
      <c r="R409" s="82" t="s">
        <v>38</v>
      </c>
      <c r="S409" s="524" t="s">
        <v>66</v>
      </c>
      <c r="T409" s="525"/>
      <c r="U409" s="526"/>
    </row>
    <row r="410" spans="1:21" ht="15.95" customHeight="1" x14ac:dyDescent="0.2">
      <c r="A410" s="497"/>
      <c r="B410" s="497"/>
      <c r="C410" s="502" t="s">
        <v>8</v>
      </c>
      <c r="D410" s="503"/>
      <c r="E410" s="504"/>
      <c r="F410" s="83"/>
      <c r="G410" s="83"/>
      <c r="H410" s="83" t="s">
        <v>34</v>
      </c>
      <c r="I410" s="83"/>
      <c r="J410" s="83"/>
      <c r="K410" s="83" t="s">
        <v>9</v>
      </c>
      <c r="L410" s="83" t="s">
        <v>8</v>
      </c>
      <c r="M410" s="83"/>
      <c r="N410" s="83"/>
      <c r="O410" s="83" t="s">
        <v>34</v>
      </c>
      <c r="P410" s="83"/>
      <c r="Q410" s="83"/>
      <c r="R410" s="20" t="s">
        <v>63</v>
      </c>
      <c r="S410" s="524" t="s">
        <v>67</v>
      </c>
      <c r="T410" s="525"/>
      <c r="U410" s="526"/>
    </row>
    <row r="411" spans="1:21" ht="15.95" customHeight="1" x14ac:dyDescent="0.2">
      <c r="A411" s="498"/>
      <c r="B411" s="498"/>
      <c r="C411" s="559"/>
      <c r="D411" s="560"/>
      <c r="E411" s="561"/>
      <c r="F411" s="82"/>
      <c r="G411" s="82"/>
      <c r="H411" s="82"/>
      <c r="I411" s="82"/>
      <c r="J411" s="82"/>
      <c r="K411" s="82" t="s">
        <v>62</v>
      </c>
      <c r="L411" s="82"/>
      <c r="M411" s="82"/>
      <c r="N411" s="82"/>
      <c r="O411" s="82"/>
      <c r="P411" s="82"/>
      <c r="Q411" s="82"/>
      <c r="R411" s="82"/>
      <c r="S411" s="528"/>
      <c r="T411" s="562"/>
      <c r="U411" s="563"/>
    </row>
    <row r="412" spans="1:21" s="8" customFormat="1" ht="15.95" customHeight="1" x14ac:dyDescent="0.2">
      <c r="A412" s="80" t="s">
        <v>10</v>
      </c>
      <c r="B412" s="80" t="s">
        <v>11</v>
      </c>
      <c r="C412" s="564" t="s">
        <v>12</v>
      </c>
      <c r="D412" s="565"/>
      <c r="E412" s="566"/>
      <c r="F412" s="80" t="s">
        <v>13</v>
      </c>
      <c r="G412" s="80" t="s">
        <v>14</v>
      </c>
      <c r="H412" s="80" t="s">
        <v>15</v>
      </c>
      <c r="I412" s="80" t="s">
        <v>16</v>
      </c>
      <c r="J412" s="80" t="s">
        <v>17</v>
      </c>
      <c r="K412" s="80" t="s">
        <v>18</v>
      </c>
      <c r="L412" s="80" t="s">
        <v>19</v>
      </c>
      <c r="M412" s="80" t="s">
        <v>20</v>
      </c>
      <c r="N412" s="80" t="s">
        <v>21</v>
      </c>
      <c r="O412" s="80" t="s">
        <v>41</v>
      </c>
      <c r="P412" s="80" t="s">
        <v>42</v>
      </c>
      <c r="Q412" s="80" t="s">
        <v>44</v>
      </c>
      <c r="R412" s="80" t="s">
        <v>70</v>
      </c>
      <c r="S412" s="564" t="s">
        <v>71</v>
      </c>
      <c r="T412" s="565"/>
      <c r="U412" s="566"/>
    </row>
    <row r="413" spans="1:21" s="16" customFormat="1" ht="12.75" customHeight="1" x14ac:dyDescent="0.2">
      <c r="A413" s="18">
        <v>1</v>
      </c>
      <c r="B413" s="19" t="s">
        <v>22</v>
      </c>
      <c r="C413" s="532"/>
      <c r="D413" s="533"/>
      <c r="E413" s="534"/>
      <c r="F413" s="39"/>
      <c r="G413" s="39"/>
      <c r="H413" s="39"/>
      <c r="I413" s="39"/>
      <c r="J413" s="39"/>
      <c r="K413" s="39"/>
      <c r="L413" s="24">
        <f t="shared" ref="L413:Q413" si="89">SUM(L414,L417,L418)</f>
        <v>0</v>
      </c>
      <c r="M413" s="24">
        <f t="shared" si="89"/>
        <v>0</v>
      </c>
      <c r="N413" s="24">
        <f t="shared" si="89"/>
        <v>0</v>
      </c>
      <c r="O413" s="24">
        <f t="shared" si="89"/>
        <v>0</v>
      </c>
      <c r="P413" s="24">
        <f t="shared" si="89"/>
        <v>0</v>
      </c>
      <c r="Q413" s="24">
        <f t="shared" si="89"/>
        <v>0</v>
      </c>
      <c r="R413" s="24">
        <f>SUM(L413-M413-N413-O413+P413-Q413)</f>
        <v>0</v>
      </c>
      <c r="S413" s="576"/>
      <c r="T413" s="576"/>
      <c r="U413" s="576"/>
    </row>
    <row r="414" spans="1:21" s="23" customFormat="1" ht="15.75" x14ac:dyDescent="0.25">
      <c r="A414" s="14"/>
      <c r="B414" s="22" t="s">
        <v>50</v>
      </c>
      <c r="C414" s="495"/>
      <c r="D414" s="495"/>
      <c r="E414" s="495"/>
      <c r="F414" s="81"/>
      <c r="G414" s="81"/>
      <c r="H414" s="81"/>
      <c r="I414" s="81"/>
      <c r="J414" s="81"/>
      <c r="K414" s="84"/>
      <c r="L414" s="44">
        <f t="shared" ref="L414:O414" si="90">SUM(L415:L416)</f>
        <v>0</v>
      </c>
      <c r="M414" s="44">
        <f t="shared" si="90"/>
        <v>0</v>
      </c>
      <c r="N414" s="44">
        <f t="shared" si="90"/>
        <v>0</v>
      </c>
      <c r="O414" s="44">
        <f t="shared" si="90"/>
        <v>0</v>
      </c>
      <c r="P414" s="44">
        <f>SUM(P415:P416)</f>
        <v>0</v>
      </c>
      <c r="Q414" s="44">
        <f t="shared" ref="Q414" si="91">SUM(Q415:Q416)</f>
        <v>0</v>
      </c>
      <c r="R414" s="46">
        <f t="shared" ref="R414:R432" si="92">SUM(L414-M414-N414-O414+P414-Q414)</f>
        <v>0</v>
      </c>
      <c r="S414" s="578"/>
      <c r="T414" s="578"/>
      <c r="U414" s="578"/>
    </row>
    <row r="415" spans="1:21" ht="15.75" x14ac:dyDescent="0.2">
      <c r="A415" s="12"/>
      <c r="B415" s="13" t="s">
        <v>84</v>
      </c>
      <c r="C415" s="509"/>
      <c r="D415" s="509"/>
      <c r="E415" s="509"/>
      <c r="F415" s="85"/>
      <c r="G415" s="85"/>
      <c r="H415" s="85"/>
      <c r="I415" s="40"/>
      <c r="J415" s="40"/>
      <c r="K415" s="84"/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6">
        <f t="shared" si="92"/>
        <v>0</v>
      </c>
      <c r="S415" s="577"/>
      <c r="T415" s="577"/>
      <c r="U415" s="577"/>
    </row>
    <row r="416" spans="1:21" ht="15.75" x14ac:dyDescent="0.2">
      <c r="A416" s="12"/>
      <c r="B416" s="13" t="s">
        <v>85</v>
      </c>
      <c r="C416" s="509"/>
      <c r="D416" s="509"/>
      <c r="E416" s="509"/>
      <c r="F416" s="85"/>
      <c r="G416" s="85"/>
      <c r="H416" s="85"/>
      <c r="I416" s="40"/>
      <c r="J416" s="40"/>
      <c r="K416" s="84"/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6">
        <f t="shared" si="92"/>
        <v>0</v>
      </c>
      <c r="S416" s="577"/>
      <c r="T416" s="577"/>
      <c r="U416" s="577"/>
    </row>
    <row r="417" spans="1:22" ht="15.75" x14ac:dyDescent="0.2">
      <c r="A417" s="12"/>
      <c r="B417" s="11" t="s">
        <v>51</v>
      </c>
      <c r="C417" s="494"/>
      <c r="D417" s="494"/>
      <c r="E417" s="494"/>
      <c r="F417" s="41"/>
      <c r="G417" s="41"/>
      <c r="H417" s="41"/>
      <c r="I417" s="41"/>
      <c r="J417" s="41"/>
      <c r="K417" s="84"/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f t="shared" si="92"/>
        <v>0</v>
      </c>
      <c r="S417" s="577"/>
      <c r="T417" s="577"/>
      <c r="U417" s="577"/>
    </row>
    <row r="418" spans="1:22" ht="15.75" x14ac:dyDescent="0.2">
      <c r="A418" s="12"/>
      <c r="B418" s="11" t="s">
        <v>52</v>
      </c>
      <c r="C418" s="494"/>
      <c r="D418" s="494"/>
      <c r="E418" s="494"/>
      <c r="F418" s="41"/>
      <c r="G418" s="41"/>
      <c r="H418" s="41"/>
      <c r="I418" s="41"/>
      <c r="J418" s="41"/>
      <c r="K418" s="84"/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f t="shared" si="92"/>
        <v>0</v>
      </c>
      <c r="S418" s="577"/>
      <c r="T418" s="577"/>
      <c r="U418" s="577"/>
      <c r="V418" s="1">
        <f>34+30+30+30+30+30+25+25</f>
        <v>234</v>
      </c>
    </row>
    <row r="419" spans="1:22" ht="12.75" customHeight="1" x14ac:dyDescent="0.2">
      <c r="A419" s="14">
        <v>2</v>
      </c>
      <c r="B419" s="10" t="s">
        <v>23</v>
      </c>
      <c r="C419" s="494"/>
      <c r="D419" s="494"/>
      <c r="E419" s="494"/>
      <c r="F419" s="84"/>
      <c r="G419" s="84"/>
      <c r="H419" s="42"/>
      <c r="I419" s="84"/>
      <c r="J419" s="84"/>
      <c r="K419" s="84"/>
      <c r="L419" s="46">
        <f t="shared" ref="L419:N419" si="93">SUM(L420:L421)</f>
        <v>10</v>
      </c>
      <c r="M419" s="46">
        <f t="shared" si="93"/>
        <v>0</v>
      </c>
      <c r="N419" s="46">
        <f t="shared" si="93"/>
        <v>0</v>
      </c>
      <c r="O419" s="26"/>
      <c r="P419" s="93">
        <f t="shared" ref="P419:Q419" si="94">SUM(P420:P421)</f>
        <v>130</v>
      </c>
      <c r="Q419" s="93">
        <f t="shared" si="94"/>
        <v>0</v>
      </c>
      <c r="R419" s="93">
        <f t="shared" si="92"/>
        <v>140</v>
      </c>
      <c r="S419" s="577"/>
      <c r="T419" s="577"/>
      <c r="U419" s="577"/>
    </row>
    <row r="420" spans="1:22" ht="12.75" customHeight="1" x14ac:dyDescent="0.2">
      <c r="A420" s="12"/>
      <c r="B420" s="13" t="s">
        <v>84</v>
      </c>
      <c r="C420" s="509"/>
      <c r="D420" s="509"/>
      <c r="E420" s="509"/>
      <c r="F420" s="85"/>
      <c r="G420" s="85"/>
      <c r="H420" s="43"/>
      <c r="I420" s="40"/>
      <c r="J420" s="40"/>
      <c r="K420" s="84"/>
      <c r="L420" s="47">
        <v>10</v>
      </c>
      <c r="M420" s="47">
        <v>0</v>
      </c>
      <c r="N420" s="47">
        <v>0</v>
      </c>
      <c r="O420" s="25"/>
      <c r="P420" s="94">
        <v>130</v>
      </c>
      <c r="Q420" s="94">
        <v>0</v>
      </c>
      <c r="R420" s="93">
        <f t="shared" si="92"/>
        <v>140</v>
      </c>
      <c r="S420" s="577"/>
      <c r="T420" s="577"/>
      <c r="U420" s="577"/>
    </row>
    <row r="421" spans="1:22" ht="15.75" x14ac:dyDescent="0.2">
      <c r="A421" s="12"/>
      <c r="B421" s="13" t="s">
        <v>85</v>
      </c>
      <c r="C421" s="509"/>
      <c r="D421" s="509"/>
      <c r="E421" s="509"/>
      <c r="F421" s="85"/>
      <c r="G421" s="85"/>
      <c r="H421" s="43"/>
      <c r="I421" s="40"/>
      <c r="J421" s="40"/>
      <c r="K421" s="84"/>
      <c r="L421" s="47">
        <v>0</v>
      </c>
      <c r="M421" s="47">
        <v>0</v>
      </c>
      <c r="N421" s="47">
        <v>0</v>
      </c>
      <c r="O421" s="25"/>
      <c r="P421" s="47">
        <v>0</v>
      </c>
      <c r="Q421" s="47">
        <v>0</v>
      </c>
      <c r="R421" s="46">
        <f t="shared" si="92"/>
        <v>0</v>
      </c>
      <c r="S421" s="577"/>
      <c r="T421" s="577"/>
      <c r="U421" s="577"/>
    </row>
    <row r="422" spans="1:22" ht="21" customHeight="1" x14ac:dyDescent="0.2">
      <c r="A422" s="9">
        <v>3</v>
      </c>
      <c r="B422" s="10" t="s">
        <v>54</v>
      </c>
      <c r="C422" s="494"/>
      <c r="D422" s="494"/>
      <c r="E422" s="494"/>
      <c r="F422" s="84"/>
      <c r="G422" s="42"/>
      <c r="H422" s="42"/>
      <c r="I422" s="84"/>
      <c r="J422" s="84"/>
      <c r="K422" s="84"/>
      <c r="L422" s="90">
        <v>2</v>
      </c>
      <c r="M422" s="90">
        <v>0</v>
      </c>
      <c r="N422" s="26"/>
      <c r="O422" s="26"/>
      <c r="P422" s="90">
        <v>0</v>
      </c>
      <c r="Q422" s="90">
        <v>0</v>
      </c>
      <c r="R422" s="46">
        <f t="shared" si="92"/>
        <v>2</v>
      </c>
      <c r="S422" s="577"/>
      <c r="T422" s="577"/>
      <c r="U422" s="577"/>
      <c r="V422" s="1" t="s">
        <v>88</v>
      </c>
    </row>
    <row r="423" spans="1:22" ht="15.75" x14ac:dyDescent="0.2">
      <c r="A423" s="14">
        <v>4</v>
      </c>
      <c r="B423" s="10" t="s">
        <v>53</v>
      </c>
      <c r="C423" s="495"/>
      <c r="D423" s="495"/>
      <c r="E423" s="495"/>
      <c r="F423" s="81"/>
      <c r="G423" s="42"/>
      <c r="H423" s="42"/>
      <c r="I423" s="81"/>
      <c r="J423" s="81"/>
      <c r="K423" s="84"/>
      <c r="L423" s="46">
        <f t="shared" ref="L423:Q423" si="95">SUM(L424:L425)</f>
        <v>4</v>
      </c>
      <c r="M423" s="46">
        <f t="shared" si="95"/>
        <v>0</v>
      </c>
      <c r="N423" s="26"/>
      <c r="O423" s="26"/>
      <c r="P423" s="46">
        <f t="shared" si="95"/>
        <v>0</v>
      </c>
      <c r="Q423" s="46">
        <f t="shared" si="95"/>
        <v>0</v>
      </c>
      <c r="R423" s="46">
        <f t="shared" si="92"/>
        <v>4</v>
      </c>
      <c r="S423" s="577"/>
      <c r="T423" s="577"/>
      <c r="U423" s="577"/>
      <c r="V423" s="1" t="s">
        <v>89</v>
      </c>
    </row>
    <row r="424" spans="1:22" ht="15.75" x14ac:dyDescent="0.2">
      <c r="A424" s="14"/>
      <c r="B424" s="13" t="s">
        <v>84</v>
      </c>
      <c r="C424" s="495"/>
      <c r="D424" s="495"/>
      <c r="E424" s="495"/>
      <c r="F424" s="81"/>
      <c r="G424" s="42"/>
      <c r="H424" s="42"/>
      <c r="I424" s="81"/>
      <c r="J424" s="81"/>
      <c r="K424" s="84"/>
      <c r="L424" s="47">
        <v>0</v>
      </c>
      <c r="M424" s="47">
        <v>0</v>
      </c>
      <c r="N424" s="25"/>
      <c r="O424" s="25"/>
      <c r="P424" s="47">
        <v>0</v>
      </c>
      <c r="Q424" s="47">
        <v>0</v>
      </c>
      <c r="R424" s="46">
        <f t="shared" si="92"/>
        <v>0</v>
      </c>
      <c r="S424" s="577"/>
      <c r="T424" s="577"/>
      <c r="U424" s="577"/>
    </row>
    <row r="425" spans="1:22" ht="12.75" customHeight="1" x14ac:dyDescent="0.2">
      <c r="A425" s="14"/>
      <c r="B425" s="13" t="s">
        <v>85</v>
      </c>
      <c r="C425" s="495"/>
      <c r="D425" s="495"/>
      <c r="E425" s="495"/>
      <c r="F425" s="81"/>
      <c r="G425" s="42"/>
      <c r="H425" s="42"/>
      <c r="I425" s="81"/>
      <c r="J425" s="81"/>
      <c r="K425" s="84"/>
      <c r="L425" s="47">
        <v>4</v>
      </c>
      <c r="M425" s="47">
        <v>0</v>
      </c>
      <c r="N425" s="25"/>
      <c r="O425" s="25"/>
      <c r="P425" s="47">
        <v>0</v>
      </c>
      <c r="Q425" s="47">
        <v>0</v>
      </c>
      <c r="R425" s="46">
        <f t="shared" si="92"/>
        <v>4</v>
      </c>
      <c r="S425" s="577"/>
      <c r="T425" s="577"/>
      <c r="U425" s="577"/>
    </row>
    <row r="426" spans="1:22" ht="13.5" customHeight="1" x14ac:dyDescent="0.2">
      <c r="A426" s="14">
        <v>5</v>
      </c>
      <c r="B426" s="11" t="s">
        <v>55</v>
      </c>
      <c r="C426" s="494"/>
      <c r="D426" s="494"/>
      <c r="E426" s="494"/>
      <c r="F426" s="84"/>
      <c r="G426" s="42"/>
      <c r="H426" s="42"/>
      <c r="I426" s="84"/>
      <c r="J426" s="84"/>
      <c r="K426" s="84"/>
      <c r="L426" s="90">
        <v>0</v>
      </c>
      <c r="M426" s="90">
        <v>0</v>
      </c>
      <c r="N426" s="26"/>
      <c r="O426" s="26"/>
      <c r="P426" s="90">
        <v>0</v>
      </c>
      <c r="Q426" s="90">
        <v>0</v>
      </c>
      <c r="R426" s="46">
        <f t="shared" si="92"/>
        <v>0</v>
      </c>
      <c r="S426" s="577"/>
      <c r="T426" s="577"/>
      <c r="U426" s="577"/>
    </row>
    <row r="427" spans="1:22" ht="15" customHeight="1" x14ac:dyDescent="0.2">
      <c r="A427" s="14">
        <v>6</v>
      </c>
      <c r="B427" s="10" t="s">
        <v>56</v>
      </c>
      <c r="C427" s="494"/>
      <c r="D427" s="494"/>
      <c r="E427" s="494"/>
      <c r="F427" s="84"/>
      <c r="G427" s="42"/>
      <c r="H427" s="42"/>
      <c r="I427" s="84"/>
      <c r="J427" s="84"/>
      <c r="K427" s="84"/>
      <c r="L427" s="90">
        <v>0</v>
      </c>
      <c r="M427" s="90">
        <v>0</v>
      </c>
      <c r="N427" s="26"/>
      <c r="O427" s="26"/>
      <c r="P427" s="90">
        <v>0</v>
      </c>
      <c r="Q427" s="90">
        <v>0</v>
      </c>
      <c r="R427" s="46">
        <f t="shared" si="92"/>
        <v>0</v>
      </c>
      <c r="S427" s="579">
        <v>0</v>
      </c>
      <c r="T427" s="579"/>
      <c r="U427" s="579"/>
    </row>
    <row r="428" spans="1:22" ht="12.75" customHeight="1" x14ac:dyDescent="0.2">
      <c r="A428" s="14">
        <v>7</v>
      </c>
      <c r="B428" s="10" t="s">
        <v>57</v>
      </c>
      <c r="C428" s="494"/>
      <c r="D428" s="494"/>
      <c r="E428" s="494"/>
      <c r="F428" s="84"/>
      <c r="G428" s="42"/>
      <c r="H428" s="42"/>
      <c r="I428" s="84"/>
      <c r="J428" s="84"/>
      <c r="K428" s="84"/>
      <c r="L428" s="90">
        <v>0</v>
      </c>
      <c r="M428" s="90">
        <v>0</v>
      </c>
      <c r="N428" s="26"/>
      <c r="O428" s="26"/>
      <c r="P428" s="90">
        <v>0</v>
      </c>
      <c r="Q428" s="90">
        <v>0</v>
      </c>
      <c r="R428" s="46">
        <f t="shared" si="92"/>
        <v>0</v>
      </c>
      <c r="S428" s="579">
        <v>0</v>
      </c>
      <c r="T428" s="579"/>
      <c r="U428" s="579"/>
    </row>
    <row r="429" spans="1:22" ht="12.75" customHeight="1" x14ac:dyDescent="0.2">
      <c r="A429" s="14">
        <v>8</v>
      </c>
      <c r="B429" s="10" t="s">
        <v>58</v>
      </c>
      <c r="C429" s="494"/>
      <c r="D429" s="494"/>
      <c r="E429" s="494"/>
      <c r="F429" s="84"/>
      <c r="G429" s="42"/>
      <c r="H429" s="42"/>
      <c r="I429" s="84"/>
      <c r="J429" s="84"/>
      <c r="K429" s="84"/>
      <c r="L429" s="90">
        <v>0</v>
      </c>
      <c r="M429" s="90">
        <v>0</v>
      </c>
      <c r="N429" s="26"/>
      <c r="O429" s="26"/>
      <c r="P429" s="90">
        <v>0</v>
      </c>
      <c r="Q429" s="90">
        <v>0</v>
      </c>
      <c r="R429" s="46">
        <f t="shared" si="92"/>
        <v>0</v>
      </c>
      <c r="S429" s="579">
        <v>0</v>
      </c>
      <c r="T429" s="579"/>
      <c r="U429" s="579"/>
    </row>
    <row r="430" spans="1:22" ht="12.75" customHeight="1" x14ac:dyDescent="0.2">
      <c r="A430" s="14">
        <v>9</v>
      </c>
      <c r="B430" s="10" t="s">
        <v>24</v>
      </c>
      <c r="C430" s="494"/>
      <c r="D430" s="494"/>
      <c r="E430" s="494"/>
      <c r="F430" s="84"/>
      <c r="G430" s="42"/>
      <c r="H430" s="42"/>
      <c r="I430" s="41"/>
      <c r="J430" s="41"/>
      <c r="K430" s="84"/>
      <c r="L430" s="90">
        <v>0</v>
      </c>
      <c r="M430" s="90">
        <v>0</v>
      </c>
      <c r="N430" s="26"/>
      <c r="O430" s="26"/>
      <c r="P430" s="90">
        <v>0</v>
      </c>
      <c r="Q430" s="90">
        <v>0</v>
      </c>
      <c r="R430" s="46">
        <f t="shared" si="92"/>
        <v>0</v>
      </c>
      <c r="S430" s="579">
        <v>0</v>
      </c>
      <c r="T430" s="579"/>
      <c r="U430" s="579"/>
    </row>
    <row r="431" spans="1:22" ht="11.25" customHeight="1" x14ac:dyDescent="0.2">
      <c r="A431" s="14">
        <v>10</v>
      </c>
      <c r="B431" s="10" t="s">
        <v>25</v>
      </c>
      <c r="C431" s="494"/>
      <c r="D431" s="494"/>
      <c r="E431" s="494"/>
      <c r="F431" s="84"/>
      <c r="G431" s="42"/>
      <c r="H431" s="42"/>
      <c r="I431" s="41"/>
      <c r="J431" s="41"/>
      <c r="K431" s="84"/>
      <c r="L431" s="90">
        <v>0</v>
      </c>
      <c r="M431" s="90">
        <v>0</v>
      </c>
      <c r="N431" s="26"/>
      <c r="O431" s="26"/>
      <c r="P431" s="90">
        <v>0</v>
      </c>
      <c r="Q431" s="90">
        <v>0</v>
      </c>
      <c r="R431" s="46">
        <f t="shared" si="92"/>
        <v>0</v>
      </c>
      <c r="S431" s="579">
        <v>0</v>
      </c>
      <c r="T431" s="579"/>
      <c r="U431" s="579"/>
    </row>
    <row r="432" spans="1:22" ht="12.75" customHeight="1" thickBot="1" x14ac:dyDescent="0.25">
      <c r="A432" s="48">
        <v>11</v>
      </c>
      <c r="B432" s="49" t="s">
        <v>59</v>
      </c>
      <c r="C432" s="510"/>
      <c r="D432" s="511"/>
      <c r="E432" s="512"/>
      <c r="F432" s="86"/>
      <c r="G432" s="50"/>
      <c r="H432" s="50"/>
      <c r="I432" s="51"/>
      <c r="J432" s="51"/>
      <c r="K432" s="86"/>
      <c r="L432" s="52">
        <v>0</v>
      </c>
      <c r="M432" s="52">
        <v>0</v>
      </c>
      <c r="N432" s="53"/>
      <c r="O432" s="53"/>
      <c r="P432" s="52">
        <v>0</v>
      </c>
      <c r="Q432" s="52">
        <v>0</v>
      </c>
      <c r="R432" s="54">
        <f t="shared" si="92"/>
        <v>0</v>
      </c>
      <c r="S432" s="554"/>
      <c r="T432" s="555"/>
      <c r="U432" s="556"/>
    </row>
    <row r="433" spans="1:21" ht="15.95" customHeight="1" thickTop="1" x14ac:dyDescent="0.2">
      <c r="A433" s="5"/>
      <c r="B433" s="17" t="s">
        <v>39</v>
      </c>
    </row>
    <row r="434" spans="1:21" ht="15.95" customHeight="1" x14ac:dyDescent="0.2">
      <c r="A434" s="5"/>
      <c r="B434" s="15" t="s">
        <v>61</v>
      </c>
    </row>
    <row r="435" spans="1:21" ht="15.95" customHeight="1" x14ac:dyDescent="0.2">
      <c r="A435" s="5"/>
      <c r="B435" s="15" t="s">
        <v>60</v>
      </c>
    </row>
    <row r="436" spans="1:21" ht="15.95" customHeight="1" x14ac:dyDescent="0.2">
      <c r="A436" s="5"/>
      <c r="B436" s="15" t="s">
        <v>40</v>
      </c>
    </row>
    <row r="437" spans="1:21" ht="15.95" customHeight="1" x14ac:dyDescent="0.2">
      <c r="A437" s="5"/>
      <c r="B437" s="27"/>
    </row>
    <row r="438" spans="1:21" ht="15.95" customHeight="1" x14ac:dyDescent="0.2">
      <c r="A438" s="5"/>
      <c r="B438" s="27"/>
    </row>
    <row r="439" spans="1:21" ht="15.95" customHeight="1" x14ac:dyDescent="0.2">
      <c r="A439" s="488" t="s">
        <v>0</v>
      </c>
      <c r="B439" s="488"/>
      <c r="P439" s="517" t="s">
        <v>26</v>
      </c>
      <c r="Q439" s="517"/>
      <c r="R439" s="517"/>
      <c r="S439" s="517"/>
      <c r="T439" s="517"/>
      <c r="U439" s="517"/>
    </row>
    <row r="440" spans="1:21" ht="15.95" customHeight="1" x14ac:dyDescent="0.2">
      <c r="A440" s="488" t="s">
        <v>1</v>
      </c>
      <c r="B440" s="488"/>
      <c r="P440" s="517"/>
      <c r="Q440" s="517"/>
      <c r="R440" s="517"/>
      <c r="S440" s="517"/>
      <c r="T440" s="517"/>
      <c r="U440" s="517"/>
    </row>
    <row r="441" spans="1:21" ht="15.95" customHeight="1" x14ac:dyDescent="0.2">
      <c r="A441" s="488" t="s">
        <v>46</v>
      </c>
      <c r="B441" s="488"/>
    </row>
    <row r="442" spans="1:21" ht="15.95" customHeight="1" x14ac:dyDescent="0.35">
      <c r="C442" s="518" t="s">
        <v>2</v>
      </c>
      <c r="D442" s="518"/>
      <c r="E442" s="518"/>
      <c r="F442" s="518"/>
      <c r="G442" s="518"/>
      <c r="H442" s="518"/>
      <c r="I442" s="518"/>
      <c r="J442" s="518"/>
      <c r="K442" s="518"/>
      <c r="L442" s="518"/>
      <c r="M442" s="518"/>
      <c r="N442" s="518"/>
      <c r="O442" s="518"/>
      <c r="P442" s="518"/>
      <c r="Q442" s="2"/>
    </row>
    <row r="443" spans="1:21" ht="15.95" customHeight="1" x14ac:dyDescent="0.2">
      <c r="F443" s="519" t="s">
        <v>3</v>
      </c>
      <c r="G443" s="519"/>
      <c r="H443" s="519"/>
      <c r="I443" s="519"/>
      <c r="J443" s="519"/>
      <c r="K443" s="519"/>
      <c r="L443" s="519"/>
      <c r="M443" s="519"/>
      <c r="N443" s="519"/>
      <c r="O443" s="519"/>
      <c r="P443" s="519"/>
      <c r="Q443" s="77"/>
    </row>
    <row r="444" spans="1:21" ht="15.95" customHeight="1" x14ac:dyDescent="0.2">
      <c r="A444" s="1" t="s">
        <v>47</v>
      </c>
      <c r="C444" s="3"/>
      <c r="D444" s="4">
        <v>1</v>
      </c>
      <c r="E444" s="4">
        <v>5</v>
      </c>
      <c r="M444" s="5"/>
      <c r="N444" s="5"/>
      <c r="O444" s="5"/>
      <c r="P444" s="5"/>
      <c r="Q444" s="5"/>
      <c r="R444" s="5"/>
      <c r="S444" s="5"/>
      <c r="T444" s="5"/>
    </row>
    <row r="445" spans="1:21" ht="15.95" customHeight="1" x14ac:dyDescent="0.2">
      <c r="A445" s="1" t="s">
        <v>69</v>
      </c>
      <c r="C445" s="6"/>
      <c r="D445" s="7">
        <v>0</v>
      </c>
      <c r="E445" s="7">
        <v>8</v>
      </c>
      <c r="K445" s="520">
        <v>12</v>
      </c>
      <c r="L445" s="520"/>
      <c r="M445" s="5"/>
      <c r="N445" s="5"/>
      <c r="O445" s="5"/>
      <c r="Q445" s="1" t="str">
        <f>+Q405:U405</f>
        <v>Bulan     :</v>
      </c>
      <c r="R445" s="522" t="str">
        <f>+R405</f>
        <v>Januari</v>
      </c>
      <c r="S445" s="523"/>
      <c r="T445" s="4">
        <f>+T405:U405</f>
        <v>0</v>
      </c>
      <c r="U445" s="4">
        <f>+U405</f>
        <v>1</v>
      </c>
    </row>
    <row r="446" spans="1:21" ht="15.95" customHeight="1" thickBot="1" x14ac:dyDescent="0.25">
      <c r="A446" s="56" t="s">
        <v>78</v>
      </c>
      <c r="B446" s="56"/>
      <c r="C446" s="4">
        <v>0</v>
      </c>
      <c r="D446" s="4">
        <v>1</v>
      </c>
      <c r="E446" s="4">
        <v>1</v>
      </c>
      <c r="K446" s="521"/>
      <c r="L446" s="521"/>
      <c r="M446" s="5"/>
      <c r="N446" s="5"/>
      <c r="O446" s="5"/>
      <c r="Q446" s="1" t="s">
        <v>48</v>
      </c>
      <c r="R446" s="557">
        <f>+R406</f>
        <v>2018</v>
      </c>
      <c r="S446" s="558"/>
      <c r="T446" s="21">
        <v>1</v>
      </c>
      <c r="U446" s="21">
        <v>8</v>
      </c>
    </row>
    <row r="447" spans="1:21" ht="15.95" customHeight="1" thickTop="1" x14ac:dyDescent="0.2">
      <c r="A447" s="496" t="s">
        <v>4</v>
      </c>
      <c r="B447" s="496" t="s">
        <v>5</v>
      </c>
      <c r="C447" s="499" t="s">
        <v>6</v>
      </c>
      <c r="D447" s="500"/>
      <c r="E447" s="500"/>
      <c r="F447" s="500"/>
      <c r="G447" s="500"/>
      <c r="H447" s="500"/>
      <c r="I447" s="500"/>
      <c r="J447" s="500"/>
      <c r="K447" s="501"/>
      <c r="L447" s="499" t="s">
        <v>7</v>
      </c>
      <c r="M447" s="500"/>
      <c r="N447" s="500"/>
      <c r="O447" s="500"/>
      <c r="P447" s="500"/>
      <c r="Q447" s="500"/>
      <c r="R447" s="501"/>
      <c r="S447" s="538" t="s">
        <v>65</v>
      </c>
      <c r="T447" s="539"/>
      <c r="U447" s="540"/>
    </row>
    <row r="448" spans="1:21" ht="15.95" customHeight="1" x14ac:dyDescent="0.2">
      <c r="A448" s="497"/>
      <c r="B448" s="497"/>
      <c r="C448" s="551" t="s">
        <v>27</v>
      </c>
      <c r="D448" s="552"/>
      <c r="E448" s="553"/>
      <c r="F448" s="78"/>
      <c r="G448" s="78" t="s">
        <v>30</v>
      </c>
      <c r="H448" s="78" t="s">
        <v>32</v>
      </c>
      <c r="I448" s="78"/>
      <c r="J448" s="78"/>
      <c r="K448" s="78" t="s">
        <v>43</v>
      </c>
      <c r="L448" s="78" t="s">
        <v>27</v>
      </c>
      <c r="M448" s="78"/>
      <c r="N448" s="78" t="s">
        <v>30</v>
      </c>
      <c r="O448" s="78" t="s">
        <v>32</v>
      </c>
      <c r="P448" s="78"/>
      <c r="Q448" s="78"/>
      <c r="R448" s="78" t="s">
        <v>64</v>
      </c>
      <c r="S448" s="524" t="s">
        <v>68</v>
      </c>
      <c r="T448" s="525"/>
      <c r="U448" s="526"/>
    </row>
    <row r="449" spans="1:21" ht="15.95" customHeight="1" x14ac:dyDescent="0.2">
      <c r="A449" s="497"/>
      <c r="B449" s="497"/>
      <c r="C449" s="524" t="s">
        <v>28</v>
      </c>
      <c r="D449" s="525"/>
      <c r="E449" s="526"/>
      <c r="F449" s="82" t="s">
        <v>29</v>
      </c>
      <c r="G449" s="82" t="s">
        <v>31</v>
      </c>
      <c r="H449" s="82" t="s">
        <v>33</v>
      </c>
      <c r="I449" s="82" t="s">
        <v>37</v>
      </c>
      <c r="J449" s="82" t="s">
        <v>36</v>
      </c>
      <c r="K449" s="82" t="s">
        <v>28</v>
      </c>
      <c r="L449" s="82" t="s">
        <v>28</v>
      </c>
      <c r="M449" s="82" t="s">
        <v>35</v>
      </c>
      <c r="N449" s="82" t="s">
        <v>31</v>
      </c>
      <c r="O449" s="82" t="s">
        <v>33</v>
      </c>
      <c r="P449" s="82" t="s">
        <v>37</v>
      </c>
      <c r="Q449" s="82" t="s">
        <v>36</v>
      </c>
      <c r="R449" s="82" t="s">
        <v>38</v>
      </c>
      <c r="S449" s="524" t="s">
        <v>66</v>
      </c>
      <c r="T449" s="525"/>
      <c r="U449" s="526"/>
    </row>
    <row r="450" spans="1:21" ht="15.95" customHeight="1" x14ac:dyDescent="0.2">
      <c r="A450" s="497"/>
      <c r="B450" s="497"/>
      <c r="C450" s="502" t="s">
        <v>8</v>
      </c>
      <c r="D450" s="503"/>
      <c r="E450" s="504"/>
      <c r="F450" s="83"/>
      <c r="G450" s="83"/>
      <c r="H450" s="83" t="s">
        <v>34</v>
      </c>
      <c r="I450" s="83"/>
      <c r="J450" s="83"/>
      <c r="K450" s="83" t="s">
        <v>9</v>
      </c>
      <c r="L450" s="83" t="s">
        <v>8</v>
      </c>
      <c r="M450" s="83"/>
      <c r="N450" s="83"/>
      <c r="O450" s="83" t="s">
        <v>34</v>
      </c>
      <c r="P450" s="83"/>
      <c r="Q450" s="83"/>
      <c r="R450" s="20" t="s">
        <v>63</v>
      </c>
      <c r="S450" s="524" t="s">
        <v>67</v>
      </c>
      <c r="T450" s="525"/>
      <c r="U450" s="526"/>
    </row>
    <row r="451" spans="1:21" ht="12.75" customHeight="1" x14ac:dyDescent="0.2">
      <c r="A451" s="498"/>
      <c r="B451" s="498"/>
      <c r="C451" s="559"/>
      <c r="D451" s="560"/>
      <c r="E451" s="561"/>
      <c r="F451" s="82"/>
      <c r="G451" s="82"/>
      <c r="H451" s="82"/>
      <c r="I451" s="82"/>
      <c r="J451" s="82"/>
      <c r="K451" s="82" t="s">
        <v>62</v>
      </c>
      <c r="L451" s="82"/>
      <c r="M451" s="82"/>
      <c r="N451" s="82"/>
      <c r="O451" s="82"/>
      <c r="P451" s="82"/>
      <c r="Q451" s="82"/>
      <c r="R451" s="82"/>
      <c r="S451" s="528"/>
      <c r="T451" s="562"/>
      <c r="U451" s="563"/>
    </row>
    <row r="452" spans="1:21" s="8" customFormat="1" ht="12.75" customHeight="1" x14ac:dyDescent="0.2">
      <c r="A452" s="80" t="s">
        <v>10</v>
      </c>
      <c r="B452" s="80" t="s">
        <v>11</v>
      </c>
      <c r="C452" s="564" t="s">
        <v>12</v>
      </c>
      <c r="D452" s="565"/>
      <c r="E452" s="566"/>
      <c r="F452" s="80" t="s">
        <v>13</v>
      </c>
      <c r="G452" s="80" t="s">
        <v>14</v>
      </c>
      <c r="H452" s="80" t="s">
        <v>15</v>
      </c>
      <c r="I452" s="80" t="s">
        <v>16</v>
      </c>
      <c r="J452" s="80" t="s">
        <v>17</v>
      </c>
      <c r="K452" s="80" t="s">
        <v>18</v>
      </c>
      <c r="L452" s="80" t="s">
        <v>19</v>
      </c>
      <c r="M452" s="80" t="s">
        <v>20</v>
      </c>
      <c r="N452" s="80" t="s">
        <v>21</v>
      </c>
      <c r="O452" s="80" t="s">
        <v>41</v>
      </c>
      <c r="P452" s="80" t="s">
        <v>42</v>
      </c>
      <c r="Q452" s="80" t="s">
        <v>44</v>
      </c>
      <c r="R452" s="80" t="s">
        <v>70</v>
      </c>
      <c r="S452" s="564" t="s">
        <v>71</v>
      </c>
      <c r="T452" s="565"/>
      <c r="U452" s="566"/>
    </row>
    <row r="453" spans="1:21" s="16" customFormat="1" ht="12.75" customHeight="1" x14ac:dyDescent="0.2">
      <c r="A453" s="18">
        <v>1</v>
      </c>
      <c r="B453" s="19" t="s">
        <v>22</v>
      </c>
      <c r="C453" s="532"/>
      <c r="D453" s="533"/>
      <c r="E453" s="534"/>
      <c r="F453" s="39"/>
      <c r="G453" s="39"/>
      <c r="H453" s="39"/>
      <c r="I453" s="39"/>
      <c r="J453" s="39"/>
      <c r="K453" s="39"/>
      <c r="L453" s="24">
        <f t="shared" ref="L453:Q453" si="96">SUM(L454,L457,L458)</f>
        <v>70</v>
      </c>
      <c r="M453" s="24">
        <f t="shared" si="96"/>
        <v>0</v>
      </c>
      <c r="N453" s="24">
        <f t="shared" si="96"/>
        <v>0</v>
      </c>
      <c r="O453" s="24">
        <f t="shared" si="96"/>
        <v>0</v>
      </c>
      <c r="P453" s="24">
        <f t="shared" si="96"/>
        <v>0</v>
      </c>
      <c r="Q453" s="24">
        <f t="shared" si="96"/>
        <v>70</v>
      </c>
      <c r="R453" s="24">
        <f>SUM(L453-M453-N453-O453+P453-Q453)</f>
        <v>0</v>
      </c>
      <c r="S453" s="535"/>
      <c r="T453" s="536"/>
      <c r="U453" s="537"/>
    </row>
    <row r="454" spans="1:21" s="23" customFormat="1" ht="15.75" x14ac:dyDescent="0.25">
      <c r="A454" s="14"/>
      <c r="B454" s="22" t="s">
        <v>50</v>
      </c>
      <c r="C454" s="495"/>
      <c r="D454" s="495"/>
      <c r="E454" s="495"/>
      <c r="F454" s="81"/>
      <c r="G454" s="81"/>
      <c r="H454" s="81"/>
      <c r="I454" s="81"/>
      <c r="J454" s="81"/>
      <c r="K454" s="84"/>
      <c r="L454" s="44">
        <f t="shared" ref="L454:O454" si="97">SUM(L455:L456)</f>
        <v>70</v>
      </c>
      <c r="M454" s="44">
        <f t="shared" si="97"/>
        <v>0</v>
      </c>
      <c r="N454" s="44">
        <f t="shared" si="97"/>
        <v>0</v>
      </c>
      <c r="O454" s="44">
        <f t="shared" si="97"/>
        <v>0</v>
      </c>
      <c r="P454" s="44">
        <f>SUM(P455:P456)</f>
        <v>0</v>
      </c>
      <c r="Q454" s="44">
        <f t="shared" ref="Q454" si="98">SUM(Q455:Q456)</f>
        <v>70</v>
      </c>
      <c r="R454" s="46">
        <f t="shared" ref="R454:R472" si="99">SUM(L454-M454-N454-O454+P454-Q454)</f>
        <v>0</v>
      </c>
      <c r="S454" s="545"/>
      <c r="T454" s="546"/>
      <c r="U454" s="547"/>
    </row>
    <row r="455" spans="1:21" ht="15.75" x14ac:dyDescent="0.2">
      <c r="A455" s="12"/>
      <c r="B455" s="13" t="s">
        <v>84</v>
      </c>
      <c r="C455" s="509"/>
      <c r="D455" s="509"/>
      <c r="E455" s="509"/>
      <c r="F455" s="85"/>
      <c r="G455" s="85"/>
      <c r="H455" s="85"/>
      <c r="I455" s="40"/>
      <c r="J455" s="40"/>
      <c r="K455" s="84"/>
      <c r="L455" s="47">
        <v>70</v>
      </c>
      <c r="M455" s="47">
        <v>0</v>
      </c>
      <c r="N455" s="47">
        <v>0</v>
      </c>
      <c r="O455" s="47">
        <v>0</v>
      </c>
      <c r="P455" s="47">
        <v>0</v>
      </c>
      <c r="Q455" s="47">
        <v>70</v>
      </c>
      <c r="R455" s="46">
        <f t="shared" si="99"/>
        <v>0</v>
      </c>
      <c r="S455" s="542"/>
      <c r="T455" s="543"/>
      <c r="U455" s="544"/>
    </row>
    <row r="456" spans="1:21" ht="15.75" x14ac:dyDescent="0.2">
      <c r="A456" s="12"/>
      <c r="B456" s="13" t="s">
        <v>85</v>
      </c>
      <c r="C456" s="509"/>
      <c r="D456" s="509"/>
      <c r="E456" s="509"/>
      <c r="F456" s="85"/>
      <c r="G456" s="85"/>
      <c r="H456" s="85"/>
      <c r="I456" s="40"/>
      <c r="J456" s="40"/>
      <c r="K456" s="84"/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6">
        <f t="shared" si="99"/>
        <v>0</v>
      </c>
      <c r="S456" s="542"/>
      <c r="T456" s="543"/>
      <c r="U456" s="544"/>
    </row>
    <row r="457" spans="1:21" ht="12.75" customHeight="1" x14ac:dyDescent="0.2">
      <c r="A457" s="12"/>
      <c r="B457" s="11" t="s">
        <v>51</v>
      </c>
      <c r="C457" s="494"/>
      <c r="D457" s="494"/>
      <c r="E457" s="494"/>
      <c r="F457" s="41"/>
      <c r="G457" s="41"/>
      <c r="H457" s="41"/>
      <c r="I457" s="41"/>
      <c r="J457" s="41"/>
      <c r="K457" s="84"/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f t="shared" si="99"/>
        <v>0</v>
      </c>
      <c r="S457" s="542"/>
      <c r="T457" s="543"/>
      <c r="U457" s="544"/>
    </row>
    <row r="458" spans="1:21" ht="12.75" customHeight="1" x14ac:dyDescent="0.2">
      <c r="A458" s="12"/>
      <c r="B458" s="11" t="s">
        <v>52</v>
      </c>
      <c r="C458" s="494"/>
      <c r="D458" s="494"/>
      <c r="E458" s="494"/>
      <c r="F458" s="41"/>
      <c r="G458" s="41"/>
      <c r="H458" s="41"/>
      <c r="I458" s="41"/>
      <c r="J458" s="41"/>
      <c r="K458" s="84"/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f t="shared" si="99"/>
        <v>0</v>
      </c>
      <c r="S458" s="542"/>
      <c r="T458" s="543"/>
      <c r="U458" s="544"/>
    </row>
    <row r="459" spans="1:21" ht="15.75" x14ac:dyDescent="0.2">
      <c r="A459" s="14">
        <v>2</v>
      </c>
      <c r="B459" s="10" t="s">
        <v>23</v>
      </c>
      <c r="C459" s="494"/>
      <c r="D459" s="494"/>
      <c r="E459" s="494"/>
      <c r="F459" s="84"/>
      <c r="G459" s="84"/>
      <c r="H459" s="42"/>
      <c r="I459" s="84"/>
      <c r="J459" s="84"/>
      <c r="K459" s="84"/>
      <c r="L459" s="46">
        <f t="shared" ref="L459:N459" si="100">SUM(L460:L461)</f>
        <v>0</v>
      </c>
      <c r="M459" s="46">
        <f t="shared" si="100"/>
        <v>0</v>
      </c>
      <c r="N459" s="46">
        <f t="shared" si="100"/>
        <v>0</v>
      </c>
      <c r="O459" s="26"/>
      <c r="P459" s="46">
        <f t="shared" ref="P459:Q459" si="101">SUM(P460:P461)</f>
        <v>80</v>
      </c>
      <c r="Q459" s="46">
        <f t="shared" si="101"/>
        <v>0</v>
      </c>
      <c r="R459" s="46">
        <f t="shared" si="99"/>
        <v>80</v>
      </c>
      <c r="S459" s="542"/>
      <c r="T459" s="543"/>
      <c r="U459" s="544"/>
    </row>
    <row r="460" spans="1:21" ht="16.5" customHeight="1" x14ac:dyDescent="0.2">
      <c r="A460" s="12"/>
      <c r="B460" s="13" t="s">
        <v>84</v>
      </c>
      <c r="C460" s="509"/>
      <c r="D460" s="509"/>
      <c r="E460" s="509"/>
      <c r="F460" s="85"/>
      <c r="G460" s="85"/>
      <c r="H460" s="43"/>
      <c r="I460" s="40"/>
      <c r="J460" s="40"/>
      <c r="K460" s="84"/>
      <c r="L460" s="47">
        <v>0</v>
      </c>
      <c r="M460" s="47">
        <v>0</v>
      </c>
      <c r="N460" s="47">
        <v>0</v>
      </c>
      <c r="O460" s="25"/>
      <c r="P460" s="47">
        <v>80</v>
      </c>
      <c r="Q460" s="47">
        <v>0</v>
      </c>
      <c r="R460" s="46">
        <f t="shared" si="99"/>
        <v>80</v>
      </c>
      <c r="S460" s="542"/>
      <c r="T460" s="543"/>
      <c r="U460" s="544"/>
    </row>
    <row r="461" spans="1:21" ht="15.75" x14ac:dyDescent="0.2">
      <c r="A461" s="12"/>
      <c r="B461" s="13" t="s">
        <v>85</v>
      </c>
      <c r="C461" s="509"/>
      <c r="D461" s="509"/>
      <c r="E461" s="509"/>
      <c r="F461" s="85"/>
      <c r="G461" s="85"/>
      <c r="H461" s="43"/>
      <c r="I461" s="40"/>
      <c r="J461" s="40"/>
      <c r="K461" s="84"/>
      <c r="L461" s="47">
        <v>0</v>
      </c>
      <c r="M461" s="47">
        <v>0</v>
      </c>
      <c r="N461" s="47">
        <v>0</v>
      </c>
      <c r="O461" s="25"/>
      <c r="P461" s="47">
        <v>0</v>
      </c>
      <c r="Q461" s="47">
        <v>0</v>
      </c>
      <c r="R461" s="46">
        <f t="shared" si="99"/>
        <v>0</v>
      </c>
      <c r="S461" s="542"/>
      <c r="T461" s="543"/>
      <c r="U461" s="544"/>
    </row>
    <row r="462" spans="1:21" ht="12.75" customHeight="1" x14ac:dyDescent="0.2">
      <c r="A462" s="9">
        <v>3</v>
      </c>
      <c r="B462" s="10" t="s">
        <v>54</v>
      </c>
      <c r="C462" s="494"/>
      <c r="D462" s="494"/>
      <c r="E462" s="494"/>
      <c r="F462" s="84"/>
      <c r="G462" s="42"/>
      <c r="H462" s="42"/>
      <c r="I462" s="84"/>
      <c r="J462" s="84"/>
      <c r="K462" s="84"/>
      <c r="L462" s="90">
        <v>0</v>
      </c>
      <c r="M462" s="90">
        <v>0</v>
      </c>
      <c r="N462" s="26"/>
      <c r="O462" s="26"/>
      <c r="P462" s="90">
        <v>0</v>
      </c>
      <c r="Q462" s="90">
        <v>0</v>
      </c>
      <c r="R462" s="46">
        <f t="shared" si="99"/>
        <v>0</v>
      </c>
      <c r="S462" s="542"/>
      <c r="T462" s="543"/>
      <c r="U462" s="544"/>
    </row>
    <row r="463" spans="1:21" ht="12.75" customHeight="1" x14ac:dyDescent="0.2">
      <c r="A463" s="14">
        <v>4</v>
      </c>
      <c r="B463" s="10" t="s">
        <v>53</v>
      </c>
      <c r="C463" s="495"/>
      <c r="D463" s="495"/>
      <c r="E463" s="495"/>
      <c r="F463" s="81"/>
      <c r="G463" s="42"/>
      <c r="H463" s="42"/>
      <c r="I463" s="81"/>
      <c r="J463" s="81"/>
      <c r="K463" s="84"/>
      <c r="L463" s="46">
        <f t="shared" ref="L463:P463" si="102">SUM(L464:L465)</f>
        <v>0</v>
      </c>
      <c r="M463" s="46">
        <f t="shared" si="102"/>
        <v>0</v>
      </c>
      <c r="N463" s="26"/>
      <c r="O463" s="26"/>
      <c r="P463" s="46">
        <f t="shared" si="102"/>
        <v>0</v>
      </c>
      <c r="Q463" s="46">
        <v>0</v>
      </c>
      <c r="R463" s="46">
        <f t="shared" si="99"/>
        <v>0</v>
      </c>
      <c r="S463" s="542"/>
      <c r="T463" s="543"/>
      <c r="U463" s="544"/>
    </row>
    <row r="464" spans="1:21" ht="15" customHeight="1" x14ac:dyDescent="0.2">
      <c r="A464" s="14"/>
      <c r="B464" s="13" t="s">
        <v>84</v>
      </c>
      <c r="C464" s="495"/>
      <c r="D464" s="495"/>
      <c r="E464" s="495"/>
      <c r="F464" s="81"/>
      <c r="G464" s="42"/>
      <c r="H464" s="42"/>
      <c r="I464" s="81"/>
      <c r="J464" s="81"/>
      <c r="K464" s="84"/>
      <c r="L464" s="47">
        <v>0</v>
      </c>
      <c r="M464" s="47">
        <v>0</v>
      </c>
      <c r="N464" s="26"/>
      <c r="O464" s="26"/>
      <c r="P464" s="47">
        <v>0</v>
      </c>
      <c r="Q464" s="47">
        <v>0</v>
      </c>
      <c r="R464" s="46">
        <f t="shared" si="99"/>
        <v>0</v>
      </c>
      <c r="S464" s="542"/>
      <c r="T464" s="543"/>
      <c r="U464" s="544"/>
    </row>
    <row r="465" spans="1:21" ht="12.75" customHeight="1" x14ac:dyDescent="0.2">
      <c r="A465" s="14"/>
      <c r="B465" s="13" t="s">
        <v>85</v>
      </c>
      <c r="C465" s="495"/>
      <c r="D465" s="495"/>
      <c r="E465" s="495"/>
      <c r="F465" s="81"/>
      <c r="G465" s="42"/>
      <c r="H465" s="42"/>
      <c r="I465" s="81"/>
      <c r="J465" s="81"/>
      <c r="K465" s="84"/>
      <c r="L465" s="47">
        <v>0</v>
      </c>
      <c r="M465" s="47">
        <v>0</v>
      </c>
      <c r="N465" s="25"/>
      <c r="O465" s="25"/>
      <c r="P465" s="47">
        <v>0</v>
      </c>
      <c r="Q465" s="47">
        <v>0</v>
      </c>
      <c r="R465" s="46">
        <f t="shared" si="99"/>
        <v>0</v>
      </c>
      <c r="S465" s="542"/>
      <c r="T465" s="543"/>
      <c r="U465" s="544"/>
    </row>
    <row r="466" spans="1:21" ht="12.75" customHeight="1" x14ac:dyDescent="0.2">
      <c r="A466" s="14">
        <v>5</v>
      </c>
      <c r="B466" s="11" t="s">
        <v>55</v>
      </c>
      <c r="C466" s="494"/>
      <c r="D466" s="494"/>
      <c r="E466" s="494"/>
      <c r="F466" s="84"/>
      <c r="G466" s="42"/>
      <c r="H466" s="42"/>
      <c r="I466" s="84"/>
      <c r="J466" s="84"/>
      <c r="K466" s="84"/>
      <c r="L466" s="90">
        <v>0</v>
      </c>
      <c r="M466" s="90">
        <v>0</v>
      </c>
      <c r="N466" s="26"/>
      <c r="O466" s="26"/>
      <c r="P466" s="90">
        <v>0</v>
      </c>
      <c r="Q466" s="90">
        <v>0</v>
      </c>
      <c r="R466" s="46">
        <f t="shared" si="99"/>
        <v>0</v>
      </c>
      <c r="S466" s="542"/>
      <c r="T466" s="543"/>
      <c r="U466" s="544"/>
    </row>
    <row r="467" spans="1:21" ht="12.75" customHeight="1" x14ac:dyDescent="0.2">
      <c r="A467" s="14">
        <v>6</v>
      </c>
      <c r="B467" s="10" t="s">
        <v>56</v>
      </c>
      <c r="C467" s="494"/>
      <c r="D467" s="494"/>
      <c r="E467" s="494"/>
      <c r="F467" s="84"/>
      <c r="G467" s="42"/>
      <c r="H467" s="42"/>
      <c r="I467" s="84"/>
      <c r="J467" s="84"/>
      <c r="K467" s="84"/>
      <c r="L467" s="90">
        <v>0</v>
      </c>
      <c r="M467" s="90">
        <v>0</v>
      </c>
      <c r="N467" s="26"/>
      <c r="O467" s="26"/>
      <c r="P467" s="90">
        <v>0</v>
      </c>
      <c r="Q467" s="90">
        <v>0</v>
      </c>
      <c r="R467" s="46">
        <f t="shared" si="99"/>
        <v>0</v>
      </c>
      <c r="S467" s="570">
        <v>0</v>
      </c>
      <c r="T467" s="571"/>
      <c r="U467" s="572"/>
    </row>
    <row r="468" spans="1:21" ht="11.25" customHeight="1" x14ac:dyDescent="0.2">
      <c r="A468" s="14">
        <v>7</v>
      </c>
      <c r="B468" s="10" t="s">
        <v>57</v>
      </c>
      <c r="C468" s="494"/>
      <c r="D468" s="494"/>
      <c r="E468" s="494"/>
      <c r="F468" s="84"/>
      <c r="G468" s="42"/>
      <c r="H468" s="42"/>
      <c r="I468" s="84"/>
      <c r="J468" s="84"/>
      <c r="K468" s="84"/>
      <c r="L468" s="90">
        <v>0</v>
      </c>
      <c r="M468" s="90">
        <v>0</v>
      </c>
      <c r="N468" s="26"/>
      <c r="O468" s="26"/>
      <c r="P468" s="90">
        <v>0</v>
      </c>
      <c r="Q468" s="90">
        <v>0</v>
      </c>
      <c r="R468" s="46">
        <f t="shared" si="99"/>
        <v>0</v>
      </c>
      <c r="S468" s="548">
        <v>0</v>
      </c>
      <c r="T468" s="549"/>
      <c r="U468" s="550"/>
    </row>
    <row r="469" spans="1:21" ht="12.75" customHeight="1" x14ac:dyDescent="0.2">
      <c r="A469" s="14">
        <v>8</v>
      </c>
      <c r="B469" s="10" t="s">
        <v>58</v>
      </c>
      <c r="C469" s="494"/>
      <c r="D469" s="494"/>
      <c r="E469" s="494"/>
      <c r="F469" s="84"/>
      <c r="G469" s="42"/>
      <c r="H469" s="42"/>
      <c r="I469" s="84"/>
      <c r="J469" s="84"/>
      <c r="K469" s="84"/>
      <c r="L469" s="90">
        <v>0</v>
      </c>
      <c r="M469" s="90">
        <v>0</v>
      </c>
      <c r="N469" s="26"/>
      <c r="O469" s="26"/>
      <c r="P469" s="90">
        <v>0</v>
      </c>
      <c r="Q469" s="90">
        <v>0</v>
      </c>
      <c r="R469" s="46">
        <f t="shared" si="99"/>
        <v>0</v>
      </c>
      <c r="S469" s="548">
        <v>0</v>
      </c>
      <c r="T469" s="549"/>
      <c r="U469" s="550"/>
    </row>
    <row r="470" spans="1:21" ht="15.95" customHeight="1" x14ac:dyDescent="0.2">
      <c r="A470" s="14">
        <v>9</v>
      </c>
      <c r="B470" s="10" t="s">
        <v>24</v>
      </c>
      <c r="C470" s="494"/>
      <c r="D470" s="494"/>
      <c r="E470" s="494"/>
      <c r="F470" s="84"/>
      <c r="G470" s="42"/>
      <c r="H470" s="42"/>
      <c r="I470" s="41"/>
      <c r="J470" s="41"/>
      <c r="K470" s="84"/>
      <c r="L470" s="90">
        <v>0</v>
      </c>
      <c r="M470" s="90">
        <v>0</v>
      </c>
      <c r="N470" s="26"/>
      <c r="O470" s="26"/>
      <c r="P470" s="90">
        <v>0</v>
      </c>
      <c r="Q470" s="90">
        <v>0</v>
      </c>
      <c r="R470" s="46">
        <f t="shared" si="99"/>
        <v>0</v>
      </c>
      <c r="S470" s="548">
        <v>0</v>
      </c>
      <c r="T470" s="549"/>
      <c r="U470" s="550"/>
    </row>
    <row r="471" spans="1:21" ht="15.95" customHeight="1" x14ac:dyDescent="0.2">
      <c r="A471" s="14">
        <v>10</v>
      </c>
      <c r="B471" s="10" t="s">
        <v>25</v>
      </c>
      <c r="C471" s="494"/>
      <c r="D471" s="494"/>
      <c r="E471" s="494"/>
      <c r="F471" s="84"/>
      <c r="G471" s="42"/>
      <c r="H471" s="42"/>
      <c r="I471" s="41"/>
      <c r="J471" s="41"/>
      <c r="K471" s="84"/>
      <c r="L471" s="90">
        <v>0</v>
      </c>
      <c r="M471" s="90">
        <v>0</v>
      </c>
      <c r="N471" s="26"/>
      <c r="O471" s="26"/>
      <c r="P471" s="90">
        <v>0</v>
      </c>
      <c r="Q471" s="90">
        <v>0</v>
      </c>
      <c r="R471" s="46">
        <f t="shared" si="99"/>
        <v>0</v>
      </c>
      <c r="S471" s="548">
        <v>0</v>
      </c>
      <c r="T471" s="549"/>
      <c r="U471" s="550"/>
    </row>
    <row r="472" spans="1:21" ht="15.95" customHeight="1" thickBot="1" x14ac:dyDescent="0.25">
      <c r="A472" s="48">
        <v>11</v>
      </c>
      <c r="B472" s="49" t="s">
        <v>59</v>
      </c>
      <c r="C472" s="510"/>
      <c r="D472" s="511"/>
      <c r="E472" s="512"/>
      <c r="F472" s="86"/>
      <c r="G472" s="50"/>
      <c r="H472" s="50"/>
      <c r="I472" s="51"/>
      <c r="J472" s="51"/>
      <c r="K472" s="86"/>
      <c r="L472" s="52">
        <v>0</v>
      </c>
      <c r="M472" s="52">
        <v>0</v>
      </c>
      <c r="N472" s="53"/>
      <c r="O472" s="53"/>
      <c r="P472" s="52">
        <v>0</v>
      </c>
      <c r="Q472" s="52">
        <v>0</v>
      </c>
      <c r="R472" s="54">
        <f t="shared" si="99"/>
        <v>0</v>
      </c>
      <c r="S472" s="554"/>
      <c r="T472" s="555"/>
      <c r="U472" s="556"/>
    </row>
    <row r="473" spans="1:21" ht="15.95" customHeight="1" thickTop="1" x14ac:dyDescent="0.2">
      <c r="A473" s="5"/>
      <c r="B473" s="17" t="s">
        <v>39</v>
      </c>
    </row>
    <row r="474" spans="1:21" ht="15.95" customHeight="1" x14ac:dyDescent="0.2">
      <c r="A474" s="5"/>
      <c r="B474" s="15" t="s">
        <v>61</v>
      </c>
    </row>
    <row r="475" spans="1:21" ht="15.95" customHeight="1" x14ac:dyDescent="0.2">
      <c r="A475" s="5"/>
      <c r="B475" s="15" t="s">
        <v>60</v>
      </c>
    </row>
    <row r="476" spans="1:21" ht="15.95" customHeight="1" x14ac:dyDescent="0.2">
      <c r="A476" s="5"/>
      <c r="B476" s="15" t="s">
        <v>40</v>
      </c>
    </row>
    <row r="477" spans="1:21" ht="15.95" customHeight="1" x14ac:dyDescent="0.2"/>
    <row r="478" spans="1:21" ht="15.95" customHeight="1" x14ac:dyDescent="0.2"/>
    <row r="479" spans="1:21" ht="15.95" customHeight="1" x14ac:dyDescent="0.2">
      <c r="A479" s="488" t="s">
        <v>0</v>
      </c>
      <c r="B479" s="488"/>
      <c r="P479" s="517"/>
      <c r="Q479" s="517"/>
      <c r="R479" s="517"/>
      <c r="S479" s="517"/>
      <c r="T479" s="517"/>
      <c r="U479" s="517"/>
    </row>
    <row r="480" spans="1:21" ht="15.95" customHeight="1" x14ac:dyDescent="0.2">
      <c r="A480" s="488" t="s">
        <v>1</v>
      </c>
      <c r="B480" s="488"/>
      <c r="P480" s="517"/>
      <c r="Q480" s="517"/>
      <c r="R480" s="517"/>
      <c r="S480" s="517"/>
      <c r="T480" s="517"/>
      <c r="U480" s="517"/>
    </row>
    <row r="481" spans="1:21" ht="15.95" customHeight="1" x14ac:dyDescent="0.2">
      <c r="A481" s="488" t="s">
        <v>46</v>
      </c>
      <c r="B481" s="488"/>
    </row>
    <row r="482" spans="1:21" ht="15.95" customHeight="1" x14ac:dyDescent="0.35">
      <c r="C482" s="518" t="s">
        <v>2</v>
      </c>
      <c r="D482" s="518"/>
      <c r="E482" s="518"/>
      <c r="F482" s="518"/>
      <c r="G482" s="518"/>
      <c r="H482" s="518"/>
      <c r="I482" s="518"/>
      <c r="J482" s="518"/>
      <c r="K482" s="518"/>
      <c r="L482" s="518"/>
      <c r="M482" s="518"/>
      <c r="N482" s="518"/>
      <c r="O482" s="518"/>
      <c r="P482" s="518"/>
      <c r="Q482" s="2"/>
    </row>
    <row r="483" spans="1:21" ht="15.95" customHeight="1" x14ac:dyDescent="0.2">
      <c r="F483" s="519" t="s">
        <v>3</v>
      </c>
      <c r="G483" s="519"/>
      <c r="H483" s="519"/>
      <c r="I483" s="519"/>
      <c r="J483" s="519"/>
      <c r="K483" s="519"/>
      <c r="L483" s="519"/>
      <c r="M483" s="519"/>
      <c r="N483" s="519"/>
      <c r="O483" s="519"/>
      <c r="P483" s="519"/>
      <c r="Q483" s="77"/>
    </row>
    <row r="484" spans="1:21" ht="15.95" customHeight="1" x14ac:dyDescent="0.2">
      <c r="A484" s="1" t="s">
        <v>47</v>
      </c>
      <c r="C484" s="3"/>
      <c r="D484" s="4">
        <v>1</v>
      </c>
      <c r="E484" s="4">
        <v>5</v>
      </c>
      <c r="K484" s="520">
        <v>13</v>
      </c>
      <c r="L484" s="520"/>
      <c r="M484" s="5"/>
      <c r="N484" s="5"/>
      <c r="O484" s="5"/>
      <c r="P484" s="5"/>
      <c r="Q484" s="1" t="s">
        <v>49</v>
      </c>
      <c r="R484" s="522" t="str">
        <f>+R445</f>
        <v>Januari</v>
      </c>
      <c r="S484" s="523"/>
      <c r="T484" s="4">
        <f>+T7:U7</f>
        <v>0</v>
      </c>
      <c r="U484" s="4">
        <f>+U445</f>
        <v>1</v>
      </c>
    </row>
    <row r="485" spans="1:21" ht="15.95" customHeight="1" thickBot="1" x14ac:dyDescent="0.25">
      <c r="A485" s="1" t="s">
        <v>69</v>
      </c>
      <c r="C485" s="6"/>
      <c r="D485" s="7">
        <v>0</v>
      </c>
      <c r="E485" s="7">
        <v>8</v>
      </c>
      <c r="K485" s="521"/>
      <c r="L485" s="521"/>
      <c r="M485" s="5"/>
      <c r="N485" s="5"/>
      <c r="O485" s="5"/>
      <c r="Q485" s="1" t="s">
        <v>48</v>
      </c>
      <c r="R485" s="557">
        <f>+R8</f>
        <v>2018</v>
      </c>
      <c r="S485" s="558"/>
      <c r="T485" s="21">
        <v>1</v>
      </c>
      <c r="U485" s="21">
        <f>+U8</f>
        <v>8</v>
      </c>
    </row>
    <row r="486" spans="1:21" ht="15.95" customHeight="1" thickTop="1" x14ac:dyDescent="0.2">
      <c r="A486" s="513" t="s">
        <v>4</v>
      </c>
      <c r="B486" s="496" t="s">
        <v>5</v>
      </c>
      <c r="C486" s="499" t="s">
        <v>6</v>
      </c>
      <c r="D486" s="500"/>
      <c r="E486" s="500"/>
      <c r="F486" s="500"/>
      <c r="G486" s="500"/>
      <c r="H486" s="500"/>
      <c r="I486" s="500"/>
      <c r="J486" s="500"/>
      <c r="K486" s="516"/>
      <c r="L486" s="591" t="s">
        <v>7</v>
      </c>
      <c r="M486" s="500"/>
      <c r="N486" s="500"/>
      <c r="O486" s="500"/>
      <c r="P486" s="500"/>
      <c r="Q486" s="500"/>
      <c r="R486" s="501"/>
      <c r="S486" s="538" t="s">
        <v>65</v>
      </c>
      <c r="T486" s="539"/>
      <c r="U486" s="592"/>
    </row>
    <row r="487" spans="1:21" ht="15.95" customHeight="1" x14ac:dyDescent="0.2">
      <c r="A487" s="514"/>
      <c r="B487" s="497"/>
      <c r="C487" s="551" t="s">
        <v>27</v>
      </c>
      <c r="D487" s="552"/>
      <c r="E487" s="553"/>
      <c r="F487" s="78"/>
      <c r="G487" s="78" t="s">
        <v>30</v>
      </c>
      <c r="H487" s="78" t="s">
        <v>32</v>
      </c>
      <c r="I487" s="78"/>
      <c r="J487" s="78"/>
      <c r="K487" s="35" t="s">
        <v>43</v>
      </c>
      <c r="L487" s="87" t="s">
        <v>27</v>
      </c>
      <c r="M487" s="78"/>
      <c r="N487" s="78" t="s">
        <v>30</v>
      </c>
      <c r="O487" s="78" t="s">
        <v>32</v>
      </c>
      <c r="P487" s="78"/>
      <c r="Q487" s="78"/>
      <c r="R487" s="78" t="s">
        <v>64</v>
      </c>
      <c r="S487" s="524" t="s">
        <v>68</v>
      </c>
      <c r="T487" s="525"/>
      <c r="U487" s="585"/>
    </row>
    <row r="488" spans="1:21" ht="13.5" customHeight="1" x14ac:dyDescent="0.2">
      <c r="A488" s="514"/>
      <c r="B488" s="497"/>
      <c r="C488" s="524" t="s">
        <v>28</v>
      </c>
      <c r="D488" s="525"/>
      <c r="E488" s="526"/>
      <c r="F488" s="82" t="s">
        <v>29</v>
      </c>
      <c r="G488" s="82" t="s">
        <v>31</v>
      </c>
      <c r="H488" s="82" t="s">
        <v>33</v>
      </c>
      <c r="I488" s="82" t="s">
        <v>37</v>
      </c>
      <c r="J488" s="82" t="s">
        <v>36</v>
      </c>
      <c r="K488" s="36" t="s">
        <v>28</v>
      </c>
      <c r="L488" s="79" t="s">
        <v>28</v>
      </c>
      <c r="M488" s="82" t="s">
        <v>35</v>
      </c>
      <c r="N488" s="82" t="s">
        <v>31</v>
      </c>
      <c r="O488" s="82" t="s">
        <v>33</v>
      </c>
      <c r="P488" s="82" t="s">
        <v>37</v>
      </c>
      <c r="Q488" s="82" t="s">
        <v>36</v>
      </c>
      <c r="R488" s="82" t="s">
        <v>38</v>
      </c>
      <c r="S488" s="524" t="s">
        <v>66</v>
      </c>
      <c r="T488" s="525"/>
      <c r="U488" s="585"/>
    </row>
    <row r="489" spans="1:21" ht="12.75" customHeight="1" x14ac:dyDescent="0.2">
      <c r="A489" s="514"/>
      <c r="B489" s="497"/>
      <c r="C489" s="502" t="s">
        <v>8</v>
      </c>
      <c r="D489" s="503"/>
      <c r="E489" s="504"/>
      <c r="F489" s="83"/>
      <c r="G489" s="83"/>
      <c r="H489" s="83" t="s">
        <v>34</v>
      </c>
      <c r="I489" s="83"/>
      <c r="J489" s="83"/>
      <c r="K489" s="37" t="s">
        <v>9</v>
      </c>
      <c r="L489" s="88" t="s">
        <v>8</v>
      </c>
      <c r="M489" s="83"/>
      <c r="N489" s="83"/>
      <c r="O489" s="83" t="s">
        <v>34</v>
      </c>
      <c r="P489" s="83"/>
      <c r="Q489" s="83"/>
      <c r="R489" s="20" t="s">
        <v>63</v>
      </c>
      <c r="S489" s="524" t="s">
        <v>67</v>
      </c>
      <c r="T489" s="525"/>
      <c r="U489" s="585"/>
    </row>
    <row r="490" spans="1:21" ht="12.75" customHeight="1" x14ac:dyDescent="0.2">
      <c r="A490" s="515"/>
      <c r="B490" s="498"/>
      <c r="C490" s="559"/>
      <c r="D490" s="560"/>
      <c r="E490" s="561"/>
      <c r="F490" s="82"/>
      <c r="G490" s="82"/>
      <c r="H490" s="82"/>
      <c r="I490" s="82"/>
      <c r="J490" s="82"/>
      <c r="K490" s="36" t="s">
        <v>62</v>
      </c>
      <c r="L490" s="79"/>
      <c r="M490" s="82"/>
      <c r="N490" s="82"/>
      <c r="O490" s="82"/>
      <c r="P490" s="82"/>
      <c r="Q490" s="82"/>
      <c r="R490" s="82"/>
      <c r="S490" s="528"/>
      <c r="T490" s="562"/>
      <c r="U490" s="586"/>
    </row>
    <row r="491" spans="1:21" s="8" customFormat="1" ht="12.75" customHeight="1" x14ac:dyDescent="0.2">
      <c r="A491" s="28" t="s">
        <v>10</v>
      </c>
      <c r="B491" s="80" t="s">
        <v>11</v>
      </c>
      <c r="C491" s="564" t="s">
        <v>12</v>
      </c>
      <c r="D491" s="565"/>
      <c r="E491" s="566"/>
      <c r="F491" s="80" t="s">
        <v>13</v>
      </c>
      <c r="G491" s="80" t="s">
        <v>14</v>
      </c>
      <c r="H491" s="80" t="s">
        <v>15</v>
      </c>
      <c r="I491" s="80" t="s">
        <v>16</v>
      </c>
      <c r="J491" s="80" t="s">
        <v>17</v>
      </c>
      <c r="K491" s="45" t="s">
        <v>18</v>
      </c>
      <c r="L491" s="89" t="s">
        <v>19</v>
      </c>
      <c r="M491" s="80" t="s">
        <v>20</v>
      </c>
      <c r="N491" s="80" t="s">
        <v>21</v>
      </c>
      <c r="O491" s="80" t="s">
        <v>41</v>
      </c>
      <c r="P491" s="80" t="s">
        <v>42</v>
      </c>
      <c r="Q491" s="80" t="s">
        <v>44</v>
      </c>
      <c r="R491" s="80" t="s">
        <v>70</v>
      </c>
      <c r="S491" s="564" t="s">
        <v>71</v>
      </c>
      <c r="T491" s="565"/>
      <c r="U491" s="587"/>
    </row>
    <row r="492" spans="1:21" s="16" customFormat="1" ht="12.75" customHeight="1" x14ac:dyDescent="0.2">
      <c r="A492" s="18">
        <v>1</v>
      </c>
      <c r="B492" s="19" t="s">
        <v>22</v>
      </c>
      <c r="C492" s="532"/>
      <c r="D492" s="533"/>
      <c r="E492" s="534"/>
      <c r="F492" s="39"/>
      <c r="G492" s="39"/>
      <c r="H492" s="39"/>
      <c r="I492" s="39"/>
      <c r="J492" s="39"/>
      <c r="K492" s="39"/>
      <c r="L492" s="59">
        <f t="shared" ref="L492:R497" si="103">SUM(L15,L55,L95,L135,L174,L213,L253,L293,L333,L373,L413,L453)</f>
        <v>1311</v>
      </c>
      <c r="M492" s="59">
        <f t="shared" si="103"/>
        <v>893</v>
      </c>
      <c r="N492" s="59">
        <f t="shared" si="103"/>
        <v>12</v>
      </c>
      <c r="O492" s="59">
        <f t="shared" si="103"/>
        <v>0</v>
      </c>
      <c r="P492" s="59">
        <f>SUM(P15,P55,P95,P135,P174,P213,P253,P293,P333,P373,P413,P453)</f>
        <v>37</v>
      </c>
      <c r="Q492" s="59">
        <f t="shared" si="103"/>
        <v>86</v>
      </c>
      <c r="R492" s="375">
        <f>SUM(R15,R55,R95,R135,R174,R213,R253,R293,R333,R373,R413,R453)</f>
        <v>357</v>
      </c>
      <c r="S492" s="588"/>
      <c r="T492" s="589"/>
      <c r="U492" s="590"/>
    </row>
    <row r="493" spans="1:21" s="23" customFormat="1" ht="15.75" x14ac:dyDescent="0.25">
      <c r="A493" s="14"/>
      <c r="B493" s="22" t="s">
        <v>50</v>
      </c>
      <c r="C493" s="495"/>
      <c r="D493" s="495"/>
      <c r="E493" s="495"/>
      <c r="F493" s="81"/>
      <c r="G493" s="81"/>
      <c r="H493" s="81"/>
      <c r="I493" s="81"/>
      <c r="J493" s="81"/>
      <c r="K493" s="84"/>
      <c r="L493" s="59">
        <f t="shared" si="103"/>
        <v>1040</v>
      </c>
      <c r="M493" s="59">
        <f t="shared" si="103"/>
        <v>893</v>
      </c>
      <c r="N493" s="59">
        <f t="shared" si="103"/>
        <v>0</v>
      </c>
      <c r="O493" s="59">
        <f t="shared" si="103"/>
        <v>0</v>
      </c>
      <c r="P493" s="59">
        <f t="shared" si="103"/>
        <v>20</v>
      </c>
      <c r="Q493" s="59">
        <f t="shared" si="103"/>
        <v>70</v>
      </c>
      <c r="R493" s="375">
        <f t="shared" si="103"/>
        <v>97</v>
      </c>
      <c r="S493" s="596"/>
      <c r="T493" s="597"/>
      <c r="U493" s="598"/>
    </row>
    <row r="494" spans="1:21" ht="15.75" x14ac:dyDescent="0.2">
      <c r="A494" s="12"/>
      <c r="B494" s="13" t="s">
        <v>84</v>
      </c>
      <c r="C494" s="509"/>
      <c r="D494" s="509"/>
      <c r="E494" s="509"/>
      <c r="F494" s="85"/>
      <c r="G494" s="85"/>
      <c r="H494" s="85"/>
      <c r="I494" s="40"/>
      <c r="J494" s="40"/>
      <c r="K494" s="84"/>
      <c r="L494" s="59">
        <f t="shared" si="103"/>
        <v>1025</v>
      </c>
      <c r="M494" s="59">
        <f t="shared" si="103"/>
        <v>893</v>
      </c>
      <c r="N494" s="59">
        <f t="shared" si="103"/>
        <v>0</v>
      </c>
      <c r="O494" s="59">
        <f t="shared" si="103"/>
        <v>0</v>
      </c>
      <c r="P494" s="59">
        <f t="shared" si="103"/>
        <v>20</v>
      </c>
      <c r="Q494" s="59">
        <f t="shared" si="103"/>
        <v>70</v>
      </c>
      <c r="R494" s="375">
        <f t="shared" si="103"/>
        <v>82</v>
      </c>
      <c r="S494" s="593"/>
      <c r="T494" s="594"/>
      <c r="U494" s="595"/>
    </row>
    <row r="495" spans="1:21" ht="15.75" x14ac:dyDescent="0.2">
      <c r="A495" s="12"/>
      <c r="B495" s="13" t="s">
        <v>85</v>
      </c>
      <c r="C495" s="509"/>
      <c r="D495" s="509"/>
      <c r="E495" s="509"/>
      <c r="F495" s="85"/>
      <c r="G495" s="85"/>
      <c r="H495" s="85"/>
      <c r="I495" s="40"/>
      <c r="J495" s="40"/>
      <c r="K495" s="84"/>
      <c r="L495" s="59">
        <f t="shared" si="103"/>
        <v>15</v>
      </c>
      <c r="M495" s="59">
        <f t="shared" si="103"/>
        <v>0</v>
      </c>
      <c r="N495" s="59">
        <f t="shared" si="103"/>
        <v>0</v>
      </c>
      <c r="O495" s="59">
        <f t="shared" si="103"/>
        <v>0</v>
      </c>
      <c r="P495" s="59">
        <f t="shared" si="103"/>
        <v>0</v>
      </c>
      <c r="Q495" s="59">
        <f t="shared" si="103"/>
        <v>0</v>
      </c>
      <c r="R495" s="375">
        <f>SUM(R18,R58,R98,R138,R177,R216,R256,R296,R336,R376,R416,R456)</f>
        <v>15</v>
      </c>
      <c r="S495" s="593"/>
      <c r="T495" s="594"/>
      <c r="U495" s="595"/>
    </row>
    <row r="496" spans="1:21" ht="15.75" x14ac:dyDescent="0.2">
      <c r="A496" s="12"/>
      <c r="B496" s="11" t="s">
        <v>51</v>
      </c>
      <c r="C496" s="494"/>
      <c r="D496" s="494"/>
      <c r="E496" s="494"/>
      <c r="F496" s="41"/>
      <c r="G496" s="41"/>
      <c r="H496" s="41"/>
      <c r="I496" s="41"/>
      <c r="J496" s="41"/>
      <c r="K496" s="84"/>
      <c r="L496" s="59">
        <f t="shared" si="103"/>
        <v>267</v>
      </c>
      <c r="M496" s="59">
        <f t="shared" si="103"/>
        <v>0</v>
      </c>
      <c r="N496" s="59">
        <f t="shared" si="103"/>
        <v>12</v>
      </c>
      <c r="O496" s="59">
        <f t="shared" si="103"/>
        <v>0</v>
      </c>
      <c r="P496" s="59">
        <f t="shared" si="103"/>
        <v>17</v>
      </c>
      <c r="Q496" s="59">
        <f t="shared" si="103"/>
        <v>16</v>
      </c>
      <c r="R496" s="375">
        <f t="shared" si="103"/>
        <v>256</v>
      </c>
      <c r="S496" s="593"/>
      <c r="T496" s="594"/>
      <c r="U496" s="595"/>
    </row>
    <row r="497" spans="1:22" ht="15.75" x14ac:dyDescent="0.2">
      <c r="A497" s="12"/>
      <c r="B497" s="11" t="s">
        <v>52</v>
      </c>
      <c r="C497" s="494"/>
      <c r="D497" s="494"/>
      <c r="E497" s="494"/>
      <c r="F497" s="41"/>
      <c r="G497" s="41"/>
      <c r="H497" s="41"/>
      <c r="I497" s="41"/>
      <c r="J497" s="41"/>
      <c r="K497" s="84"/>
      <c r="L497" s="59">
        <f t="shared" si="103"/>
        <v>4</v>
      </c>
      <c r="M497" s="59">
        <f t="shared" si="103"/>
        <v>0</v>
      </c>
      <c r="N497" s="59">
        <f t="shared" si="103"/>
        <v>0</v>
      </c>
      <c r="O497" s="59">
        <f t="shared" si="103"/>
        <v>0</v>
      </c>
      <c r="P497" s="59">
        <f t="shared" si="103"/>
        <v>0</v>
      </c>
      <c r="Q497" s="59">
        <f t="shared" si="103"/>
        <v>0</v>
      </c>
      <c r="R497" s="375">
        <f t="shared" si="103"/>
        <v>4</v>
      </c>
      <c r="S497" s="593"/>
      <c r="T497" s="594"/>
      <c r="U497" s="595"/>
    </row>
    <row r="498" spans="1:22" ht="15.75" x14ac:dyDescent="0.2">
      <c r="A498" s="14">
        <v>2</v>
      </c>
      <c r="B498" s="10" t="s">
        <v>23</v>
      </c>
      <c r="C498" s="567">
        <f t="shared" ref="C498" si="104">SUM(C499:C500)</f>
        <v>0</v>
      </c>
      <c r="D498" s="568"/>
      <c r="E498" s="569"/>
      <c r="F498" s="46">
        <f>SUM(F499:F500)</f>
        <v>0</v>
      </c>
      <c r="G498" s="46">
        <f>SUM(G499:G500)</f>
        <v>0</v>
      </c>
      <c r="H498" s="26"/>
      <c r="I498" s="46">
        <f>SUM(I499:I500)</f>
        <v>0</v>
      </c>
      <c r="J498" s="46">
        <f>SUM(J499:J500)</f>
        <v>0</v>
      </c>
      <c r="K498" s="46">
        <f>SUM(C498-F498-G498-H498+I498-J498)</f>
        <v>0</v>
      </c>
      <c r="L498" s="57">
        <f>SUM(L499:L500)</f>
        <v>595</v>
      </c>
      <c r="M498" s="57">
        <f t="shared" ref="M498:N498" si="105">SUM(M499:M500)</f>
        <v>27</v>
      </c>
      <c r="N498" s="57">
        <f t="shared" si="105"/>
        <v>2</v>
      </c>
      <c r="O498" s="61"/>
      <c r="P498" s="57">
        <f>SUM(P499:P500)</f>
        <v>440</v>
      </c>
      <c r="Q498" s="57">
        <f>SUM(Q499:Q500)</f>
        <v>5</v>
      </c>
      <c r="R498" s="374">
        <f t="shared" ref="R498:R501" si="106">SUM(L498-M498-N498-O498+P498-Q498)</f>
        <v>1001</v>
      </c>
      <c r="S498" s="593"/>
      <c r="T498" s="594"/>
      <c r="U498" s="595"/>
    </row>
    <row r="499" spans="1:22" ht="15.75" x14ac:dyDescent="0.2">
      <c r="A499" s="12"/>
      <c r="B499" s="13" t="s">
        <v>84</v>
      </c>
      <c r="C499" s="599">
        <f t="shared" ref="C499" si="107">SUM(C22,C62,C102,C142,C181,C220,C260,C300,C340,C380,C420,C460)</f>
        <v>0</v>
      </c>
      <c r="D499" s="600"/>
      <c r="E499" s="601"/>
      <c r="F499" s="70">
        <f t="shared" ref="F499:G499" si="108">SUM(F22,F62,F102,F142,F181,F220,F260,F300,F340,F380,F420,F460)</f>
        <v>0</v>
      </c>
      <c r="G499" s="70">
        <f t="shared" si="108"/>
        <v>0</v>
      </c>
      <c r="H499" s="69"/>
      <c r="I499" s="70">
        <f t="shared" ref="I499:J499" si="109">SUM(I22,I62,I102,I142,I181,I220,I260,I300,I340,I380,I420,I460)</f>
        <v>0</v>
      </c>
      <c r="J499" s="70">
        <f t="shared" si="109"/>
        <v>0</v>
      </c>
      <c r="K499" s="46">
        <f>SUM(C499-F499-G499-H499+I499-J499)</f>
        <v>0</v>
      </c>
      <c r="L499" s="59">
        <f t="shared" ref="L499:N511" si="110">SUM(L22,L62,L102,L142,L181,L220,L260,L300,L340,L380,L420,L460)</f>
        <v>595</v>
      </c>
      <c r="M499" s="59">
        <f t="shared" si="110"/>
        <v>27</v>
      </c>
      <c r="N499" s="59">
        <f t="shared" si="110"/>
        <v>2</v>
      </c>
      <c r="O499" s="71"/>
      <c r="P499" s="59">
        <f t="shared" ref="P499:Q511" si="111">SUM(P22,P62,P102,P142,P181,P220,P260,P300,P340,P380,P420,P460)</f>
        <v>440</v>
      </c>
      <c r="Q499" s="59">
        <f t="shared" si="111"/>
        <v>5</v>
      </c>
      <c r="R499" s="374">
        <f t="shared" si="106"/>
        <v>1001</v>
      </c>
      <c r="S499" s="593"/>
      <c r="T499" s="594"/>
      <c r="U499" s="595"/>
    </row>
    <row r="500" spans="1:22" ht="15.75" x14ac:dyDescent="0.2">
      <c r="A500" s="12"/>
      <c r="B500" s="13" t="s">
        <v>85</v>
      </c>
      <c r="C500" s="509"/>
      <c r="D500" s="509"/>
      <c r="E500" s="509"/>
      <c r="F500" s="85"/>
      <c r="G500" s="85"/>
      <c r="H500" s="43"/>
      <c r="I500" s="40"/>
      <c r="J500" s="40"/>
      <c r="K500" s="84"/>
      <c r="L500" s="59">
        <f t="shared" si="110"/>
        <v>0</v>
      </c>
      <c r="M500" s="59">
        <f t="shared" si="110"/>
        <v>0</v>
      </c>
      <c r="N500" s="59">
        <f t="shared" si="110"/>
        <v>0</v>
      </c>
      <c r="O500" s="71"/>
      <c r="P500" s="59">
        <f t="shared" si="111"/>
        <v>0</v>
      </c>
      <c r="Q500" s="59">
        <f t="shared" si="111"/>
        <v>0</v>
      </c>
      <c r="R500" s="374">
        <f t="shared" si="106"/>
        <v>0</v>
      </c>
      <c r="S500" s="593"/>
      <c r="T500" s="594"/>
      <c r="U500" s="595"/>
    </row>
    <row r="501" spans="1:22" ht="15.75" x14ac:dyDescent="0.2">
      <c r="A501" s="9">
        <v>3</v>
      </c>
      <c r="B501" s="10" t="s">
        <v>54</v>
      </c>
      <c r="C501" s="494"/>
      <c r="D501" s="494"/>
      <c r="E501" s="494"/>
      <c r="F501" s="84"/>
      <c r="G501" s="42"/>
      <c r="H501" s="42"/>
      <c r="I501" s="84"/>
      <c r="J501" s="84"/>
      <c r="K501" s="84"/>
      <c r="L501" s="59">
        <f t="shared" si="110"/>
        <v>29</v>
      </c>
      <c r="M501" s="59">
        <f t="shared" si="110"/>
        <v>7</v>
      </c>
      <c r="N501" s="61"/>
      <c r="O501" s="61"/>
      <c r="P501" s="59">
        <f t="shared" si="111"/>
        <v>3</v>
      </c>
      <c r="Q501" s="59">
        <f t="shared" si="111"/>
        <v>0</v>
      </c>
      <c r="R501" s="374">
        <f t="shared" si="106"/>
        <v>25</v>
      </c>
      <c r="S501" s="593"/>
      <c r="T501" s="594"/>
      <c r="U501" s="595"/>
    </row>
    <row r="502" spans="1:22" ht="15.75" x14ac:dyDescent="0.2">
      <c r="A502" s="14">
        <v>4</v>
      </c>
      <c r="B502" s="10" t="s">
        <v>53</v>
      </c>
      <c r="C502" s="495"/>
      <c r="D502" s="495"/>
      <c r="E502" s="495"/>
      <c r="F502" s="81"/>
      <c r="G502" s="42"/>
      <c r="H502" s="42"/>
      <c r="I502" s="81"/>
      <c r="J502" s="81"/>
      <c r="K502" s="84"/>
      <c r="L502" s="59">
        <f t="shared" si="110"/>
        <v>147.6</v>
      </c>
      <c r="M502" s="59">
        <f t="shared" si="110"/>
        <v>15</v>
      </c>
      <c r="N502" s="61"/>
      <c r="O502" s="61"/>
      <c r="P502" s="59">
        <f t="shared" si="111"/>
        <v>6</v>
      </c>
      <c r="Q502" s="59">
        <f t="shared" si="111"/>
        <v>1</v>
      </c>
      <c r="R502" s="57">
        <f>SUM(L502-M502-N502-O502+P502-Q502)</f>
        <v>137.6</v>
      </c>
      <c r="S502" s="593"/>
      <c r="T502" s="594"/>
      <c r="U502" s="595"/>
    </row>
    <row r="503" spans="1:22" ht="15.75" x14ac:dyDescent="0.2">
      <c r="A503" s="14"/>
      <c r="B503" s="13" t="s">
        <v>84</v>
      </c>
      <c r="C503" s="495"/>
      <c r="D503" s="495"/>
      <c r="E503" s="495"/>
      <c r="F503" s="81"/>
      <c r="G503" s="42"/>
      <c r="H503" s="42"/>
      <c r="I503" s="81"/>
      <c r="J503" s="81"/>
      <c r="K503" s="84"/>
      <c r="L503" s="59">
        <f t="shared" si="110"/>
        <v>0</v>
      </c>
      <c r="M503" s="59">
        <f t="shared" si="110"/>
        <v>0</v>
      </c>
      <c r="N503" s="61"/>
      <c r="O503" s="61"/>
      <c r="P503" s="59">
        <f t="shared" si="111"/>
        <v>0</v>
      </c>
      <c r="Q503" s="59">
        <f t="shared" si="111"/>
        <v>0</v>
      </c>
      <c r="R503" s="374">
        <f t="shared" ref="R503:R505" si="112">SUM(L503-M503-N503-O503+P503-Q503)</f>
        <v>0</v>
      </c>
      <c r="S503" s="593"/>
      <c r="T503" s="594"/>
      <c r="U503" s="595"/>
    </row>
    <row r="504" spans="1:22" ht="15.75" x14ac:dyDescent="0.2">
      <c r="A504" s="14"/>
      <c r="B504" s="13" t="s">
        <v>85</v>
      </c>
      <c r="C504" s="495"/>
      <c r="D504" s="495"/>
      <c r="E504" s="495"/>
      <c r="F504" s="81"/>
      <c r="G504" s="42"/>
      <c r="H504" s="42"/>
      <c r="I504" s="81"/>
      <c r="J504" s="81"/>
      <c r="K504" s="84"/>
      <c r="L504" s="59">
        <f t="shared" si="110"/>
        <v>147.6</v>
      </c>
      <c r="M504" s="59">
        <f t="shared" si="110"/>
        <v>15</v>
      </c>
      <c r="N504" s="61"/>
      <c r="O504" s="61"/>
      <c r="P504" s="59">
        <f t="shared" si="111"/>
        <v>6</v>
      </c>
      <c r="Q504" s="59">
        <f t="shared" si="111"/>
        <v>1</v>
      </c>
      <c r="R504" s="57">
        <f t="shared" si="112"/>
        <v>137.6</v>
      </c>
      <c r="S504" s="593"/>
      <c r="T504" s="594"/>
      <c r="U504" s="595"/>
    </row>
    <row r="505" spans="1:22" ht="15.75" x14ac:dyDescent="0.2">
      <c r="A505" s="14">
        <v>5</v>
      </c>
      <c r="B505" s="11" t="s">
        <v>55</v>
      </c>
      <c r="C505" s="494"/>
      <c r="D505" s="494"/>
      <c r="E505" s="494"/>
      <c r="F505" s="84"/>
      <c r="G505" s="42"/>
      <c r="H505" s="42"/>
      <c r="I505" s="84"/>
      <c r="J505" s="84"/>
      <c r="K505" s="84"/>
      <c r="L505" s="59">
        <f t="shared" si="110"/>
        <v>15</v>
      </c>
      <c r="M505" s="59">
        <f t="shared" si="110"/>
        <v>7</v>
      </c>
      <c r="N505" s="61"/>
      <c r="O505" s="61"/>
      <c r="P505" s="59">
        <f t="shared" si="111"/>
        <v>1</v>
      </c>
      <c r="Q505" s="59">
        <f t="shared" si="111"/>
        <v>0</v>
      </c>
      <c r="R505" s="374">
        <f t="shared" si="112"/>
        <v>9</v>
      </c>
      <c r="S505" s="593"/>
      <c r="T505" s="594"/>
      <c r="U505" s="595"/>
    </row>
    <row r="506" spans="1:22" ht="15.75" x14ac:dyDescent="0.2">
      <c r="A506" s="14">
        <v>6</v>
      </c>
      <c r="B506" s="10" t="s">
        <v>56</v>
      </c>
      <c r="C506" s="494"/>
      <c r="D506" s="494"/>
      <c r="E506" s="494"/>
      <c r="F506" s="84"/>
      <c r="G506" s="42"/>
      <c r="H506" s="42"/>
      <c r="I506" s="84"/>
      <c r="J506" s="84"/>
      <c r="K506" s="84"/>
      <c r="L506" s="59">
        <f t="shared" si="110"/>
        <v>8</v>
      </c>
      <c r="M506" s="59">
        <f t="shared" si="110"/>
        <v>4</v>
      </c>
      <c r="N506" s="61"/>
      <c r="O506" s="61"/>
      <c r="P506" s="59">
        <f t="shared" si="111"/>
        <v>1</v>
      </c>
      <c r="Q506" s="59">
        <f t="shared" si="111"/>
        <v>1</v>
      </c>
      <c r="R506" s="374">
        <f>SUM(L506-M506-N506-O506+P506-Q506)</f>
        <v>4</v>
      </c>
      <c r="S506" s="605">
        <f>SUM(S29,S69,S109,S149,S188,S227,S267,S307,S347,S387,S427,S467)</f>
        <v>0.9</v>
      </c>
      <c r="T506" s="606"/>
      <c r="U506" s="607"/>
      <c r="V506" s="1" t="s">
        <v>43</v>
      </c>
    </row>
    <row r="507" spans="1:22" ht="15.75" x14ac:dyDescent="0.2">
      <c r="A507" s="14">
        <v>7</v>
      </c>
      <c r="B507" s="10" t="s">
        <v>57</v>
      </c>
      <c r="C507" s="494"/>
      <c r="D507" s="494"/>
      <c r="E507" s="494"/>
      <c r="F507" s="84"/>
      <c r="G507" s="42"/>
      <c r="H507" s="42"/>
      <c r="I507" s="84"/>
      <c r="J507" s="84"/>
      <c r="K507" s="84"/>
      <c r="L507" s="59">
        <f t="shared" si="110"/>
        <v>0</v>
      </c>
      <c r="M507" s="59">
        <f t="shared" si="110"/>
        <v>0</v>
      </c>
      <c r="N507" s="61"/>
      <c r="O507" s="61"/>
      <c r="P507" s="59">
        <f t="shared" si="111"/>
        <v>0</v>
      </c>
      <c r="Q507" s="59">
        <f t="shared" si="111"/>
        <v>0</v>
      </c>
      <c r="R507" s="374">
        <f t="shared" ref="R507:R511" si="113">SUM(L507-M507-N507-O507+P507-Q507)</f>
        <v>0</v>
      </c>
      <c r="S507" s="605">
        <v>0</v>
      </c>
      <c r="T507" s="606"/>
      <c r="U507" s="607"/>
    </row>
    <row r="508" spans="1:22" ht="15.75" x14ac:dyDescent="0.2">
      <c r="A508" s="14">
        <v>8</v>
      </c>
      <c r="B508" s="10" t="s">
        <v>58</v>
      </c>
      <c r="C508" s="494"/>
      <c r="D508" s="494"/>
      <c r="E508" s="494"/>
      <c r="F508" s="84"/>
      <c r="G508" s="42"/>
      <c r="H508" s="42"/>
      <c r="I508" s="84"/>
      <c r="J508" s="84"/>
      <c r="K508" s="84"/>
      <c r="L508" s="59">
        <f t="shared" si="110"/>
        <v>0</v>
      </c>
      <c r="M508" s="59">
        <f t="shared" si="110"/>
        <v>0</v>
      </c>
      <c r="N508" s="61"/>
      <c r="O508" s="61"/>
      <c r="P508" s="59">
        <f t="shared" si="111"/>
        <v>0</v>
      </c>
      <c r="Q508" s="59">
        <f t="shared" si="111"/>
        <v>0</v>
      </c>
      <c r="R508" s="374">
        <f t="shared" si="113"/>
        <v>0</v>
      </c>
      <c r="S508" s="605">
        <v>0</v>
      </c>
      <c r="T508" s="606"/>
      <c r="U508" s="607"/>
    </row>
    <row r="509" spans="1:22" ht="15.75" x14ac:dyDescent="0.2">
      <c r="A509" s="14">
        <v>9</v>
      </c>
      <c r="B509" s="10" t="s">
        <v>24</v>
      </c>
      <c r="C509" s="494"/>
      <c r="D509" s="494"/>
      <c r="E509" s="494"/>
      <c r="F509" s="84"/>
      <c r="G509" s="42"/>
      <c r="H509" s="42"/>
      <c r="I509" s="41"/>
      <c r="J509" s="41"/>
      <c r="K509" s="84"/>
      <c r="L509" s="59">
        <f t="shared" si="110"/>
        <v>0</v>
      </c>
      <c r="M509" s="59">
        <f t="shared" si="110"/>
        <v>0</v>
      </c>
      <c r="N509" s="61"/>
      <c r="O509" s="61"/>
      <c r="P509" s="59">
        <f t="shared" si="111"/>
        <v>0</v>
      </c>
      <c r="Q509" s="59">
        <f t="shared" si="111"/>
        <v>0</v>
      </c>
      <c r="R509" s="374">
        <f t="shared" si="113"/>
        <v>0</v>
      </c>
      <c r="S509" s="605">
        <v>0</v>
      </c>
      <c r="T509" s="606"/>
      <c r="U509" s="607"/>
    </row>
    <row r="510" spans="1:22" ht="15.75" x14ac:dyDescent="0.2">
      <c r="A510" s="14">
        <v>10</v>
      </c>
      <c r="B510" s="10" t="s">
        <v>25</v>
      </c>
      <c r="C510" s="494"/>
      <c r="D510" s="494"/>
      <c r="E510" s="494"/>
      <c r="F510" s="84"/>
      <c r="G510" s="42"/>
      <c r="H510" s="42"/>
      <c r="I510" s="41"/>
      <c r="J510" s="41"/>
      <c r="K510" s="84"/>
      <c r="L510" s="59">
        <f t="shared" si="110"/>
        <v>0</v>
      </c>
      <c r="M510" s="59">
        <f t="shared" si="110"/>
        <v>0</v>
      </c>
      <c r="N510" s="61"/>
      <c r="O510" s="61"/>
      <c r="P510" s="59">
        <f t="shared" si="111"/>
        <v>0</v>
      </c>
      <c r="Q510" s="59">
        <f t="shared" si="111"/>
        <v>0</v>
      </c>
      <c r="R510" s="374">
        <f t="shared" si="113"/>
        <v>0</v>
      </c>
      <c r="S510" s="605">
        <v>0</v>
      </c>
      <c r="T510" s="606"/>
      <c r="U510" s="607"/>
    </row>
    <row r="511" spans="1:22" ht="16.5" thickBot="1" x14ac:dyDescent="0.25">
      <c r="A511" s="48">
        <v>11</v>
      </c>
      <c r="B511" s="49" t="s">
        <v>59</v>
      </c>
      <c r="C511" s="510"/>
      <c r="D511" s="511"/>
      <c r="E511" s="512"/>
      <c r="F511" s="86"/>
      <c r="G511" s="50"/>
      <c r="H511" s="50"/>
      <c r="I511" s="51"/>
      <c r="J511" s="51"/>
      <c r="K511" s="86"/>
      <c r="L511" s="72">
        <f t="shared" si="110"/>
        <v>0</v>
      </c>
      <c r="M511" s="73">
        <f t="shared" si="110"/>
        <v>0</v>
      </c>
      <c r="N511" s="74"/>
      <c r="O511" s="74"/>
      <c r="P511" s="72">
        <f t="shared" si="111"/>
        <v>0</v>
      </c>
      <c r="Q511" s="73">
        <f t="shared" si="111"/>
        <v>0</v>
      </c>
      <c r="R511" s="54">
        <f t="shared" si="113"/>
        <v>0</v>
      </c>
      <c r="S511" s="602"/>
      <c r="T511" s="603"/>
      <c r="U511" s="604"/>
    </row>
    <row r="512" spans="1:22" ht="13.5" thickTop="1" x14ac:dyDescent="0.2">
      <c r="A512" s="29"/>
      <c r="B512" s="27" t="s">
        <v>39</v>
      </c>
      <c r="C512" s="5"/>
      <c r="D512" s="5"/>
      <c r="E512" s="5"/>
      <c r="F512" s="5"/>
      <c r="G512" s="5"/>
      <c r="H512" s="5"/>
      <c r="I512" s="5"/>
      <c r="J512" s="5"/>
      <c r="K512" s="5"/>
      <c r="L512" s="62"/>
      <c r="M512" s="62"/>
      <c r="N512" s="62"/>
      <c r="O512" s="62"/>
      <c r="P512" s="62"/>
      <c r="Q512" s="62"/>
      <c r="R512" s="62"/>
      <c r="S512" s="62"/>
      <c r="T512" s="62"/>
      <c r="U512" s="63"/>
    </row>
    <row r="513" spans="1:21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30"/>
    </row>
    <row r="514" spans="1:21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30"/>
    </row>
    <row r="515" spans="1:21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4"/>
    </row>
  </sheetData>
  <mergeCells count="832">
    <mergeCell ref="C511:E511"/>
    <mergeCell ref="S511:U511"/>
    <mergeCell ref="C508:E508"/>
    <mergeCell ref="S508:U508"/>
    <mergeCell ref="C509:E509"/>
    <mergeCell ref="S509:U509"/>
    <mergeCell ref="C510:E510"/>
    <mergeCell ref="S510:U510"/>
    <mergeCell ref="C505:E505"/>
    <mergeCell ref="S505:U505"/>
    <mergeCell ref="C506:E506"/>
    <mergeCell ref="S506:U506"/>
    <mergeCell ref="C507:E507"/>
    <mergeCell ref="S507:U507"/>
    <mergeCell ref="C502:E502"/>
    <mergeCell ref="S502:U502"/>
    <mergeCell ref="C503:E503"/>
    <mergeCell ref="S503:U503"/>
    <mergeCell ref="C504:E504"/>
    <mergeCell ref="S504:U504"/>
    <mergeCell ref="C499:E499"/>
    <mergeCell ref="S499:U499"/>
    <mergeCell ref="C500:E500"/>
    <mergeCell ref="S500:U500"/>
    <mergeCell ref="C501:E501"/>
    <mergeCell ref="S501:U501"/>
    <mergeCell ref="C496:E496"/>
    <mergeCell ref="S496:U496"/>
    <mergeCell ref="C497:E497"/>
    <mergeCell ref="S497:U497"/>
    <mergeCell ref="C498:E498"/>
    <mergeCell ref="S498:U498"/>
    <mergeCell ref="C493:E493"/>
    <mergeCell ref="S493:U493"/>
    <mergeCell ref="C494:E494"/>
    <mergeCell ref="S494:U494"/>
    <mergeCell ref="C495:E495"/>
    <mergeCell ref="S495:U495"/>
    <mergeCell ref="S489:U489"/>
    <mergeCell ref="C490:E490"/>
    <mergeCell ref="S490:U490"/>
    <mergeCell ref="C491:E491"/>
    <mergeCell ref="S491:U491"/>
    <mergeCell ref="C492:E492"/>
    <mergeCell ref="S492:U492"/>
    <mergeCell ref="L486:R486"/>
    <mergeCell ref="S486:U486"/>
    <mergeCell ref="C487:E487"/>
    <mergeCell ref="S487:U487"/>
    <mergeCell ref="C488:E488"/>
    <mergeCell ref="S488:U488"/>
    <mergeCell ref="S472:U472"/>
    <mergeCell ref="P479:U480"/>
    <mergeCell ref="C482:P482"/>
    <mergeCell ref="F483:P483"/>
    <mergeCell ref="K484:L485"/>
    <mergeCell ref="R484:S484"/>
    <mergeCell ref="R485:S485"/>
    <mergeCell ref="C469:E469"/>
    <mergeCell ref="S469:U469"/>
    <mergeCell ref="C470:E470"/>
    <mergeCell ref="S470:U470"/>
    <mergeCell ref="C471:E471"/>
    <mergeCell ref="S471:U471"/>
    <mergeCell ref="S466:U466"/>
    <mergeCell ref="C467:E467"/>
    <mergeCell ref="S467:U467"/>
    <mergeCell ref="C468:E468"/>
    <mergeCell ref="S468:U468"/>
    <mergeCell ref="C463:E463"/>
    <mergeCell ref="S463:U463"/>
    <mergeCell ref="C464:E464"/>
    <mergeCell ref="S464:U464"/>
    <mergeCell ref="C465:E465"/>
    <mergeCell ref="S465:U465"/>
    <mergeCell ref="S460:U460"/>
    <mergeCell ref="C461:E461"/>
    <mergeCell ref="S461:U461"/>
    <mergeCell ref="C462:E462"/>
    <mergeCell ref="S462:U462"/>
    <mergeCell ref="C457:E457"/>
    <mergeCell ref="S457:U457"/>
    <mergeCell ref="C458:E458"/>
    <mergeCell ref="S458:U458"/>
    <mergeCell ref="C459:E459"/>
    <mergeCell ref="S459:U459"/>
    <mergeCell ref="S454:U454"/>
    <mergeCell ref="C455:E455"/>
    <mergeCell ref="S455:U455"/>
    <mergeCell ref="C456:E456"/>
    <mergeCell ref="S456:U456"/>
    <mergeCell ref="S450:U450"/>
    <mergeCell ref="C451:E451"/>
    <mergeCell ref="S451:U451"/>
    <mergeCell ref="C452:E452"/>
    <mergeCell ref="S452:U452"/>
    <mergeCell ref="C453:E453"/>
    <mergeCell ref="S453:U453"/>
    <mergeCell ref="L447:R447"/>
    <mergeCell ref="S447:U447"/>
    <mergeCell ref="C448:E448"/>
    <mergeCell ref="S448:U448"/>
    <mergeCell ref="C449:E449"/>
    <mergeCell ref="S449:U449"/>
    <mergeCell ref="C432:E432"/>
    <mergeCell ref="S432:U432"/>
    <mergeCell ref="P439:U440"/>
    <mergeCell ref="C442:P442"/>
    <mergeCell ref="F443:P443"/>
    <mergeCell ref="K445:L446"/>
    <mergeCell ref="R445:S445"/>
    <mergeCell ref="R446:S446"/>
    <mergeCell ref="C429:E429"/>
    <mergeCell ref="S429:U429"/>
    <mergeCell ref="C430:E430"/>
    <mergeCell ref="S430:U430"/>
    <mergeCell ref="C431:E431"/>
    <mergeCell ref="S431:U431"/>
    <mergeCell ref="C426:E426"/>
    <mergeCell ref="S426:U426"/>
    <mergeCell ref="C427:E427"/>
    <mergeCell ref="S427:U427"/>
    <mergeCell ref="C428:E428"/>
    <mergeCell ref="S428:U428"/>
    <mergeCell ref="C423:E423"/>
    <mergeCell ref="S423:U423"/>
    <mergeCell ref="C424:E424"/>
    <mergeCell ref="S424:U424"/>
    <mergeCell ref="C425:E425"/>
    <mergeCell ref="S425:U425"/>
    <mergeCell ref="C420:E420"/>
    <mergeCell ref="S420:U420"/>
    <mergeCell ref="C421:E421"/>
    <mergeCell ref="S421:U421"/>
    <mergeCell ref="C422:E422"/>
    <mergeCell ref="S422:U422"/>
    <mergeCell ref="C417:E417"/>
    <mergeCell ref="S417:U417"/>
    <mergeCell ref="C418:E418"/>
    <mergeCell ref="S418:U418"/>
    <mergeCell ref="C419:E419"/>
    <mergeCell ref="S419:U419"/>
    <mergeCell ref="C414:E414"/>
    <mergeCell ref="S414:U414"/>
    <mergeCell ref="C415:E415"/>
    <mergeCell ref="S415:U415"/>
    <mergeCell ref="C416:E416"/>
    <mergeCell ref="S416:U416"/>
    <mergeCell ref="S410:U410"/>
    <mergeCell ref="C411:E411"/>
    <mergeCell ref="S411:U411"/>
    <mergeCell ref="C412:E412"/>
    <mergeCell ref="S412:U412"/>
    <mergeCell ref="C413:E413"/>
    <mergeCell ref="S413:U413"/>
    <mergeCell ref="L407:R407"/>
    <mergeCell ref="S407:U407"/>
    <mergeCell ref="C408:E408"/>
    <mergeCell ref="S408:U408"/>
    <mergeCell ref="C409:E409"/>
    <mergeCell ref="S409:U409"/>
    <mergeCell ref="C392:E392"/>
    <mergeCell ref="S392:U392"/>
    <mergeCell ref="P399:U400"/>
    <mergeCell ref="C402:P402"/>
    <mergeCell ref="F403:P403"/>
    <mergeCell ref="K405:L406"/>
    <mergeCell ref="R405:S405"/>
    <mergeCell ref="R406:S406"/>
    <mergeCell ref="C389:E389"/>
    <mergeCell ref="S389:U389"/>
    <mergeCell ref="C390:E390"/>
    <mergeCell ref="S390:U390"/>
    <mergeCell ref="C391:E391"/>
    <mergeCell ref="S391:U391"/>
    <mergeCell ref="C386:E386"/>
    <mergeCell ref="S386:U386"/>
    <mergeCell ref="C387:E387"/>
    <mergeCell ref="S387:U387"/>
    <mergeCell ref="C388:E388"/>
    <mergeCell ref="S388:U388"/>
    <mergeCell ref="C383:E383"/>
    <mergeCell ref="S383:U383"/>
    <mergeCell ref="C384:E384"/>
    <mergeCell ref="S384:U384"/>
    <mergeCell ref="C385:E385"/>
    <mergeCell ref="S385:U385"/>
    <mergeCell ref="C380:E380"/>
    <mergeCell ref="S380:U380"/>
    <mergeCell ref="C381:E381"/>
    <mergeCell ref="S381:U381"/>
    <mergeCell ref="C382:E382"/>
    <mergeCell ref="S382:U382"/>
    <mergeCell ref="C377:E377"/>
    <mergeCell ref="S377:U377"/>
    <mergeCell ref="C378:E378"/>
    <mergeCell ref="S378:U378"/>
    <mergeCell ref="C379:E379"/>
    <mergeCell ref="S379:U379"/>
    <mergeCell ref="C374:E374"/>
    <mergeCell ref="S374:U374"/>
    <mergeCell ref="C375:E375"/>
    <mergeCell ref="S375:U375"/>
    <mergeCell ref="C376:E376"/>
    <mergeCell ref="S376:U376"/>
    <mergeCell ref="S370:U370"/>
    <mergeCell ref="C371:E371"/>
    <mergeCell ref="S371:U371"/>
    <mergeCell ref="C372:E372"/>
    <mergeCell ref="S372:U372"/>
    <mergeCell ref="C373:E373"/>
    <mergeCell ref="S373:U373"/>
    <mergeCell ref="L367:R367"/>
    <mergeCell ref="S367:U367"/>
    <mergeCell ref="C368:E368"/>
    <mergeCell ref="S368:U368"/>
    <mergeCell ref="C369:E369"/>
    <mergeCell ref="S369:U369"/>
    <mergeCell ref="C352:E352"/>
    <mergeCell ref="S352:U352"/>
    <mergeCell ref="P359:U360"/>
    <mergeCell ref="C362:P362"/>
    <mergeCell ref="F363:P363"/>
    <mergeCell ref="K365:L366"/>
    <mergeCell ref="R365:S365"/>
    <mergeCell ref="R366:S366"/>
    <mergeCell ref="C349:E349"/>
    <mergeCell ref="S349:U349"/>
    <mergeCell ref="C350:E350"/>
    <mergeCell ref="S350:U350"/>
    <mergeCell ref="C351:E351"/>
    <mergeCell ref="S351:U351"/>
    <mergeCell ref="C346:E346"/>
    <mergeCell ref="S346:U346"/>
    <mergeCell ref="C347:E347"/>
    <mergeCell ref="S347:U347"/>
    <mergeCell ref="C348:E348"/>
    <mergeCell ref="S348:U348"/>
    <mergeCell ref="C343:E343"/>
    <mergeCell ref="S343:U343"/>
    <mergeCell ref="C344:E344"/>
    <mergeCell ref="S344:U344"/>
    <mergeCell ref="C345:E345"/>
    <mergeCell ref="S345:U345"/>
    <mergeCell ref="C340:E340"/>
    <mergeCell ref="S340:U340"/>
    <mergeCell ref="C341:E341"/>
    <mergeCell ref="S341:U341"/>
    <mergeCell ref="C342:E342"/>
    <mergeCell ref="S342:U342"/>
    <mergeCell ref="C337:E337"/>
    <mergeCell ref="S337:U337"/>
    <mergeCell ref="C338:E338"/>
    <mergeCell ref="S338:U338"/>
    <mergeCell ref="C339:E339"/>
    <mergeCell ref="S339:U339"/>
    <mergeCell ref="C334:E334"/>
    <mergeCell ref="S334:U334"/>
    <mergeCell ref="C335:E335"/>
    <mergeCell ref="S335:U335"/>
    <mergeCell ref="C336:E336"/>
    <mergeCell ref="S336:U336"/>
    <mergeCell ref="S330:U330"/>
    <mergeCell ref="C331:E331"/>
    <mergeCell ref="S331:U331"/>
    <mergeCell ref="C332:E332"/>
    <mergeCell ref="S332:U332"/>
    <mergeCell ref="C333:E333"/>
    <mergeCell ref="S333:U333"/>
    <mergeCell ref="L327:R327"/>
    <mergeCell ref="S327:U327"/>
    <mergeCell ref="C328:E328"/>
    <mergeCell ref="S328:U328"/>
    <mergeCell ref="C329:E329"/>
    <mergeCell ref="S329:U329"/>
    <mergeCell ref="S312:U312"/>
    <mergeCell ref="P319:U320"/>
    <mergeCell ref="C322:P322"/>
    <mergeCell ref="F323:P323"/>
    <mergeCell ref="K325:L326"/>
    <mergeCell ref="R325:S325"/>
    <mergeCell ref="R326:S326"/>
    <mergeCell ref="C309:E309"/>
    <mergeCell ref="S309:U309"/>
    <mergeCell ref="C310:E310"/>
    <mergeCell ref="S310:U310"/>
    <mergeCell ref="C311:E311"/>
    <mergeCell ref="S311:U311"/>
    <mergeCell ref="S306:U306"/>
    <mergeCell ref="C307:E307"/>
    <mergeCell ref="S307:U307"/>
    <mergeCell ref="C308:E308"/>
    <mergeCell ref="S308:U308"/>
    <mergeCell ref="C303:E303"/>
    <mergeCell ref="S303:U303"/>
    <mergeCell ref="C304:E304"/>
    <mergeCell ref="S304:U304"/>
    <mergeCell ref="C305:E305"/>
    <mergeCell ref="S305:U305"/>
    <mergeCell ref="S300:U300"/>
    <mergeCell ref="C301:E301"/>
    <mergeCell ref="S301:U301"/>
    <mergeCell ref="C302:E302"/>
    <mergeCell ref="S302:U302"/>
    <mergeCell ref="C297:E297"/>
    <mergeCell ref="S297:U297"/>
    <mergeCell ref="C298:E298"/>
    <mergeCell ref="S298:U298"/>
    <mergeCell ref="C299:E299"/>
    <mergeCell ref="S299:U299"/>
    <mergeCell ref="S294:U294"/>
    <mergeCell ref="C295:E295"/>
    <mergeCell ref="S295:U295"/>
    <mergeCell ref="C296:E296"/>
    <mergeCell ref="S296:U296"/>
    <mergeCell ref="S290:U290"/>
    <mergeCell ref="C291:E291"/>
    <mergeCell ref="S291:U291"/>
    <mergeCell ref="C292:E292"/>
    <mergeCell ref="S292:U292"/>
    <mergeCell ref="C293:E293"/>
    <mergeCell ref="S293:U293"/>
    <mergeCell ref="L287:R287"/>
    <mergeCell ref="S287:U287"/>
    <mergeCell ref="C288:E288"/>
    <mergeCell ref="S288:U288"/>
    <mergeCell ref="C289:E289"/>
    <mergeCell ref="S289:U289"/>
    <mergeCell ref="C272:E272"/>
    <mergeCell ref="S272:U272"/>
    <mergeCell ref="P279:U280"/>
    <mergeCell ref="C282:P282"/>
    <mergeCell ref="F283:P283"/>
    <mergeCell ref="K285:L286"/>
    <mergeCell ref="R285:S285"/>
    <mergeCell ref="R286:S286"/>
    <mergeCell ref="C269:E269"/>
    <mergeCell ref="S269:U269"/>
    <mergeCell ref="C270:E270"/>
    <mergeCell ref="S270:U270"/>
    <mergeCell ref="C271:E271"/>
    <mergeCell ref="S271:U271"/>
    <mergeCell ref="C266:E266"/>
    <mergeCell ref="S266:U266"/>
    <mergeCell ref="C267:E267"/>
    <mergeCell ref="S267:U267"/>
    <mergeCell ref="C268:E268"/>
    <mergeCell ref="S268:U268"/>
    <mergeCell ref="C263:E263"/>
    <mergeCell ref="S263:U263"/>
    <mergeCell ref="C264:E264"/>
    <mergeCell ref="S264:U264"/>
    <mergeCell ref="C265:E265"/>
    <mergeCell ref="S265:U265"/>
    <mergeCell ref="C260:E260"/>
    <mergeCell ref="S260:U260"/>
    <mergeCell ref="C261:E261"/>
    <mergeCell ref="S261:U261"/>
    <mergeCell ref="C262:E262"/>
    <mergeCell ref="S262:U262"/>
    <mergeCell ref="C257:E257"/>
    <mergeCell ref="S257:U257"/>
    <mergeCell ref="C258:E258"/>
    <mergeCell ref="S258:U258"/>
    <mergeCell ref="C259:E259"/>
    <mergeCell ref="S259:U259"/>
    <mergeCell ref="C254:E254"/>
    <mergeCell ref="S254:U254"/>
    <mergeCell ref="C255:E255"/>
    <mergeCell ref="S255:U255"/>
    <mergeCell ref="C256:E256"/>
    <mergeCell ref="S256:U256"/>
    <mergeCell ref="S250:U250"/>
    <mergeCell ref="C251:E251"/>
    <mergeCell ref="S251:U251"/>
    <mergeCell ref="C252:E252"/>
    <mergeCell ref="S252:U252"/>
    <mergeCell ref="C253:E253"/>
    <mergeCell ref="S253:U253"/>
    <mergeCell ref="L247:R247"/>
    <mergeCell ref="S247:U247"/>
    <mergeCell ref="C248:E248"/>
    <mergeCell ref="S248:U248"/>
    <mergeCell ref="C249:E249"/>
    <mergeCell ref="S249:U249"/>
    <mergeCell ref="S232:U232"/>
    <mergeCell ref="P239:U240"/>
    <mergeCell ref="C242:P242"/>
    <mergeCell ref="F243:P243"/>
    <mergeCell ref="K245:L246"/>
    <mergeCell ref="R245:S245"/>
    <mergeCell ref="R246:S246"/>
    <mergeCell ref="C229:E229"/>
    <mergeCell ref="S229:U229"/>
    <mergeCell ref="C230:E230"/>
    <mergeCell ref="S230:U230"/>
    <mergeCell ref="C231:E231"/>
    <mergeCell ref="S231:U231"/>
    <mergeCell ref="S226:U226"/>
    <mergeCell ref="C227:E227"/>
    <mergeCell ref="S227:U227"/>
    <mergeCell ref="C228:E228"/>
    <mergeCell ref="S228:U228"/>
    <mergeCell ref="C223:E223"/>
    <mergeCell ref="S223:U223"/>
    <mergeCell ref="C224:E224"/>
    <mergeCell ref="S224:U224"/>
    <mergeCell ref="C225:E225"/>
    <mergeCell ref="S225:U225"/>
    <mergeCell ref="S220:U220"/>
    <mergeCell ref="C221:E221"/>
    <mergeCell ref="S221:U221"/>
    <mergeCell ref="C222:E222"/>
    <mergeCell ref="S222:U222"/>
    <mergeCell ref="C217:E217"/>
    <mergeCell ref="S217:U217"/>
    <mergeCell ref="C218:E218"/>
    <mergeCell ref="S218:U218"/>
    <mergeCell ref="C219:E219"/>
    <mergeCell ref="S219:U219"/>
    <mergeCell ref="S214:U214"/>
    <mergeCell ref="C215:E215"/>
    <mergeCell ref="S215:U215"/>
    <mergeCell ref="C216:E216"/>
    <mergeCell ref="S216:U216"/>
    <mergeCell ref="S210:U210"/>
    <mergeCell ref="C211:E211"/>
    <mergeCell ref="S211:U211"/>
    <mergeCell ref="C212:E212"/>
    <mergeCell ref="S212:U212"/>
    <mergeCell ref="C213:E213"/>
    <mergeCell ref="S213:U213"/>
    <mergeCell ref="L207:R207"/>
    <mergeCell ref="S207:U207"/>
    <mergeCell ref="C208:E208"/>
    <mergeCell ref="S208:U208"/>
    <mergeCell ref="C209:E209"/>
    <mergeCell ref="S209:U209"/>
    <mergeCell ref="C193:E193"/>
    <mergeCell ref="S193:U193"/>
    <mergeCell ref="P199:U200"/>
    <mergeCell ref="C202:P202"/>
    <mergeCell ref="F203:P203"/>
    <mergeCell ref="K205:L206"/>
    <mergeCell ref="R205:S205"/>
    <mergeCell ref="R206:S206"/>
    <mergeCell ref="C190:E190"/>
    <mergeCell ref="S190:U190"/>
    <mergeCell ref="C191:E191"/>
    <mergeCell ref="S191:U191"/>
    <mergeCell ref="C192:E192"/>
    <mergeCell ref="S192:U192"/>
    <mergeCell ref="C187:E187"/>
    <mergeCell ref="S187:U187"/>
    <mergeCell ref="C188:E188"/>
    <mergeCell ref="S188:U188"/>
    <mergeCell ref="C189:E189"/>
    <mergeCell ref="S189:U189"/>
    <mergeCell ref="C184:E184"/>
    <mergeCell ref="S184:U184"/>
    <mergeCell ref="C185:E185"/>
    <mergeCell ref="S185:U185"/>
    <mergeCell ref="C186:E186"/>
    <mergeCell ref="S186:U186"/>
    <mergeCell ref="C181:E181"/>
    <mergeCell ref="S181:U181"/>
    <mergeCell ref="C182:E182"/>
    <mergeCell ref="S182:U182"/>
    <mergeCell ref="C183:E183"/>
    <mergeCell ref="S183:U183"/>
    <mergeCell ref="C178:E178"/>
    <mergeCell ref="S178:U178"/>
    <mergeCell ref="C179:E179"/>
    <mergeCell ref="S179:U179"/>
    <mergeCell ref="C180:E180"/>
    <mergeCell ref="S180:U180"/>
    <mergeCell ref="C175:E175"/>
    <mergeCell ref="S175:U175"/>
    <mergeCell ref="C176:E176"/>
    <mergeCell ref="S176:U176"/>
    <mergeCell ref="C177:E177"/>
    <mergeCell ref="S177:U177"/>
    <mergeCell ref="S171:U171"/>
    <mergeCell ref="C172:E172"/>
    <mergeCell ref="S172:U172"/>
    <mergeCell ref="C173:E173"/>
    <mergeCell ref="S173:U173"/>
    <mergeCell ref="C174:E174"/>
    <mergeCell ref="S174:U174"/>
    <mergeCell ref="L168:R168"/>
    <mergeCell ref="S168:U168"/>
    <mergeCell ref="C169:E169"/>
    <mergeCell ref="S169:U169"/>
    <mergeCell ref="C170:E170"/>
    <mergeCell ref="S170:U170"/>
    <mergeCell ref="S154:U154"/>
    <mergeCell ref="P160:U161"/>
    <mergeCell ref="C163:P163"/>
    <mergeCell ref="F164:P164"/>
    <mergeCell ref="K166:L167"/>
    <mergeCell ref="R166:S166"/>
    <mergeCell ref="R167:S167"/>
    <mergeCell ref="C151:E151"/>
    <mergeCell ref="S151:U151"/>
    <mergeCell ref="C152:E152"/>
    <mergeCell ref="S152:U152"/>
    <mergeCell ref="C153:E153"/>
    <mergeCell ref="S153:U153"/>
    <mergeCell ref="S148:U148"/>
    <mergeCell ref="C149:E149"/>
    <mergeCell ref="S149:U149"/>
    <mergeCell ref="C150:E150"/>
    <mergeCell ref="S150:U150"/>
    <mergeCell ref="C145:E145"/>
    <mergeCell ref="S145:U145"/>
    <mergeCell ref="C146:E146"/>
    <mergeCell ref="S146:U146"/>
    <mergeCell ref="C147:E147"/>
    <mergeCell ref="S147:U147"/>
    <mergeCell ref="S142:U142"/>
    <mergeCell ref="C143:E143"/>
    <mergeCell ref="S143:U143"/>
    <mergeCell ref="C144:E144"/>
    <mergeCell ref="S144:U144"/>
    <mergeCell ref="C139:E139"/>
    <mergeCell ref="S139:U139"/>
    <mergeCell ref="C140:E140"/>
    <mergeCell ref="S140:U140"/>
    <mergeCell ref="C141:E141"/>
    <mergeCell ref="S141:U141"/>
    <mergeCell ref="S136:U136"/>
    <mergeCell ref="C137:E137"/>
    <mergeCell ref="S137:U137"/>
    <mergeCell ref="C138:E138"/>
    <mergeCell ref="S138:U138"/>
    <mergeCell ref="S132:U132"/>
    <mergeCell ref="C133:E133"/>
    <mergeCell ref="S133:U133"/>
    <mergeCell ref="C134:E134"/>
    <mergeCell ref="S134:U134"/>
    <mergeCell ref="C135:E135"/>
    <mergeCell ref="S135:U135"/>
    <mergeCell ref="L129:R129"/>
    <mergeCell ref="S129:U129"/>
    <mergeCell ref="C130:E130"/>
    <mergeCell ref="S130:U130"/>
    <mergeCell ref="C131:E131"/>
    <mergeCell ref="S131:U131"/>
    <mergeCell ref="C114:E114"/>
    <mergeCell ref="S114:U114"/>
    <mergeCell ref="P121:U122"/>
    <mergeCell ref="C124:P124"/>
    <mergeCell ref="F125:P125"/>
    <mergeCell ref="K127:L128"/>
    <mergeCell ref="R127:S127"/>
    <mergeCell ref="R128:S128"/>
    <mergeCell ref="C111:E111"/>
    <mergeCell ref="S111:U111"/>
    <mergeCell ref="C112:E112"/>
    <mergeCell ref="S112:U112"/>
    <mergeCell ref="C113:E113"/>
    <mergeCell ref="S113:U113"/>
    <mergeCell ref="C108:E108"/>
    <mergeCell ref="S108:U108"/>
    <mergeCell ref="C109:E109"/>
    <mergeCell ref="S109:U109"/>
    <mergeCell ref="C110:E110"/>
    <mergeCell ref="S110:U110"/>
    <mergeCell ref="C105:E105"/>
    <mergeCell ref="S105:U105"/>
    <mergeCell ref="C106:E106"/>
    <mergeCell ref="S106:U106"/>
    <mergeCell ref="C107:E107"/>
    <mergeCell ref="S107:U107"/>
    <mergeCell ref="C102:E102"/>
    <mergeCell ref="S102:U102"/>
    <mergeCell ref="C103:E103"/>
    <mergeCell ref="S103:U103"/>
    <mergeCell ref="C104:E104"/>
    <mergeCell ref="S104:U104"/>
    <mergeCell ref="C99:E99"/>
    <mergeCell ref="S99:U99"/>
    <mergeCell ref="C100:E100"/>
    <mergeCell ref="S100:U100"/>
    <mergeCell ref="C101:E101"/>
    <mergeCell ref="S101:U101"/>
    <mergeCell ref="C96:E96"/>
    <mergeCell ref="S96:U96"/>
    <mergeCell ref="C97:E97"/>
    <mergeCell ref="S97:U97"/>
    <mergeCell ref="C98:E98"/>
    <mergeCell ref="S98:U98"/>
    <mergeCell ref="S92:U92"/>
    <mergeCell ref="C93:E93"/>
    <mergeCell ref="S93:U93"/>
    <mergeCell ref="C94:E94"/>
    <mergeCell ref="S94:U94"/>
    <mergeCell ref="C95:E95"/>
    <mergeCell ref="S95:U95"/>
    <mergeCell ref="L89:R89"/>
    <mergeCell ref="S89:U89"/>
    <mergeCell ref="C90:E90"/>
    <mergeCell ref="S90:U90"/>
    <mergeCell ref="C91:E91"/>
    <mergeCell ref="S91:U91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S56:U56"/>
    <mergeCell ref="C57:E57"/>
    <mergeCell ref="S57:U57"/>
    <mergeCell ref="C58:E58"/>
    <mergeCell ref="S58:U58"/>
    <mergeCell ref="S52:U52"/>
    <mergeCell ref="C53:E53"/>
    <mergeCell ref="S53:U53"/>
    <mergeCell ref="C54:E54"/>
    <mergeCell ref="S54:U54"/>
    <mergeCell ref="C55:E55"/>
    <mergeCell ref="S55:U55"/>
    <mergeCell ref="L49:R49"/>
    <mergeCell ref="S49:U49"/>
    <mergeCell ref="C50:E50"/>
    <mergeCell ref="S50:U50"/>
    <mergeCell ref="C51:E51"/>
    <mergeCell ref="S51:U51"/>
    <mergeCell ref="C34:E34"/>
    <mergeCell ref="S34:U34"/>
    <mergeCell ref="P41:U42"/>
    <mergeCell ref="C44:P44"/>
    <mergeCell ref="F45:P45"/>
    <mergeCell ref="K47:L48"/>
    <mergeCell ref="R47:S47"/>
    <mergeCell ref="R48:S48"/>
    <mergeCell ref="S31:U31"/>
    <mergeCell ref="C32:E32"/>
    <mergeCell ref="S32:U32"/>
    <mergeCell ref="C33:E33"/>
    <mergeCell ref="S33:U33"/>
    <mergeCell ref="C28:E28"/>
    <mergeCell ref="S28:U28"/>
    <mergeCell ref="C29:E29"/>
    <mergeCell ref="S29:U29"/>
    <mergeCell ref="C30:E30"/>
    <mergeCell ref="S30:U30"/>
    <mergeCell ref="S25:U25"/>
    <mergeCell ref="C26:E26"/>
    <mergeCell ref="S26:U26"/>
    <mergeCell ref="C27:E27"/>
    <mergeCell ref="S27:U27"/>
    <mergeCell ref="C22:E22"/>
    <mergeCell ref="S22:U22"/>
    <mergeCell ref="C23:E23"/>
    <mergeCell ref="S23:U23"/>
    <mergeCell ref="C24:E24"/>
    <mergeCell ref="S24:U24"/>
    <mergeCell ref="S19:U19"/>
    <mergeCell ref="C20:E20"/>
    <mergeCell ref="S20:U20"/>
    <mergeCell ref="C21:E21"/>
    <mergeCell ref="S21:U21"/>
    <mergeCell ref="C16:E16"/>
    <mergeCell ref="S16:U16"/>
    <mergeCell ref="C17:E17"/>
    <mergeCell ref="S17:U17"/>
    <mergeCell ref="C18:E18"/>
    <mergeCell ref="S18:U18"/>
    <mergeCell ref="S12:U12"/>
    <mergeCell ref="C13:E13"/>
    <mergeCell ref="S13:U13"/>
    <mergeCell ref="C14:E14"/>
    <mergeCell ref="S14:U14"/>
    <mergeCell ref="C15:E15"/>
    <mergeCell ref="S15:U15"/>
    <mergeCell ref="L9:R9"/>
    <mergeCell ref="S9:U9"/>
    <mergeCell ref="C10:E10"/>
    <mergeCell ref="S10:U10"/>
    <mergeCell ref="C11:E11"/>
    <mergeCell ref="S11:U11"/>
    <mergeCell ref="P1:U2"/>
    <mergeCell ref="C4:P4"/>
    <mergeCell ref="F5:P5"/>
    <mergeCell ref="K7:L8"/>
    <mergeCell ref="R7:S7"/>
    <mergeCell ref="R8:S8"/>
    <mergeCell ref="A479:B479"/>
    <mergeCell ref="A480:B480"/>
    <mergeCell ref="A481:B481"/>
    <mergeCell ref="A399:B399"/>
    <mergeCell ref="A400:B400"/>
    <mergeCell ref="A401:B401"/>
    <mergeCell ref="A407:A411"/>
    <mergeCell ref="B407:B411"/>
    <mergeCell ref="C407:K407"/>
    <mergeCell ref="C410:E410"/>
    <mergeCell ref="A359:B359"/>
    <mergeCell ref="A360:B360"/>
    <mergeCell ref="A361:B361"/>
    <mergeCell ref="A367:A371"/>
    <mergeCell ref="B367:B371"/>
    <mergeCell ref="C367:K367"/>
    <mergeCell ref="C370:E370"/>
    <mergeCell ref="A319:B319"/>
    <mergeCell ref="A486:A490"/>
    <mergeCell ref="B486:B490"/>
    <mergeCell ref="C486:K486"/>
    <mergeCell ref="C489:E489"/>
    <mergeCell ref="A439:B439"/>
    <mergeCell ref="A440:B440"/>
    <mergeCell ref="A441:B441"/>
    <mergeCell ref="A447:A451"/>
    <mergeCell ref="B447:B451"/>
    <mergeCell ref="C447:K447"/>
    <mergeCell ref="C450:E450"/>
    <mergeCell ref="C454:E454"/>
    <mergeCell ref="C460:E460"/>
    <mergeCell ref="C466:E466"/>
    <mergeCell ref="C472:E472"/>
    <mergeCell ref="A320:B320"/>
    <mergeCell ref="A321:B321"/>
    <mergeCell ref="A327:A331"/>
    <mergeCell ref="B327:B331"/>
    <mergeCell ref="C327:K327"/>
    <mergeCell ref="C330:E330"/>
    <mergeCell ref="A279:B279"/>
    <mergeCell ref="A280:B280"/>
    <mergeCell ref="A281:B281"/>
    <mergeCell ref="A287:A291"/>
    <mergeCell ref="B287:B291"/>
    <mergeCell ref="C287:K287"/>
    <mergeCell ref="C290:E290"/>
    <mergeCell ref="C294:E294"/>
    <mergeCell ref="C300:E300"/>
    <mergeCell ref="C306:E306"/>
    <mergeCell ref="C312:E312"/>
    <mergeCell ref="A239:B239"/>
    <mergeCell ref="A240:B240"/>
    <mergeCell ref="A241:B241"/>
    <mergeCell ref="A247:A251"/>
    <mergeCell ref="B247:B251"/>
    <mergeCell ref="C247:K247"/>
    <mergeCell ref="C250:E250"/>
    <mergeCell ref="A199:B199"/>
    <mergeCell ref="A200:B200"/>
    <mergeCell ref="A201:B201"/>
    <mergeCell ref="A207:A211"/>
    <mergeCell ref="B207:B211"/>
    <mergeCell ref="C207:K207"/>
    <mergeCell ref="C210:E210"/>
    <mergeCell ref="C214:E214"/>
    <mergeCell ref="C220:E220"/>
    <mergeCell ref="C226:E226"/>
    <mergeCell ref="C232:E232"/>
    <mergeCell ref="A160:B160"/>
    <mergeCell ref="A161:B161"/>
    <mergeCell ref="A162:B162"/>
    <mergeCell ref="A168:A172"/>
    <mergeCell ref="B168:B172"/>
    <mergeCell ref="C168:K168"/>
    <mergeCell ref="C171:E171"/>
    <mergeCell ref="A121:B121"/>
    <mergeCell ref="A122:B122"/>
    <mergeCell ref="A123:B123"/>
    <mergeCell ref="A129:A133"/>
    <mergeCell ref="B129:B133"/>
    <mergeCell ref="C129:K129"/>
    <mergeCell ref="C132:E132"/>
    <mergeCell ref="C136:E136"/>
    <mergeCell ref="C142:E142"/>
    <mergeCell ref="C148:E148"/>
    <mergeCell ref="C154:E154"/>
    <mergeCell ref="A83:B83"/>
    <mergeCell ref="A89:A93"/>
    <mergeCell ref="B89:B93"/>
    <mergeCell ref="C89:K89"/>
    <mergeCell ref="C92:E92"/>
    <mergeCell ref="A41:B41"/>
    <mergeCell ref="A42:B42"/>
    <mergeCell ref="A43:B43"/>
    <mergeCell ref="A49:A53"/>
    <mergeCell ref="B49:B53"/>
    <mergeCell ref="C49:K49"/>
    <mergeCell ref="C52:E52"/>
    <mergeCell ref="C56:E56"/>
    <mergeCell ref="C62:E62"/>
    <mergeCell ref="C68:E68"/>
    <mergeCell ref="C74:E74"/>
    <mergeCell ref="A1:B1"/>
    <mergeCell ref="A2:B2"/>
    <mergeCell ref="A3:B3"/>
    <mergeCell ref="A9:A13"/>
    <mergeCell ref="B9:B13"/>
    <mergeCell ref="C9:K9"/>
    <mergeCell ref="C12:E12"/>
    <mergeCell ref="A81:B81"/>
    <mergeCell ref="A82:B82"/>
    <mergeCell ref="C19:E19"/>
    <mergeCell ref="C25:E25"/>
    <mergeCell ref="C31:E31"/>
  </mergeCells>
  <pageMargins left="0.7" right="0.7" top="0.75" bottom="0.75" header="0.3" footer="0.3"/>
  <pageSetup paperSize="5" orientation="landscape" horizontalDpi="4294967293" verticalDpi="300" r:id="rId1"/>
  <rowBreaks count="1" manualBreakCount="1">
    <brk id="478" max="21" man="1"/>
  </rowBreaks>
  <colBreaks count="1" manualBreakCount="1">
    <brk id="23" max="5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X515"/>
  <sheetViews>
    <sheetView topLeftCell="A336" zoomScale="80" zoomScaleNormal="80" workbookViewId="0">
      <pane xSplit="2" topLeftCell="H1" activePane="topRight" state="frozen"/>
      <selection pane="topRight" activeCell="A20" sqref="A20:XFD20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 customWidth="1"/>
    <col min="16" max="16" width="7.5703125" style="1" customWidth="1"/>
    <col min="17" max="17" width="7.710937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 x14ac:dyDescent="0.2">
      <c r="A1" s="488" t="s">
        <v>0</v>
      </c>
      <c r="B1" s="488"/>
      <c r="P1" s="517" t="s">
        <v>26</v>
      </c>
      <c r="Q1" s="517"/>
      <c r="R1" s="517"/>
      <c r="S1" s="517"/>
      <c r="T1" s="517"/>
      <c r="U1" s="517"/>
    </row>
    <row r="2" spans="1:21" ht="12.75" customHeight="1" x14ac:dyDescent="0.2">
      <c r="A2" s="488" t="s">
        <v>1</v>
      </c>
      <c r="B2" s="488"/>
      <c r="P2" s="517"/>
      <c r="Q2" s="517"/>
      <c r="R2" s="517"/>
      <c r="S2" s="517"/>
      <c r="T2" s="517"/>
      <c r="U2" s="517"/>
    </row>
    <row r="3" spans="1:21" x14ac:dyDescent="0.2">
      <c r="A3" s="488" t="s">
        <v>46</v>
      </c>
      <c r="B3" s="488"/>
    </row>
    <row r="4" spans="1:21" ht="21" customHeight="1" x14ac:dyDescent="0.35">
      <c r="C4" s="518" t="s">
        <v>2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2"/>
      <c r="U4" s="1" t="s">
        <v>43</v>
      </c>
    </row>
    <row r="5" spans="1:21" x14ac:dyDescent="0.2">
      <c r="F5" s="519" t="s">
        <v>3</v>
      </c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386"/>
    </row>
    <row r="6" spans="1:21" x14ac:dyDescent="0.2">
      <c r="A6" s="1" t="s">
        <v>47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 x14ac:dyDescent="0.2">
      <c r="A7" s="1" t="s">
        <v>69</v>
      </c>
      <c r="C7" s="6"/>
      <c r="D7" s="7">
        <v>0</v>
      </c>
      <c r="E7" s="7">
        <v>8</v>
      </c>
      <c r="K7" s="520">
        <v>1</v>
      </c>
      <c r="L7" s="520"/>
      <c r="M7" s="5"/>
      <c r="N7" s="5"/>
      <c r="O7" s="5"/>
      <c r="Q7" s="1" t="s">
        <v>49</v>
      </c>
      <c r="R7" s="522" t="s">
        <v>102</v>
      </c>
      <c r="S7" s="523"/>
      <c r="T7" s="4">
        <v>1</v>
      </c>
      <c r="U7" s="4">
        <v>0</v>
      </c>
    </row>
    <row r="8" spans="1:21" ht="13.5" customHeight="1" thickBot="1" x14ac:dyDescent="0.25">
      <c r="A8" s="56" t="s">
        <v>79</v>
      </c>
      <c r="B8" s="56"/>
      <c r="C8" s="4">
        <v>0</v>
      </c>
      <c r="D8" s="4">
        <v>2</v>
      </c>
      <c r="E8" s="4">
        <v>0</v>
      </c>
      <c r="K8" s="521"/>
      <c r="L8" s="521"/>
      <c r="M8" s="5"/>
      <c r="N8" s="5"/>
      <c r="O8" s="5"/>
      <c r="Q8" s="1" t="s">
        <v>48</v>
      </c>
      <c r="R8" s="522">
        <v>2018</v>
      </c>
      <c r="S8" s="523"/>
      <c r="T8" s="21">
        <v>1</v>
      </c>
      <c r="U8" s="21">
        <v>8</v>
      </c>
    </row>
    <row r="9" spans="1:21" ht="15" customHeight="1" thickTop="1" x14ac:dyDescent="0.2">
      <c r="A9" s="489" t="s">
        <v>4</v>
      </c>
      <c r="B9" s="489" t="s">
        <v>5</v>
      </c>
      <c r="C9" s="492" t="s">
        <v>6</v>
      </c>
      <c r="D9" s="492"/>
      <c r="E9" s="492"/>
      <c r="F9" s="492"/>
      <c r="G9" s="492"/>
      <c r="H9" s="492"/>
      <c r="I9" s="492"/>
      <c r="J9" s="492"/>
      <c r="K9" s="492"/>
      <c r="L9" s="499" t="s">
        <v>7</v>
      </c>
      <c r="M9" s="500"/>
      <c r="N9" s="500"/>
      <c r="O9" s="500"/>
      <c r="P9" s="500"/>
      <c r="Q9" s="500"/>
      <c r="R9" s="501"/>
      <c r="S9" s="538" t="s">
        <v>65</v>
      </c>
      <c r="T9" s="539"/>
      <c r="U9" s="540"/>
    </row>
    <row r="10" spans="1:21" ht="12.75" customHeight="1" x14ac:dyDescent="0.2">
      <c r="A10" s="490"/>
      <c r="B10" s="490"/>
      <c r="C10" s="541" t="s">
        <v>27</v>
      </c>
      <c r="D10" s="541"/>
      <c r="E10" s="541"/>
      <c r="F10" s="391"/>
      <c r="G10" s="391" t="s">
        <v>30</v>
      </c>
      <c r="H10" s="391" t="s">
        <v>32</v>
      </c>
      <c r="I10" s="391"/>
      <c r="J10" s="391"/>
      <c r="K10" s="391" t="s">
        <v>43</v>
      </c>
      <c r="L10" s="391" t="s">
        <v>27</v>
      </c>
      <c r="M10" s="391"/>
      <c r="N10" s="391" t="s">
        <v>30</v>
      </c>
      <c r="O10" s="391" t="s">
        <v>32</v>
      </c>
      <c r="P10" s="391"/>
      <c r="Q10" s="391"/>
      <c r="R10" s="391" t="s">
        <v>64</v>
      </c>
      <c r="S10" s="524" t="s">
        <v>68</v>
      </c>
      <c r="T10" s="525"/>
      <c r="U10" s="526"/>
    </row>
    <row r="11" spans="1:21" ht="12.75" customHeight="1" x14ac:dyDescent="0.2">
      <c r="A11" s="490"/>
      <c r="B11" s="490"/>
      <c r="C11" s="527" t="s">
        <v>28</v>
      </c>
      <c r="D11" s="527"/>
      <c r="E11" s="527"/>
      <c r="F11" s="389" t="s">
        <v>29</v>
      </c>
      <c r="G11" s="389" t="s">
        <v>31</v>
      </c>
      <c r="H11" s="389" t="s">
        <v>33</v>
      </c>
      <c r="I11" s="389" t="s">
        <v>37</v>
      </c>
      <c r="J11" s="389" t="s">
        <v>36</v>
      </c>
      <c r="K11" s="389" t="s">
        <v>28</v>
      </c>
      <c r="L11" s="389" t="s">
        <v>28</v>
      </c>
      <c r="M11" s="389" t="s">
        <v>35</v>
      </c>
      <c r="N11" s="389" t="s">
        <v>31</v>
      </c>
      <c r="O11" s="389" t="s">
        <v>33</v>
      </c>
      <c r="P11" s="389" t="s">
        <v>37</v>
      </c>
      <c r="Q11" s="389" t="s">
        <v>36</v>
      </c>
      <c r="R11" s="389" t="s">
        <v>38</v>
      </c>
      <c r="S11" s="524" t="s">
        <v>66</v>
      </c>
      <c r="T11" s="525"/>
      <c r="U11" s="526"/>
    </row>
    <row r="12" spans="1:21" ht="12.75" customHeight="1" x14ac:dyDescent="0.2">
      <c r="A12" s="490"/>
      <c r="B12" s="490"/>
      <c r="C12" s="493" t="s">
        <v>8</v>
      </c>
      <c r="D12" s="493"/>
      <c r="E12" s="493"/>
      <c r="F12" s="393"/>
      <c r="G12" s="393"/>
      <c r="H12" s="393" t="s">
        <v>34</v>
      </c>
      <c r="I12" s="393"/>
      <c r="J12" s="393"/>
      <c r="K12" s="393" t="s">
        <v>9</v>
      </c>
      <c r="L12" s="393" t="s">
        <v>8</v>
      </c>
      <c r="M12" s="393"/>
      <c r="N12" s="393"/>
      <c r="O12" s="393" t="s">
        <v>34</v>
      </c>
      <c r="P12" s="393"/>
      <c r="Q12" s="393"/>
      <c r="R12" s="20" t="s">
        <v>63</v>
      </c>
      <c r="S12" s="524" t="s">
        <v>67</v>
      </c>
      <c r="T12" s="525"/>
      <c r="U12" s="526"/>
    </row>
    <row r="13" spans="1:21" ht="11.25" customHeight="1" x14ac:dyDescent="0.2">
      <c r="A13" s="491"/>
      <c r="B13" s="491"/>
      <c r="C13" s="527"/>
      <c r="D13" s="527"/>
      <c r="E13" s="527"/>
      <c r="F13" s="389"/>
      <c r="G13" s="389"/>
      <c r="H13" s="389"/>
      <c r="I13" s="389"/>
      <c r="J13" s="389"/>
      <c r="K13" s="389" t="s">
        <v>62</v>
      </c>
      <c r="L13" s="389"/>
      <c r="M13" s="389"/>
      <c r="N13" s="389"/>
      <c r="O13" s="389"/>
      <c r="P13" s="389"/>
      <c r="Q13" s="389"/>
      <c r="R13" s="389"/>
      <c r="S13" s="528"/>
      <c r="T13" s="529"/>
      <c r="U13" s="530"/>
    </row>
    <row r="14" spans="1:21" s="8" customFormat="1" ht="12.75" customHeight="1" x14ac:dyDescent="0.2">
      <c r="A14" s="390" t="s">
        <v>10</v>
      </c>
      <c r="B14" s="390" t="s">
        <v>11</v>
      </c>
      <c r="C14" s="531" t="s">
        <v>12</v>
      </c>
      <c r="D14" s="531"/>
      <c r="E14" s="531"/>
      <c r="F14" s="390" t="s">
        <v>13</v>
      </c>
      <c r="G14" s="390" t="s">
        <v>14</v>
      </c>
      <c r="H14" s="390" t="s">
        <v>15</v>
      </c>
      <c r="I14" s="390" t="s">
        <v>16</v>
      </c>
      <c r="J14" s="390" t="s">
        <v>17</v>
      </c>
      <c r="K14" s="390" t="s">
        <v>18</v>
      </c>
      <c r="L14" s="390" t="s">
        <v>19</v>
      </c>
      <c r="M14" s="390" t="s">
        <v>20</v>
      </c>
      <c r="N14" s="390" t="s">
        <v>21</v>
      </c>
      <c r="O14" s="390" t="s">
        <v>41</v>
      </c>
      <c r="P14" s="390" t="s">
        <v>42</v>
      </c>
      <c r="Q14" s="390" t="s">
        <v>44</v>
      </c>
      <c r="R14" s="390" t="s">
        <v>70</v>
      </c>
      <c r="S14" s="531" t="s">
        <v>71</v>
      </c>
      <c r="T14" s="531"/>
      <c r="U14" s="531"/>
    </row>
    <row r="15" spans="1:21" s="16" customFormat="1" ht="15.95" customHeight="1" x14ac:dyDescent="0.2">
      <c r="A15" s="18">
        <v>1</v>
      </c>
      <c r="B15" s="19" t="s">
        <v>22</v>
      </c>
      <c r="C15" s="532"/>
      <c r="D15" s="533"/>
      <c r="E15" s="534"/>
      <c r="F15" s="39"/>
      <c r="G15" s="39"/>
      <c r="H15" s="39"/>
      <c r="I15" s="39"/>
      <c r="J15" s="39"/>
      <c r="K15" s="39"/>
      <c r="L15" s="24">
        <f t="shared" ref="L15:Q15" si="0">SUM(L16,L19,L20)</f>
        <v>0</v>
      </c>
      <c r="M15" s="66">
        <f t="shared" si="0"/>
        <v>0</v>
      </c>
      <c r="N15" s="66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>SUM(L15-M15-N15-O15+P15-Q15)</f>
        <v>0</v>
      </c>
      <c r="S15" s="535"/>
      <c r="T15" s="536"/>
      <c r="U15" s="537"/>
    </row>
    <row r="16" spans="1:21" s="23" customFormat="1" ht="15.95" customHeight="1" x14ac:dyDescent="0.25">
      <c r="A16" s="14"/>
      <c r="B16" s="22" t="s">
        <v>50</v>
      </c>
      <c r="C16" s="495"/>
      <c r="D16" s="495"/>
      <c r="E16" s="495"/>
      <c r="F16" s="381"/>
      <c r="G16" s="381"/>
      <c r="H16" s="381"/>
      <c r="I16" s="381"/>
      <c r="J16" s="381"/>
      <c r="K16" s="380"/>
      <c r="L16" s="395">
        <f t="shared" ref="L16:Q16" si="1">SUM(L17:L18)</f>
        <v>0</v>
      </c>
      <c r="M16" s="67">
        <f t="shared" si="1"/>
        <v>0</v>
      </c>
      <c r="N16" s="67">
        <f t="shared" si="1"/>
        <v>0</v>
      </c>
      <c r="O16" s="395">
        <f t="shared" si="1"/>
        <v>0</v>
      </c>
      <c r="P16" s="395">
        <f>SUM(P17:P18)</f>
        <v>0</v>
      </c>
      <c r="Q16" s="395">
        <f t="shared" si="1"/>
        <v>0</v>
      </c>
      <c r="R16" s="394">
        <f t="shared" ref="R16:R34" si="2">SUM(L16-M16-N16-O16+P16-Q16)</f>
        <v>0</v>
      </c>
      <c r="S16" s="545"/>
      <c r="T16" s="546"/>
      <c r="U16" s="547"/>
    </row>
    <row r="17" spans="1:21" ht="15.95" customHeight="1" x14ac:dyDescent="0.2">
      <c r="A17" s="12"/>
      <c r="B17" s="13" t="s">
        <v>84</v>
      </c>
      <c r="C17" s="509"/>
      <c r="D17" s="509"/>
      <c r="E17" s="509"/>
      <c r="F17" s="382"/>
      <c r="G17" s="382"/>
      <c r="H17" s="382"/>
      <c r="I17" s="40"/>
      <c r="J17" s="40"/>
      <c r="K17" s="380"/>
      <c r="L17" s="396">
        <v>0</v>
      </c>
      <c r="M17" s="68">
        <v>0</v>
      </c>
      <c r="N17" s="68">
        <v>0</v>
      </c>
      <c r="O17" s="396">
        <v>0</v>
      </c>
      <c r="P17" s="396">
        <v>0</v>
      </c>
      <c r="Q17" s="396">
        <v>0</v>
      </c>
      <c r="R17" s="394">
        <f t="shared" si="2"/>
        <v>0</v>
      </c>
      <c r="S17" s="542"/>
      <c r="T17" s="543"/>
      <c r="U17" s="544"/>
    </row>
    <row r="18" spans="1:21" ht="15.95" customHeight="1" x14ac:dyDescent="0.2">
      <c r="A18" s="12"/>
      <c r="B18" s="13" t="s">
        <v>85</v>
      </c>
      <c r="C18" s="509"/>
      <c r="D18" s="509"/>
      <c r="E18" s="509"/>
      <c r="F18" s="382"/>
      <c r="G18" s="382"/>
      <c r="H18" s="382"/>
      <c r="I18" s="40"/>
      <c r="J18" s="40"/>
      <c r="K18" s="380"/>
      <c r="L18" s="396">
        <v>0</v>
      </c>
      <c r="M18" s="68">
        <v>0</v>
      </c>
      <c r="N18" s="68">
        <v>0</v>
      </c>
      <c r="O18" s="396">
        <v>0</v>
      </c>
      <c r="P18" s="396">
        <v>0</v>
      </c>
      <c r="Q18" s="396">
        <v>0</v>
      </c>
      <c r="R18" s="394">
        <f t="shared" si="2"/>
        <v>0</v>
      </c>
      <c r="S18" s="542"/>
      <c r="T18" s="543"/>
      <c r="U18" s="544"/>
    </row>
    <row r="19" spans="1:21" ht="15.95" customHeight="1" x14ac:dyDescent="0.2">
      <c r="A19" s="12"/>
      <c r="B19" s="11" t="s">
        <v>51</v>
      </c>
      <c r="C19" s="494"/>
      <c r="D19" s="494"/>
      <c r="E19" s="494"/>
      <c r="F19" s="41"/>
      <c r="G19" s="41"/>
      <c r="H19" s="41"/>
      <c r="I19" s="41"/>
      <c r="J19" s="41"/>
      <c r="K19" s="380"/>
      <c r="L19" s="394">
        <v>0</v>
      </c>
      <c r="M19" s="76">
        <v>0</v>
      </c>
      <c r="N19" s="76">
        <v>0</v>
      </c>
      <c r="O19" s="394">
        <v>0</v>
      </c>
      <c r="P19" s="396">
        <v>0</v>
      </c>
      <c r="Q19" s="394">
        <v>0</v>
      </c>
      <c r="R19" s="394">
        <f>SUM(L19-M19-N19-O19+P19-Q19)</f>
        <v>0</v>
      </c>
      <c r="S19" s="542"/>
      <c r="T19" s="543"/>
      <c r="U19" s="544"/>
    </row>
    <row r="20" spans="1:21" ht="15.95" customHeight="1" x14ac:dyDescent="0.2">
      <c r="A20" s="12"/>
      <c r="B20" s="11" t="s">
        <v>52</v>
      </c>
      <c r="C20" s="494"/>
      <c r="D20" s="494"/>
      <c r="E20" s="494"/>
      <c r="F20" s="41"/>
      <c r="G20" s="41"/>
      <c r="H20" s="41"/>
      <c r="I20" s="41"/>
      <c r="J20" s="41"/>
      <c r="K20" s="380"/>
      <c r="L20" s="394">
        <v>0</v>
      </c>
      <c r="M20" s="394">
        <v>0</v>
      </c>
      <c r="N20" s="394">
        <v>0</v>
      </c>
      <c r="O20" s="394">
        <v>0</v>
      </c>
      <c r="P20" s="396">
        <v>0</v>
      </c>
      <c r="Q20" s="394">
        <v>0</v>
      </c>
      <c r="R20" s="394">
        <f t="shared" si="2"/>
        <v>0</v>
      </c>
      <c r="S20" s="542"/>
      <c r="T20" s="543"/>
      <c r="U20" s="544"/>
    </row>
    <row r="21" spans="1:21" ht="15.95" customHeight="1" x14ac:dyDescent="0.2">
      <c r="A21" s="14">
        <v>2</v>
      </c>
      <c r="B21" s="10" t="s">
        <v>23</v>
      </c>
      <c r="C21" s="494"/>
      <c r="D21" s="494"/>
      <c r="E21" s="494"/>
      <c r="F21" s="380"/>
      <c r="G21" s="380"/>
      <c r="H21" s="42"/>
      <c r="I21" s="380"/>
      <c r="J21" s="380"/>
      <c r="K21" s="380"/>
      <c r="L21" s="394">
        <f t="shared" ref="L21:N21" si="3">SUM(L22:L23)</f>
        <v>2</v>
      </c>
      <c r="M21" s="394">
        <f t="shared" si="3"/>
        <v>0</v>
      </c>
      <c r="N21" s="394">
        <f t="shared" si="3"/>
        <v>0</v>
      </c>
      <c r="O21" s="26"/>
      <c r="P21" s="394">
        <f t="shared" ref="P21:Q21" si="4">SUM(P22:P23)</f>
        <v>3</v>
      </c>
      <c r="Q21" s="394">
        <f t="shared" si="4"/>
        <v>0</v>
      </c>
      <c r="R21" s="394">
        <f t="shared" si="2"/>
        <v>5</v>
      </c>
      <c r="S21" s="542"/>
      <c r="T21" s="543"/>
      <c r="U21" s="544"/>
    </row>
    <row r="22" spans="1:21" ht="15.95" customHeight="1" x14ac:dyDescent="0.2">
      <c r="A22" s="12"/>
      <c r="B22" s="13" t="s">
        <v>84</v>
      </c>
      <c r="C22" s="509"/>
      <c r="D22" s="509"/>
      <c r="E22" s="509"/>
      <c r="F22" s="382"/>
      <c r="G22" s="382"/>
      <c r="H22" s="43"/>
      <c r="I22" s="40"/>
      <c r="J22" s="40"/>
      <c r="K22" s="380"/>
      <c r="L22" s="396">
        <v>2</v>
      </c>
      <c r="M22" s="396">
        <v>0</v>
      </c>
      <c r="N22" s="396">
        <v>0</v>
      </c>
      <c r="O22" s="25"/>
      <c r="P22" s="396">
        <v>3</v>
      </c>
      <c r="Q22" s="396">
        <v>0</v>
      </c>
      <c r="R22" s="394">
        <f t="shared" si="2"/>
        <v>5</v>
      </c>
      <c r="S22" s="542"/>
      <c r="T22" s="543"/>
      <c r="U22" s="544"/>
    </row>
    <row r="23" spans="1:21" ht="15.95" customHeight="1" x14ac:dyDescent="0.2">
      <c r="A23" s="12"/>
      <c r="B23" s="13" t="s">
        <v>85</v>
      </c>
      <c r="C23" s="509"/>
      <c r="D23" s="509"/>
      <c r="E23" s="509"/>
      <c r="F23" s="382"/>
      <c r="G23" s="382"/>
      <c r="H23" s="43"/>
      <c r="I23" s="40"/>
      <c r="J23" s="40"/>
      <c r="K23" s="380"/>
      <c r="L23" s="396">
        <v>0</v>
      </c>
      <c r="M23" s="396">
        <v>0</v>
      </c>
      <c r="N23" s="396">
        <v>0</v>
      </c>
      <c r="O23" s="25"/>
      <c r="P23" s="396">
        <v>0</v>
      </c>
      <c r="Q23" s="396">
        <v>0</v>
      </c>
      <c r="R23" s="394">
        <f t="shared" si="2"/>
        <v>0</v>
      </c>
      <c r="S23" s="542"/>
      <c r="T23" s="543"/>
      <c r="U23" s="544"/>
    </row>
    <row r="24" spans="1:21" ht="15.95" customHeight="1" x14ac:dyDescent="0.2">
      <c r="A24" s="9">
        <v>3</v>
      </c>
      <c r="B24" s="10" t="s">
        <v>54</v>
      </c>
      <c r="C24" s="494"/>
      <c r="D24" s="494"/>
      <c r="E24" s="494"/>
      <c r="F24" s="380"/>
      <c r="G24" s="42"/>
      <c r="H24" s="42"/>
      <c r="I24" s="380"/>
      <c r="J24" s="380"/>
      <c r="K24" s="380"/>
      <c r="L24" s="387">
        <v>0</v>
      </c>
      <c r="M24" s="387">
        <v>0</v>
      </c>
      <c r="N24" s="26"/>
      <c r="O24" s="26"/>
      <c r="P24" s="387">
        <v>0</v>
      </c>
      <c r="Q24" s="387">
        <v>0</v>
      </c>
      <c r="R24" s="394">
        <f t="shared" si="2"/>
        <v>0</v>
      </c>
      <c r="S24" s="542"/>
      <c r="T24" s="543"/>
      <c r="U24" s="544"/>
    </row>
    <row r="25" spans="1:21" ht="15.95" customHeight="1" x14ac:dyDescent="0.2">
      <c r="A25" s="14">
        <v>4</v>
      </c>
      <c r="B25" s="10" t="s">
        <v>53</v>
      </c>
      <c r="C25" s="495"/>
      <c r="D25" s="495"/>
      <c r="E25" s="495"/>
      <c r="F25" s="381"/>
      <c r="G25" s="42"/>
      <c r="H25" s="42"/>
      <c r="I25" s="381"/>
      <c r="J25" s="381"/>
      <c r="K25" s="380"/>
      <c r="L25" s="394">
        <f>SUM(L26:L27)</f>
        <v>4</v>
      </c>
      <c r="M25" s="394">
        <f>SUM(M26:M27)</f>
        <v>1</v>
      </c>
      <c r="N25" s="26"/>
      <c r="O25" s="26"/>
      <c r="P25" s="394">
        <f>SUM(P26:P27)</f>
        <v>0</v>
      </c>
      <c r="Q25" s="394">
        <f>SUM(Q26:Q27)</f>
        <v>0</v>
      </c>
      <c r="R25" s="394">
        <f>SUM(L25-M25-N25-O25+P25-Q25)</f>
        <v>3</v>
      </c>
      <c r="S25" s="542"/>
      <c r="T25" s="543"/>
      <c r="U25" s="544"/>
    </row>
    <row r="26" spans="1:21" ht="15.95" customHeight="1" x14ac:dyDescent="0.2">
      <c r="A26" s="14"/>
      <c r="B26" s="13" t="s">
        <v>84</v>
      </c>
      <c r="C26" s="495"/>
      <c r="D26" s="495"/>
      <c r="E26" s="495"/>
      <c r="F26" s="381"/>
      <c r="G26" s="42"/>
      <c r="H26" s="42"/>
      <c r="I26" s="381"/>
      <c r="J26" s="381"/>
      <c r="K26" s="380"/>
      <c r="L26" s="387">
        <v>0</v>
      </c>
      <c r="M26" s="387">
        <v>0</v>
      </c>
      <c r="N26" s="26"/>
      <c r="O26" s="26"/>
      <c r="P26" s="387">
        <v>0</v>
      </c>
      <c r="Q26" s="387">
        <v>0</v>
      </c>
      <c r="R26" s="394">
        <f t="shared" ref="R26:R28" si="5">SUM(L26-M26-N26-O26+P26-Q26)</f>
        <v>0</v>
      </c>
      <c r="S26" s="542"/>
      <c r="T26" s="543"/>
      <c r="U26" s="544"/>
    </row>
    <row r="27" spans="1:21" ht="15.95" customHeight="1" x14ac:dyDescent="0.2">
      <c r="A27" s="14"/>
      <c r="B27" s="13" t="s">
        <v>85</v>
      </c>
      <c r="C27" s="495"/>
      <c r="D27" s="495"/>
      <c r="E27" s="495"/>
      <c r="F27" s="381"/>
      <c r="G27" s="42"/>
      <c r="H27" s="42"/>
      <c r="I27" s="381"/>
      <c r="J27" s="381"/>
      <c r="K27" s="380"/>
      <c r="L27" s="387">
        <v>4</v>
      </c>
      <c r="M27" s="387">
        <v>1</v>
      </c>
      <c r="N27" s="26"/>
      <c r="O27" s="26"/>
      <c r="P27" s="387">
        <v>0</v>
      </c>
      <c r="Q27" s="387">
        <v>0</v>
      </c>
      <c r="R27" s="394">
        <f t="shared" si="5"/>
        <v>3</v>
      </c>
      <c r="S27" s="542"/>
      <c r="T27" s="543"/>
      <c r="U27" s="544"/>
    </row>
    <row r="28" spans="1:21" ht="15.95" customHeight="1" x14ac:dyDescent="0.2">
      <c r="A28" s="14">
        <v>5</v>
      </c>
      <c r="B28" s="11" t="s">
        <v>55</v>
      </c>
      <c r="C28" s="494"/>
      <c r="D28" s="494"/>
      <c r="E28" s="494"/>
      <c r="F28" s="380"/>
      <c r="G28" s="42"/>
      <c r="H28" s="42"/>
      <c r="I28" s="380"/>
      <c r="J28" s="380"/>
      <c r="K28" s="380"/>
      <c r="L28" s="387">
        <v>0</v>
      </c>
      <c r="M28" s="387">
        <v>0</v>
      </c>
      <c r="N28" s="26"/>
      <c r="O28" s="26"/>
      <c r="P28" s="387">
        <v>0</v>
      </c>
      <c r="Q28" s="387">
        <v>0</v>
      </c>
      <c r="R28" s="394">
        <f t="shared" si="5"/>
        <v>0</v>
      </c>
      <c r="S28" s="542"/>
      <c r="T28" s="543"/>
      <c r="U28" s="544"/>
    </row>
    <row r="29" spans="1:21" ht="15.95" customHeight="1" x14ac:dyDescent="0.2">
      <c r="A29" s="14">
        <v>6</v>
      </c>
      <c r="B29" s="10" t="s">
        <v>56</v>
      </c>
      <c r="C29" s="494"/>
      <c r="D29" s="494"/>
      <c r="E29" s="494"/>
      <c r="F29" s="380"/>
      <c r="G29" s="42"/>
      <c r="H29" s="42"/>
      <c r="I29" s="380"/>
      <c r="J29" s="380"/>
      <c r="K29" s="380"/>
      <c r="L29" s="387">
        <v>0</v>
      </c>
      <c r="M29" s="387">
        <v>0</v>
      </c>
      <c r="N29" s="26"/>
      <c r="O29" s="26"/>
      <c r="P29" s="387">
        <v>0</v>
      </c>
      <c r="Q29" s="387">
        <v>0</v>
      </c>
      <c r="R29" s="394">
        <f>SUM(L29-M29-N29-O29+P29-Q29)</f>
        <v>0</v>
      </c>
      <c r="S29" s="548">
        <v>0</v>
      </c>
      <c r="T29" s="549"/>
      <c r="U29" s="550"/>
    </row>
    <row r="30" spans="1:21" ht="15.95" customHeight="1" x14ac:dyDescent="0.2">
      <c r="A30" s="14">
        <v>7</v>
      </c>
      <c r="B30" s="10" t="s">
        <v>57</v>
      </c>
      <c r="C30" s="494"/>
      <c r="D30" s="494"/>
      <c r="E30" s="494"/>
      <c r="F30" s="380"/>
      <c r="G30" s="42"/>
      <c r="H30" s="42"/>
      <c r="I30" s="380"/>
      <c r="J30" s="380"/>
      <c r="K30" s="380"/>
      <c r="L30" s="387">
        <v>0</v>
      </c>
      <c r="M30" s="387">
        <v>0</v>
      </c>
      <c r="N30" s="26"/>
      <c r="O30" s="26"/>
      <c r="P30" s="387">
        <v>0</v>
      </c>
      <c r="Q30" s="387">
        <v>0</v>
      </c>
      <c r="R30" s="394">
        <f t="shared" si="2"/>
        <v>0</v>
      </c>
      <c r="S30" s="548">
        <v>0</v>
      </c>
      <c r="T30" s="549"/>
      <c r="U30" s="550"/>
    </row>
    <row r="31" spans="1:21" ht="15.95" customHeight="1" x14ac:dyDescent="0.2">
      <c r="A31" s="14">
        <v>8</v>
      </c>
      <c r="B31" s="10" t="s">
        <v>58</v>
      </c>
      <c r="C31" s="494"/>
      <c r="D31" s="494"/>
      <c r="E31" s="494"/>
      <c r="F31" s="380"/>
      <c r="G31" s="42"/>
      <c r="H31" s="42"/>
      <c r="I31" s="380"/>
      <c r="J31" s="380"/>
      <c r="K31" s="380"/>
      <c r="L31" s="387">
        <v>0</v>
      </c>
      <c r="M31" s="387">
        <v>0</v>
      </c>
      <c r="N31" s="26"/>
      <c r="O31" s="26"/>
      <c r="P31" s="387">
        <v>0</v>
      </c>
      <c r="Q31" s="387">
        <v>0</v>
      </c>
      <c r="R31" s="394">
        <f t="shared" si="2"/>
        <v>0</v>
      </c>
      <c r="S31" s="548">
        <v>0</v>
      </c>
      <c r="T31" s="549"/>
      <c r="U31" s="550"/>
    </row>
    <row r="32" spans="1:21" ht="15.95" customHeight="1" x14ac:dyDescent="0.2">
      <c r="A32" s="14">
        <v>9</v>
      </c>
      <c r="B32" s="10" t="s">
        <v>24</v>
      </c>
      <c r="C32" s="494"/>
      <c r="D32" s="494"/>
      <c r="E32" s="494"/>
      <c r="F32" s="380"/>
      <c r="G32" s="42"/>
      <c r="H32" s="42"/>
      <c r="I32" s="41"/>
      <c r="J32" s="41"/>
      <c r="K32" s="380"/>
      <c r="L32" s="387">
        <v>0</v>
      </c>
      <c r="M32" s="387">
        <v>0</v>
      </c>
      <c r="N32" s="26"/>
      <c r="O32" s="26"/>
      <c r="P32" s="387">
        <v>0</v>
      </c>
      <c r="Q32" s="387">
        <v>0</v>
      </c>
      <c r="R32" s="394">
        <f t="shared" si="2"/>
        <v>0</v>
      </c>
      <c r="S32" s="548">
        <v>0</v>
      </c>
      <c r="T32" s="549"/>
      <c r="U32" s="550"/>
    </row>
    <row r="33" spans="1:21" ht="15.75" x14ac:dyDescent="0.2">
      <c r="A33" s="14">
        <v>10</v>
      </c>
      <c r="B33" s="10" t="s">
        <v>25</v>
      </c>
      <c r="C33" s="494"/>
      <c r="D33" s="494"/>
      <c r="E33" s="494"/>
      <c r="F33" s="380"/>
      <c r="G33" s="42"/>
      <c r="H33" s="42"/>
      <c r="I33" s="41"/>
      <c r="J33" s="41"/>
      <c r="K33" s="380"/>
      <c r="L33" s="387">
        <v>0</v>
      </c>
      <c r="M33" s="387">
        <v>0</v>
      </c>
      <c r="N33" s="26"/>
      <c r="O33" s="26"/>
      <c r="P33" s="387">
        <v>0</v>
      </c>
      <c r="Q33" s="387">
        <v>0</v>
      </c>
      <c r="R33" s="394">
        <f t="shared" si="2"/>
        <v>0</v>
      </c>
      <c r="S33" s="548">
        <v>0</v>
      </c>
      <c r="T33" s="549"/>
      <c r="U33" s="550"/>
    </row>
    <row r="34" spans="1:21" ht="16.5" thickBot="1" x14ac:dyDescent="0.25">
      <c r="A34" s="48">
        <v>11</v>
      </c>
      <c r="B34" s="49" t="s">
        <v>59</v>
      </c>
      <c r="C34" s="508"/>
      <c r="D34" s="508"/>
      <c r="E34" s="508"/>
      <c r="F34" s="388"/>
      <c r="G34" s="50"/>
      <c r="H34" s="50"/>
      <c r="I34" s="51"/>
      <c r="J34" s="51"/>
      <c r="K34" s="388"/>
      <c r="L34" s="52">
        <v>0</v>
      </c>
      <c r="M34" s="52">
        <v>0</v>
      </c>
      <c r="N34" s="53"/>
      <c r="O34" s="53"/>
      <c r="P34" s="52">
        <v>0</v>
      </c>
      <c r="Q34" s="52">
        <v>0</v>
      </c>
      <c r="R34" s="54">
        <f t="shared" si="2"/>
        <v>0</v>
      </c>
      <c r="S34" s="554"/>
      <c r="T34" s="555"/>
      <c r="U34" s="556"/>
    </row>
    <row r="35" spans="1:21" ht="13.5" thickTop="1" x14ac:dyDescent="0.2">
      <c r="A35" s="5"/>
      <c r="B35" s="27" t="s">
        <v>39</v>
      </c>
    </row>
    <row r="36" spans="1:21" x14ac:dyDescent="0.2">
      <c r="A36" s="5"/>
      <c r="B36" s="15" t="s">
        <v>61</v>
      </c>
    </row>
    <row r="37" spans="1:21" x14ac:dyDescent="0.2">
      <c r="A37" s="5"/>
      <c r="B37" s="15" t="s">
        <v>60</v>
      </c>
    </row>
    <row r="38" spans="1:21" x14ac:dyDescent="0.2">
      <c r="A38" s="5"/>
      <c r="B38" s="15" t="s">
        <v>40</v>
      </c>
    </row>
    <row r="39" spans="1:21" ht="12.75" customHeight="1" x14ac:dyDescent="0.2"/>
    <row r="40" spans="1:21" ht="12.75" customHeight="1" x14ac:dyDescent="0.2">
      <c r="L40" s="1" t="s">
        <v>43</v>
      </c>
    </row>
    <row r="41" spans="1:21" ht="12.75" customHeight="1" x14ac:dyDescent="0.2">
      <c r="A41" s="488" t="s">
        <v>0</v>
      </c>
      <c r="B41" s="488"/>
      <c r="P41" s="517" t="s">
        <v>26</v>
      </c>
      <c r="Q41" s="517"/>
      <c r="R41" s="517"/>
      <c r="S41" s="517"/>
      <c r="T41" s="517"/>
      <c r="U41" s="517"/>
    </row>
    <row r="42" spans="1:21" ht="21" customHeight="1" x14ac:dyDescent="0.2">
      <c r="A42" s="488" t="s">
        <v>1</v>
      </c>
      <c r="B42" s="488"/>
      <c r="P42" s="517"/>
      <c r="Q42" s="517"/>
      <c r="R42" s="517"/>
      <c r="S42" s="517"/>
      <c r="T42" s="517"/>
      <c r="U42" s="517"/>
    </row>
    <row r="43" spans="1:21" x14ac:dyDescent="0.2">
      <c r="A43" s="488" t="s">
        <v>46</v>
      </c>
      <c r="B43" s="488"/>
    </row>
    <row r="44" spans="1:21" ht="25.5" x14ac:dyDescent="0.35">
      <c r="C44" s="518" t="s">
        <v>2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2"/>
    </row>
    <row r="45" spans="1:21" ht="12.75" customHeight="1" x14ac:dyDescent="0.2">
      <c r="F45" s="519" t="s">
        <v>3</v>
      </c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386"/>
    </row>
    <row r="46" spans="1:21" ht="13.5" customHeight="1" x14ac:dyDescent="0.2">
      <c r="A46" s="1" t="s">
        <v>47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ht="15" customHeight="1" x14ac:dyDescent="0.2">
      <c r="A47" s="56" t="s">
        <v>69</v>
      </c>
      <c r="B47" s="56"/>
      <c r="C47" s="6"/>
      <c r="D47" s="7">
        <v>0</v>
      </c>
      <c r="E47" s="7">
        <v>8</v>
      </c>
      <c r="K47" s="520">
        <v>2</v>
      </c>
      <c r="L47" s="520"/>
      <c r="M47" s="5"/>
      <c r="N47" s="5"/>
      <c r="O47" s="5"/>
      <c r="Q47" s="1" t="str">
        <f>+Q7:U7</f>
        <v>Bulan     :</v>
      </c>
      <c r="R47" s="522" t="str">
        <f>+R7</f>
        <v>Oktober</v>
      </c>
      <c r="S47" s="523"/>
      <c r="T47" s="4">
        <f>+T7:U7</f>
        <v>1</v>
      </c>
      <c r="U47" s="4">
        <f>+U7</f>
        <v>0</v>
      </c>
    </row>
    <row r="48" spans="1:21" ht="12.75" customHeight="1" thickBot="1" x14ac:dyDescent="0.25">
      <c r="A48" s="56" t="s">
        <v>72</v>
      </c>
      <c r="B48" s="56"/>
      <c r="C48" s="4">
        <v>0</v>
      </c>
      <c r="D48" s="4">
        <v>1</v>
      </c>
      <c r="E48" s="4">
        <v>0</v>
      </c>
      <c r="K48" s="521"/>
      <c r="L48" s="521"/>
      <c r="M48" s="5"/>
      <c r="N48" s="5"/>
      <c r="O48" s="5"/>
      <c r="Q48" s="1" t="str">
        <f>+Q8:U8</f>
        <v>Tahun    :</v>
      </c>
      <c r="R48" s="557">
        <f>+R8</f>
        <v>2018</v>
      </c>
      <c r="S48" s="558"/>
      <c r="T48" s="21">
        <v>1</v>
      </c>
      <c r="U48" s="21">
        <f>+U8</f>
        <v>8</v>
      </c>
    </row>
    <row r="49" spans="1:21" ht="12.75" customHeight="1" thickTop="1" x14ac:dyDescent="0.2">
      <c r="A49" s="496" t="s">
        <v>4</v>
      </c>
      <c r="B49" s="496" t="s">
        <v>5</v>
      </c>
      <c r="C49" s="499" t="s">
        <v>6</v>
      </c>
      <c r="D49" s="500"/>
      <c r="E49" s="500"/>
      <c r="F49" s="500"/>
      <c r="G49" s="500"/>
      <c r="H49" s="500"/>
      <c r="I49" s="500"/>
      <c r="J49" s="500"/>
      <c r="K49" s="501"/>
      <c r="L49" s="499" t="s">
        <v>7</v>
      </c>
      <c r="M49" s="500"/>
      <c r="N49" s="500"/>
      <c r="O49" s="500"/>
      <c r="P49" s="500"/>
      <c r="Q49" s="500"/>
      <c r="R49" s="501"/>
      <c r="S49" s="538" t="s">
        <v>65</v>
      </c>
      <c r="T49" s="539"/>
      <c r="U49" s="540"/>
    </row>
    <row r="50" spans="1:21" ht="12.75" customHeight="1" x14ac:dyDescent="0.2">
      <c r="A50" s="497"/>
      <c r="B50" s="497"/>
      <c r="C50" s="551" t="s">
        <v>27</v>
      </c>
      <c r="D50" s="552"/>
      <c r="E50" s="553"/>
      <c r="F50" s="391"/>
      <c r="G50" s="391" t="s">
        <v>30</v>
      </c>
      <c r="H50" s="391" t="s">
        <v>32</v>
      </c>
      <c r="I50" s="391"/>
      <c r="J50" s="391"/>
      <c r="K50" s="391" t="s">
        <v>43</v>
      </c>
      <c r="L50" s="391" t="s">
        <v>27</v>
      </c>
      <c r="M50" s="391"/>
      <c r="N50" s="391" t="s">
        <v>30</v>
      </c>
      <c r="O50" s="391" t="s">
        <v>32</v>
      </c>
      <c r="P50" s="391"/>
      <c r="Q50" s="391"/>
      <c r="R50" s="391" t="s">
        <v>64</v>
      </c>
      <c r="S50" s="524" t="s">
        <v>68</v>
      </c>
      <c r="T50" s="525"/>
      <c r="U50" s="526"/>
    </row>
    <row r="51" spans="1:21" ht="11.25" customHeight="1" x14ac:dyDescent="0.2">
      <c r="A51" s="497"/>
      <c r="B51" s="497"/>
      <c r="C51" s="524" t="s">
        <v>28</v>
      </c>
      <c r="D51" s="525"/>
      <c r="E51" s="526"/>
      <c r="F51" s="389" t="s">
        <v>29</v>
      </c>
      <c r="G51" s="389" t="s">
        <v>31</v>
      </c>
      <c r="H51" s="389" t="s">
        <v>33</v>
      </c>
      <c r="I51" s="389" t="s">
        <v>37</v>
      </c>
      <c r="J51" s="389" t="s">
        <v>36</v>
      </c>
      <c r="K51" s="389" t="s">
        <v>28</v>
      </c>
      <c r="L51" s="389" t="s">
        <v>28</v>
      </c>
      <c r="M51" s="389" t="s">
        <v>35</v>
      </c>
      <c r="N51" s="389" t="s">
        <v>31</v>
      </c>
      <c r="O51" s="389" t="s">
        <v>33</v>
      </c>
      <c r="P51" s="389" t="s">
        <v>37</v>
      </c>
      <c r="Q51" s="389" t="s">
        <v>36</v>
      </c>
      <c r="R51" s="389" t="s">
        <v>38</v>
      </c>
      <c r="S51" s="524" t="s">
        <v>66</v>
      </c>
      <c r="T51" s="525"/>
      <c r="U51" s="526"/>
    </row>
    <row r="52" spans="1:21" ht="12.75" customHeight="1" x14ac:dyDescent="0.2">
      <c r="A52" s="497"/>
      <c r="B52" s="497"/>
      <c r="C52" s="502" t="s">
        <v>8</v>
      </c>
      <c r="D52" s="503"/>
      <c r="E52" s="504"/>
      <c r="F52" s="393"/>
      <c r="G52" s="393"/>
      <c r="H52" s="393" t="s">
        <v>34</v>
      </c>
      <c r="I52" s="393"/>
      <c r="J52" s="393"/>
      <c r="K52" s="393" t="s">
        <v>9</v>
      </c>
      <c r="L52" s="393" t="s">
        <v>8</v>
      </c>
      <c r="M52" s="393"/>
      <c r="N52" s="393"/>
      <c r="O52" s="393" t="s">
        <v>34</v>
      </c>
      <c r="P52" s="393"/>
      <c r="Q52" s="393"/>
      <c r="R52" s="20" t="s">
        <v>63</v>
      </c>
      <c r="S52" s="524" t="s">
        <v>67</v>
      </c>
      <c r="T52" s="525"/>
      <c r="U52" s="526"/>
    </row>
    <row r="53" spans="1:21" ht="15.95" customHeight="1" x14ac:dyDescent="0.2">
      <c r="A53" s="498"/>
      <c r="B53" s="498"/>
      <c r="C53" s="559"/>
      <c r="D53" s="560"/>
      <c r="E53" s="561"/>
      <c r="F53" s="389"/>
      <c r="G53" s="389"/>
      <c r="H53" s="389"/>
      <c r="I53" s="389"/>
      <c r="J53" s="389"/>
      <c r="K53" s="389" t="s">
        <v>62</v>
      </c>
      <c r="L53" s="389"/>
      <c r="M53" s="389"/>
      <c r="N53" s="389"/>
      <c r="O53" s="389"/>
      <c r="P53" s="389"/>
      <c r="Q53" s="389"/>
      <c r="R53" s="389"/>
      <c r="S53" s="528"/>
      <c r="T53" s="562"/>
      <c r="U53" s="563"/>
    </row>
    <row r="54" spans="1:21" s="8" customFormat="1" ht="15.95" customHeight="1" x14ac:dyDescent="0.2">
      <c r="A54" s="390" t="s">
        <v>10</v>
      </c>
      <c r="B54" s="390" t="s">
        <v>11</v>
      </c>
      <c r="C54" s="564" t="s">
        <v>12</v>
      </c>
      <c r="D54" s="565"/>
      <c r="E54" s="566"/>
      <c r="F54" s="390" t="s">
        <v>13</v>
      </c>
      <c r="G54" s="390" t="s">
        <v>14</v>
      </c>
      <c r="H54" s="390" t="s">
        <v>15</v>
      </c>
      <c r="I54" s="390" t="s">
        <v>16</v>
      </c>
      <c r="J54" s="390" t="s">
        <v>17</v>
      </c>
      <c r="K54" s="390" t="s">
        <v>18</v>
      </c>
      <c r="L54" s="390" t="s">
        <v>19</v>
      </c>
      <c r="M54" s="390" t="s">
        <v>20</v>
      </c>
      <c r="N54" s="390" t="s">
        <v>21</v>
      </c>
      <c r="O54" s="390" t="s">
        <v>41</v>
      </c>
      <c r="P54" s="390" t="s">
        <v>42</v>
      </c>
      <c r="Q54" s="390" t="s">
        <v>44</v>
      </c>
      <c r="R54" s="390" t="s">
        <v>70</v>
      </c>
      <c r="S54" s="564" t="s">
        <v>71</v>
      </c>
      <c r="T54" s="565"/>
      <c r="U54" s="566"/>
    </row>
    <row r="55" spans="1:21" s="16" customFormat="1" ht="15.95" customHeight="1" x14ac:dyDescent="0.2">
      <c r="A55" s="18">
        <v>1</v>
      </c>
      <c r="B55" s="19" t="s">
        <v>22</v>
      </c>
      <c r="C55" s="532"/>
      <c r="D55" s="533"/>
      <c r="E55" s="534"/>
      <c r="F55" s="39"/>
      <c r="G55" s="39"/>
      <c r="H55" s="39"/>
      <c r="I55" s="39"/>
      <c r="J55" s="39"/>
      <c r="K55" s="39"/>
      <c r="L55" s="24">
        <f t="shared" ref="L55:Q55" si="6">SUM(L56,L59,L60)</f>
        <v>5</v>
      </c>
      <c r="M55" s="24">
        <f t="shared" si="6"/>
        <v>0</v>
      </c>
      <c r="N55" s="24">
        <f t="shared" si="6"/>
        <v>0</v>
      </c>
      <c r="O55" s="24">
        <f t="shared" si="6"/>
        <v>0</v>
      </c>
      <c r="P55" s="24">
        <f t="shared" si="6"/>
        <v>10</v>
      </c>
      <c r="Q55" s="24">
        <f t="shared" si="6"/>
        <v>0</v>
      </c>
      <c r="R55" s="24">
        <f>SUM(L55-M55-N55-O55+P55-Q55)</f>
        <v>15</v>
      </c>
      <c r="S55" s="535"/>
      <c r="T55" s="536"/>
      <c r="U55" s="537"/>
    </row>
    <row r="56" spans="1:21" s="23" customFormat="1" ht="15.95" customHeight="1" x14ac:dyDescent="0.25">
      <c r="A56" s="14"/>
      <c r="B56" s="22" t="s">
        <v>50</v>
      </c>
      <c r="C56" s="495"/>
      <c r="D56" s="495"/>
      <c r="E56" s="495"/>
      <c r="F56" s="381"/>
      <c r="G56" s="381"/>
      <c r="H56" s="381"/>
      <c r="I56" s="381"/>
      <c r="J56" s="381"/>
      <c r="K56" s="380"/>
      <c r="L56" s="395">
        <f t="shared" ref="L56:O56" si="7">SUM(L57:L58)</f>
        <v>5</v>
      </c>
      <c r="M56" s="395">
        <f t="shared" si="7"/>
        <v>0</v>
      </c>
      <c r="N56" s="395">
        <f t="shared" si="7"/>
        <v>0</v>
      </c>
      <c r="O56" s="395">
        <f t="shared" si="7"/>
        <v>0</v>
      </c>
      <c r="P56" s="395">
        <f>SUM(P57:P58)</f>
        <v>10</v>
      </c>
      <c r="Q56" s="395">
        <f t="shared" ref="Q56" si="8">SUM(Q57:Q58)</f>
        <v>0</v>
      </c>
      <c r="R56" s="394">
        <f t="shared" ref="R56:R64" si="9">SUM(L56-M56-N56-O56+P56-Q56)</f>
        <v>15</v>
      </c>
      <c r="S56" s="545"/>
      <c r="T56" s="546"/>
      <c r="U56" s="547"/>
    </row>
    <row r="57" spans="1:21" ht="15.95" customHeight="1" x14ac:dyDescent="0.2">
      <c r="A57" s="12"/>
      <c r="B57" s="13" t="s">
        <v>84</v>
      </c>
      <c r="C57" s="509"/>
      <c r="D57" s="509"/>
      <c r="E57" s="509"/>
      <c r="F57" s="382"/>
      <c r="G57" s="382"/>
      <c r="H57" s="382"/>
      <c r="I57" s="40"/>
      <c r="J57" s="40"/>
      <c r="K57" s="380"/>
      <c r="L57" s="396">
        <v>5</v>
      </c>
      <c r="M57" s="396">
        <v>0</v>
      </c>
      <c r="N57" s="396">
        <v>0</v>
      </c>
      <c r="O57" s="396">
        <v>0</v>
      </c>
      <c r="P57" s="396">
        <v>10</v>
      </c>
      <c r="Q57" s="396">
        <v>0</v>
      </c>
      <c r="R57" s="394">
        <f t="shared" si="9"/>
        <v>15</v>
      </c>
      <c r="S57" s="542"/>
      <c r="T57" s="543"/>
      <c r="U57" s="544"/>
    </row>
    <row r="58" spans="1:21" ht="15.95" customHeight="1" x14ac:dyDescent="0.2">
      <c r="A58" s="12"/>
      <c r="B58" s="13" t="s">
        <v>85</v>
      </c>
      <c r="C58" s="509"/>
      <c r="D58" s="509"/>
      <c r="E58" s="509"/>
      <c r="F58" s="382"/>
      <c r="G58" s="382"/>
      <c r="H58" s="382"/>
      <c r="I58" s="40"/>
      <c r="J58" s="40"/>
      <c r="K58" s="380"/>
      <c r="L58" s="396">
        <v>0</v>
      </c>
      <c r="M58" s="396">
        <v>0</v>
      </c>
      <c r="N58" s="396">
        <v>0</v>
      </c>
      <c r="O58" s="396">
        <v>0</v>
      </c>
      <c r="P58" s="396">
        <v>0</v>
      </c>
      <c r="Q58" s="396">
        <v>0</v>
      </c>
      <c r="R58" s="394">
        <f t="shared" si="9"/>
        <v>0</v>
      </c>
      <c r="S58" s="542"/>
      <c r="T58" s="543"/>
      <c r="U58" s="544"/>
    </row>
    <row r="59" spans="1:21" ht="15.95" customHeight="1" x14ac:dyDescent="0.2">
      <c r="A59" s="12"/>
      <c r="B59" s="11" t="s">
        <v>51</v>
      </c>
      <c r="C59" s="494"/>
      <c r="D59" s="494"/>
      <c r="E59" s="494"/>
      <c r="F59" s="41"/>
      <c r="G59" s="41"/>
      <c r="H59" s="41"/>
      <c r="I59" s="41"/>
      <c r="J59" s="41"/>
      <c r="K59" s="380"/>
      <c r="L59" s="394">
        <v>0</v>
      </c>
      <c r="M59" s="394">
        <v>0</v>
      </c>
      <c r="N59" s="394">
        <v>0</v>
      </c>
      <c r="O59" s="394">
        <v>0</v>
      </c>
      <c r="P59" s="394">
        <v>0</v>
      </c>
      <c r="Q59" s="394">
        <v>0</v>
      </c>
      <c r="R59" s="394">
        <f t="shared" si="9"/>
        <v>0</v>
      </c>
      <c r="S59" s="542"/>
      <c r="T59" s="543"/>
      <c r="U59" s="544"/>
    </row>
    <row r="60" spans="1:21" ht="15.95" customHeight="1" x14ac:dyDescent="0.2">
      <c r="A60" s="12"/>
      <c r="B60" s="11" t="s">
        <v>52</v>
      </c>
      <c r="C60" s="494"/>
      <c r="D60" s="494"/>
      <c r="E60" s="494"/>
      <c r="F60" s="41"/>
      <c r="G60" s="41"/>
      <c r="H60" s="41"/>
      <c r="I60" s="41"/>
      <c r="J60" s="41"/>
      <c r="K60" s="380"/>
      <c r="L60" s="394">
        <v>0</v>
      </c>
      <c r="M60" s="394">
        <v>0</v>
      </c>
      <c r="N60" s="394">
        <v>0</v>
      </c>
      <c r="O60" s="394">
        <v>0</v>
      </c>
      <c r="P60" s="394">
        <v>0</v>
      </c>
      <c r="Q60" s="394">
        <v>0</v>
      </c>
      <c r="R60" s="394">
        <f t="shared" si="9"/>
        <v>0</v>
      </c>
      <c r="S60" s="542"/>
      <c r="T60" s="543"/>
      <c r="U60" s="544"/>
    </row>
    <row r="61" spans="1:21" ht="15.95" customHeight="1" x14ac:dyDescent="0.2">
      <c r="A61" s="14">
        <v>2</v>
      </c>
      <c r="B61" s="10" t="s">
        <v>23</v>
      </c>
      <c r="C61" s="567">
        <f t="shared" ref="C61" si="10">SUM(C62:C63)</f>
        <v>101</v>
      </c>
      <c r="D61" s="568"/>
      <c r="E61" s="569"/>
      <c r="F61" s="394">
        <f t="shared" ref="F61:G61" si="11">SUM(F62:F63)</f>
        <v>0</v>
      </c>
      <c r="G61" s="394">
        <f t="shared" si="11"/>
        <v>0</v>
      </c>
      <c r="H61" s="26"/>
      <c r="I61" s="394">
        <f t="shared" ref="I61:J61" si="12">SUM(I62:I63)</f>
        <v>20</v>
      </c>
      <c r="J61" s="394">
        <f t="shared" si="12"/>
        <v>0</v>
      </c>
      <c r="K61" s="394">
        <f>SUM(C61-F61-G61-H61+I61-J61)</f>
        <v>121</v>
      </c>
      <c r="L61" s="394">
        <f t="shared" ref="L61:N61" si="13">SUM(L62:L63)</f>
        <v>126</v>
      </c>
      <c r="M61" s="394">
        <f t="shared" si="13"/>
        <v>0</v>
      </c>
      <c r="N61" s="394">
        <f t="shared" si="13"/>
        <v>0</v>
      </c>
      <c r="O61" s="26"/>
      <c r="P61" s="128">
        <f t="shared" ref="P61:Q61" si="14">SUM(P62:P63)</f>
        <v>17</v>
      </c>
      <c r="Q61" s="394">
        <f t="shared" si="14"/>
        <v>0</v>
      </c>
      <c r="R61" s="394">
        <f>SUM(L61-M61-N61-O61+P61-Q61)</f>
        <v>143</v>
      </c>
      <c r="S61" s="542"/>
      <c r="T61" s="543"/>
      <c r="U61" s="544"/>
    </row>
    <row r="62" spans="1:21" ht="15.95" customHeight="1" x14ac:dyDescent="0.2">
      <c r="A62" s="12"/>
      <c r="B62" s="13" t="s">
        <v>84</v>
      </c>
      <c r="C62" s="505">
        <v>101</v>
      </c>
      <c r="D62" s="506"/>
      <c r="E62" s="507"/>
      <c r="F62" s="396">
        <v>0</v>
      </c>
      <c r="G62" s="396">
        <v>0</v>
      </c>
      <c r="H62" s="25"/>
      <c r="I62" s="396">
        <v>0</v>
      </c>
      <c r="J62" s="396">
        <v>0</v>
      </c>
      <c r="K62" s="394">
        <f>SUM(C62-F62-G62-H62+I62-J62)</f>
        <v>101</v>
      </c>
      <c r="L62" s="396">
        <v>126</v>
      </c>
      <c r="M62" s="396">
        <v>0</v>
      </c>
      <c r="N62" s="396">
        <v>0</v>
      </c>
      <c r="O62" s="25"/>
      <c r="P62" s="396">
        <v>17</v>
      </c>
      <c r="Q62" s="396">
        <v>0</v>
      </c>
      <c r="R62" s="394">
        <f>SUM(L62-M62-N62-O62+P62-Q62)</f>
        <v>143</v>
      </c>
      <c r="S62" s="542"/>
      <c r="T62" s="543"/>
      <c r="U62" s="544"/>
    </row>
    <row r="63" spans="1:21" ht="15.95" customHeight="1" x14ac:dyDescent="0.2">
      <c r="A63" s="12"/>
      <c r="B63" s="13" t="s">
        <v>85</v>
      </c>
      <c r="C63" s="632">
        <v>0</v>
      </c>
      <c r="D63" s="632"/>
      <c r="E63" s="632"/>
      <c r="F63" s="398">
        <v>0</v>
      </c>
      <c r="G63" s="398">
        <v>0</v>
      </c>
      <c r="H63" s="25"/>
      <c r="I63" s="230">
        <v>20</v>
      </c>
      <c r="J63" s="230">
        <v>0</v>
      </c>
      <c r="K63" s="399">
        <v>20</v>
      </c>
      <c r="L63" s="396">
        <v>0</v>
      </c>
      <c r="M63" s="396">
        <v>0</v>
      </c>
      <c r="N63" s="396">
        <v>0</v>
      </c>
      <c r="O63" s="25"/>
      <c r="P63" s="396">
        <v>0</v>
      </c>
      <c r="Q63" s="396">
        <v>0</v>
      </c>
      <c r="R63" s="394">
        <f t="shared" si="9"/>
        <v>0</v>
      </c>
      <c r="S63" s="542"/>
      <c r="T63" s="543"/>
      <c r="U63" s="544"/>
    </row>
    <row r="64" spans="1:21" ht="15.95" customHeight="1" x14ac:dyDescent="0.2">
      <c r="A64" s="9">
        <v>3</v>
      </c>
      <c r="B64" s="10" t="s">
        <v>54</v>
      </c>
      <c r="C64" s="494"/>
      <c r="D64" s="494"/>
      <c r="E64" s="494"/>
      <c r="F64" s="380"/>
      <c r="G64" s="42"/>
      <c r="H64" s="42"/>
      <c r="I64" s="380"/>
      <c r="J64" s="380"/>
      <c r="K64" s="380"/>
      <c r="L64" s="387">
        <v>0</v>
      </c>
      <c r="M64" s="387">
        <v>0</v>
      </c>
      <c r="N64" s="26"/>
      <c r="O64" s="26"/>
      <c r="P64" s="387">
        <v>0</v>
      </c>
      <c r="Q64" s="387">
        <v>0</v>
      </c>
      <c r="R64" s="394">
        <f t="shared" si="9"/>
        <v>0</v>
      </c>
      <c r="S64" s="542"/>
      <c r="T64" s="543"/>
      <c r="U64" s="544"/>
    </row>
    <row r="65" spans="1:21" ht="15.95" customHeight="1" x14ac:dyDescent="0.2">
      <c r="A65" s="14">
        <v>4</v>
      </c>
      <c r="B65" s="10" t="s">
        <v>53</v>
      </c>
      <c r="C65" s="495"/>
      <c r="D65" s="495"/>
      <c r="E65" s="495"/>
      <c r="F65" s="381"/>
      <c r="G65" s="42"/>
      <c r="H65" s="42"/>
      <c r="I65" s="381"/>
      <c r="J65" s="381"/>
      <c r="K65" s="380"/>
      <c r="L65" s="394">
        <f>SUM(L66:L67)</f>
        <v>0</v>
      </c>
      <c r="M65" s="394">
        <f>SUM(M66:M67)</f>
        <v>0</v>
      </c>
      <c r="N65" s="26"/>
      <c r="O65" s="26"/>
      <c r="P65" s="394">
        <f t="shared" ref="P65:Q65" si="15">SUM(P66:P67)</f>
        <v>0</v>
      </c>
      <c r="Q65" s="394">
        <f t="shared" si="15"/>
        <v>0</v>
      </c>
      <c r="R65" s="394">
        <f>SUM(L65-M65-N65-O65+P65-Q65)</f>
        <v>0</v>
      </c>
      <c r="S65" s="542"/>
      <c r="T65" s="543"/>
      <c r="U65" s="544"/>
    </row>
    <row r="66" spans="1:21" ht="15.95" customHeight="1" x14ac:dyDescent="0.2">
      <c r="A66" s="14"/>
      <c r="B66" s="13" t="s">
        <v>84</v>
      </c>
      <c r="C66" s="495"/>
      <c r="D66" s="495"/>
      <c r="E66" s="495"/>
      <c r="F66" s="381"/>
      <c r="G66" s="42"/>
      <c r="H66" s="42"/>
      <c r="I66" s="381"/>
      <c r="J66" s="381"/>
      <c r="K66" s="380"/>
      <c r="L66" s="387">
        <v>0</v>
      </c>
      <c r="M66" s="387">
        <v>0</v>
      </c>
      <c r="N66" s="26"/>
      <c r="O66" s="26"/>
      <c r="P66" s="387">
        <v>0</v>
      </c>
      <c r="Q66" s="387">
        <v>0</v>
      </c>
      <c r="R66" s="394">
        <f t="shared" ref="R66:R74" si="16">SUM(L66-M66-N66-O66+P66-Q66)</f>
        <v>0</v>
      </c>
      <c r="S66" s="542"/>
      <c r="T66" s="543"/>
      <c r="U66" s="544"/>
    </row>
    <row r="67" spans="1:21" ht="15.95" customHeight="1" x14ac:dyDescent="0.2">
      <c r="A67" s="14"/>
      <c r="B67" s="13" t="s">
        <v>85</v>
      </c>
      <c r="C67" s="495"/>
      <c r="D67" s="495"/>
      <c r="E67" s="495"/>
      <c r="F67" s="381"/>
      <c r="G67" s="42"/>
      <c r="H67" s="42"/>
      <c r="I67" s="381"/>
      <c r="J67" s="381"/>
      <c r="K67" s="380"/>
      <c r="L67" s="387">
        <v>0</v>
      </c>
      <c r="M67" s="387">
        <v>0</v>
      </c>
      <c r="N67" s="26"/>
      <c r="O67" s="26"/>
      <c r="P67" s="387">
        <v>0</v>
      </c>
      <c r="Q67" s="387">
        <v>0</v>
      </c>
      <c r="R67" s="394">
        <f t="shared" si="16"/>
        <v>0</v>
      </c>
      <c r="S67" s="542"/>
      <c r="T67" s="543"/>
      <c r="U67" s="544"/>
    </row>
    <row r="68" spans="1:21" ht="15.95" customHeight="1" x14ac:dyDescent="0.2">
      <c r="A68" s="14">
        <v>5</v>
      </c>
      <c r="B68" s="11" t="s">
        <v>55</v>
      </c>
      <c r="C68" s="494"/>
      <c r="D68" s="494"/>
      <c r="E68" s="494"/>
      <c r="F68" s="380"/>
      <c r="G68" s="42"/>
      <c r="H68" s="42"/>
      <c r="I68" s="380"/>
      <c r="J68" s="380"/>
      <c r="K68" s="380"/>
      <c r="L68" s="387">
        <v>0</v>
      </c>
      <c r="M68" s="387">
        <v>0</v>
      </c>
      <c r="N68" s="26"/>
      <c r="O68" s="26"/>
      <c r="P68" s="387">
        <v>0</v>
      </c>
      <c r="Q68" s="387">
        <v>0</v>
      </c>
      <c r="R68" s="394">
        <f t="shared" si="16"/>
        <v>0</v>
      </c>
      <c r="S68" s="542"/>
      <c r="T68" s="543"/>
      <c r="U68" s="544"/>
    </row>
    <row r="69" spans="1:21" ht="15.95" customHeight="1" x14ac:dyDescent="0.2">
      <c r="A69" s="14">
        <v>6</v>
      </c>
      <c r="B69" s="10" t="s">
        <v>56</v>
      </c>
      <c r="C69" s="494"/>
      <c r="D69" s="494"/>
      <c r="E69" s="494"/>
      <c r="F69" s="380"/>
      <c r="G69" s="42"/>
      <c r="H69" s="42"/>
      <c r="I69" s="380"/>
      <c r="J69" s="380"/>
      <c r="K69" s="380"/>
      <c r="L69" s="387">
        <v>0</v>
      </c>
      <c r="M69" s="387">
        <v>0</v>
      </c>
      <c r="N69" s="26"/>
      <c r="O69" s="26"/>
      <c r="P69" s="387">
        <v>0</v>
      </c>
      <c r="Q69" s="387">
        <v>0</v>
      </c>
      <c r="R69" s="394">
        <f t="shared" si="16"/>
        <v>0</v>
      </c>
      <c r="S69" s="570">
        <v>0</v>
      </c>
      <c r="T69" s="571"/>
      <c r="U69" s="572"/>
    </row>
    <row r="70" spans="1:21" ht="15.95" customHeight="1" x14ac:dyDescent="0.2">
      <c r="A70" s="14">
        <v>7</v>
      </c>
      <c r="B70" s="10" t="s">
        <v>57</v>
      </c>
      <c r="C70" s="494"/>
      <c r="D70" s="494"/>
      <c r="E70" s="494"/>
      <c r="F70" s="380"/>
      <c r="G70" s="42"/>
      <c r="H70" s="42"/>
      <c r="I70" s="380"/>
      <c r="J70" s="380"/>
      <c r="K70" s="380"/>
      <c r="L70" s="387">
        <v>0</v>
      </c>
      <c r="M70" s="387">
        <v>0</v>
      </c>
      <c r="N70" s="26"/>
      <c r="O70" s="26"/>
      <c r="P70" s="387">
        <v>0</v>
      </c>
      <c r="Q70" s="387">
        <v>0</v>
      </c>
      <c r="R70" s="394">
        <f t="shared" si="16"/>
        <v>0</v>
      </c>
      <c r="S70" s="548">
        <v>0</v>
      </c>
      <c r="T70" s="549"/>
      <c r="U70" s="550"/>
    </row>
    <row r="71" spans="1:21" ht="15.75" x14ac:dyDescent="0.2">
      <c r="A71" s="14">
        <v>8</v>
      </c>
      <c r="B71" s="10" t="s">
        <v>58</v>
      </c>
      <c r="C71" s="494"/>
      <c r="D71" s="494"/>
      <c r="E71" s="494"/>
      <c r="F71" s="380"/>
      <c r="G71" s="42"/>
      <c r="H71" s="42"/>
      <c r="I71" s="380"/>
      <c r="J71" s="380"/>
      <c r="K71" s="380"/>
      <c r="L71" s="387">
        <v>0</v>
      </c>
      <c r="M71" s="387">
        <v>0</v>
      </c>
      <c r="N71" s="26"/>
      <c r="O71" s="26"/>
      <c r="P71" s="387">
        <v>0</v>
      </c>
      <c r="Q71" s="387">
        <v>0</v>
      </c>
      <c r="R71" s="394">
        <f t="shared" si="16"/>
        <v>0</v>
      </c>
      <c r="S71" s="548">
        <v>0</v>
      </c>
      <c r="T71" s="549"/>
      <c r="U71" s="550"/>
    </row>
    <row r="72" spans="1:21" ht="15.75" x14ac:dyDescent="0.2">
      <c r="A72" s="14">
        <v>9</v>
      </c>
      <c r="B72" s="10" t="s">
        <v>24</v>
      </c>
      <c r="C72" s="494"/>
      <c r="D72" s="494"/>
      <c r="E72" s="494"/>
      <c r="F72" s="380"/>
      <c r="G72" s="42"/>
      <c r="H72" s="42"/>
      <c r="I72" s="41"/>
      <c r="J72" s="41"/>
      <c r="K72" s="380"/>
      <c r="L72" s="387">
        <v>0</v>
      </c>
      <c r="M72" s="387">
        <v>0</v>
      </c>
      <c r="N72" s="26"/>
      <c r="O72" s="26"/>
      <c r="P72" s="387">
        <v>0</v>
      </c>
      <c r="Q72" s="387">
        <v>0</v>
      </c>
      <c r="R72" s="394">
        <f t="shared" si="16"/>
        <v>0</v>
      </c>
      <c r="S72" s="548">
        <v>0</v>
      </c>
      <c r="T72" s="549"/>
      <c r="U72" s="550"/>
    </row>
    <row r="73" spans="1:21" ht="15.75" x14ac:dyDescent="0.2">
      <c r="A73" s="14">
        <v>10</v>
      </c>
      <c r="B73" s="10" t="s">
        <v>25</v>
      </c>
      <c r="C73" s="494"/>
      <c r="D73" s="494"/>
      <c r="E73" s="494"/>
      <c r="F73" s="380"/>
      <c r="G73" s="42"/>
      <c r="H73" s="42"/>
      <c r="I73" s="41"/>
      <c r="J73" s="41"/>
      <c r="K73" s="380"/>
      <c r="L73" s="387">
        <v>0</v>
      </c>
      <c r="M73" s="387">
        <v>0</v>
      </c>
      <c r="N73" s="26"/>
      <c r="O73" s="26"/>
      <c r="P73" s="387">
        <v>0</v>
      </c>
      <c r="Q73" s="387">
        <v>0</v>
      </c>
      <c r="R73" s="394">
        <f t="shared" si="16"/>
        <v>0</v>
      </c>
      <c r="S73" s="548">
        <v>0</v>
      </c>
      <c r="T73" s="549"/>
      <c r="U73" s="550"/>
    </row>
    <row r="74" spans="1:21" ht="16.5" thickBot="1" x14ac:dyDescent="0.25">
      <c r="A74" s="48">
        <v>11</v>
      </c>
      <c r="B74" s="49" t="s">
        <v>59</v>
      </c>
      <c r="C74" s="508"/>
      <c r="D74" s="508"/>
      <c r="E74" s="508"/>
      <c r="F74" s="388"/>
      <c r="G74" s="50"/>
      <c r="H74" s="50"/>
      <c r="I74" s="51"/>
      <c r="J74" s="51"/>
      <c r="K74" s="388"/>
      <c r="L74" s="52">
        <v>0</v>
      </c>
      <c r="M74" s="52">
        <v>0</v>
      </c>
      <c r="N74" s="53"/>
      <c r="O74" s="53"/>
      <c r="P74" s="52">
        <v>0</v>
      </c>
      <c r="Q74" s="52">
        <v>0</v>
      </c>
      <c r="R74" s="54">
        <f t="shared" si="16"/>
        <v>0</v>
      </c>
      <c r="S74" s="554"/>
      <c r="T74" s="555"/>
      <c r="U74" s="556"/>
    </row>
    <row r="75" spans="1:21" ht="13.5" thickTop="1" x14ac:dyDescent="0.2">
      <c r="A75" s="5"/>
      <c r="B75" s="27" t="s">
        <v>39</v>
      </c>
    </row>
    <row r="76" spans="1:21" x14ac:dyDescent="0.2">
      <c r="A76" s="5"/>
      <c r="B76" s="15" t="s">
        <v>61</v>
      </c>
    </row>
    <row r="77" spans="1:21" ht="12.75" customHeight="1" x14ac:dyDescent="0.2">
      <c r="A77" s="5"/>
      <c r="B77" s="15" t="s">
        <v>60</v>
      </c>
    </row>
    <row r="78" spans="1:21" ht="12.75" customHeight="1" x14ac:dyDescent="0.2">
      <c r="A78" s="5"/>
      <c r="B78" s="15" t="s">
        <v>40</v>
      </c>
    </row>
    <row r="79" spans="1:21" x14ac:dyDescent="0.2">
      <c r="A79" s="5"/>
      <c r="B79" s="27"/>
    </row>
    <row r="80" spans="1:21" ht="21" customHeight="1" x14ac:dyDescent="0.2">
      <c r="A80" s="5"/>
      <c r="B80" s="27"/>
    </row>
    <row r="81" spans="1:21" ht="12.75" customHeight="1" x14ac:dyDescent="0.2">
      <c r="A81" s="488" t="s">
        <v>0</v>
      </c>
      <c r="B81" s="488"/>
      <c r="P81" s="517" t="s">
        <v>26</v>
      </c>
      <c r="Q81" s="517"/>
      <c r="R81" s="517"/>
      <c r="S81" s="517"/>
      <c r="T81" s="517"/>
      <c r="U81" s="517"/>
    </row>
    <row r="82" spans="1:21" ht="12.75" customHeight="1" x14ac:dyDescent="0.2">
      <c r="A82" s="488" t="s">
        <v>1</v>
      </c>
      <c r="B82" s="488"/>
      <c r="P82" s="517"/>
      <c r="Q82" s="517"/>
      <c r="R82" s="517"/>
      <c r="S82" s="517"/>
      <c r="T82" s="517"/>
      <c r="U82" s="517"/>
    </row>
    <row r="83" spans="1:21" ht="12.75" customHeight="1" x14ac:dyDescent="0.2">
      <c r="A83" s="488" t="s">
        <v>46</v>
      </c>
      <c r="B83" s="488"/>
    </row>
    <row r="84" spans="1:21" ht="13.5" customHeight="1" x14ac:dyDescent="0.35">
      <c r="C84" s="518" t="s">
        <v>2</v>
      </c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2"/>
    </row>
    <row r="85" spans="1:21" ht="15" customHeight="1" x14ac:dyDescent="0.2">
      <c r="F85" s="519" t="s">
        <v>3</v>
      </c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386"/>
    </row>
    <row r="86" spans="1:21" ht="12.75" customHeight="1" x14ac:dyDescent="0.2">
      <c r="A86" s="1" t="s">
        <v>47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 x14ac:dyDescent="0.2">
      <c r="A87" s="1" t="s">
        <v>69</v>
      </c>
      <c r="C87" s="6"/>
      <c r="D87" s="7">
        <v>0</v>
      </c>
      <c r="E87" s="7">
        <v>8</v>
      </c>
      <c r="K87" s="520">
        <v>3</v>
      </c>
      <c r="L87" s="520"/>
      <c r="M87" s="38"/>
      <c r="N87" s="5"/>
      <c r="O87" s="5"/>
      <c r="Q87" s="1" t="str">
        <f>+Q47:U47</f>
        <v>Bulan     :</v>
      </c>
      <c r="R87" s="522" t="str">
        <f>+R47</f>
        <v>Oktober</v>
      </c>
      <c r="S87" s="523"/>
      <c r="T87" s="4">
        <f>+T47:U47</f>
        <v>1</v>
      </c>
      <c r="U87" s="4">
        <f>+U47</f>
        <v>0</v>
      </c>
    </row>
    <row r="88" spans="1:21" ht="12.75" customHeight="1" thickBot="1" x14ac:dyDescent="0.25">
      <c r="A88" s="56" t="s">
        <v>73</v>
      </c>
      <c r="B88" s="56"/>
      <c r="C88" s="4">
        <v>0</v>
      </c>
      <c r="D88" s="4">
        <v>4</v>
      </c>
      <c r="E88" s="4">
        <v>0</v>
      </c>
      <c r="K88" s="521"/>
      <c r="L88" s="521"/>
      <c r="M88" s="5"/>
      <c r="N88" s="5"/>
      <c r="O88" s="5"/>
      <c r="Q88" s="1" t="str">
        <f>+Q48:U48</f>
        <v>Tahun    :</v>
      </c>
      <c r="R88" s="557">
        <f>+R48</f>
        <v>2018</v>
      </c>
      <c r="S88" s="558"/>
      <c r="T88" s="21">
        <v>1</v>
      </c>
      <c r="U88" s="21">
        <f>+U48</f>
        <v>8</v>
      </c>
    </row>
    <row r="89" spans="1:21" ht="11.25" customHeight="1" thickTop="1" x14ac:dyDescent="0.2">
      <c r="A89" s="496" t="s">
        <v>4</v>
      </c>
      <c r="B89" s="496" t="s">
        <v>5</v>
      </c>
      <c r="C89" s="499" t="s">
        <v>6</v>
      </c>
      <c r="D89" s="500"/>
      <c r="E89" s="500"/>
      <c r="F89" s="500"/>
      <c r="G89" s="500"/>
      <c r="H89" s="500"/>
      <c r="I89" s="500"/>
      <c r="J89" s="500"/>
      <c r="K89" s="501"/>
      <c r="L89" s="499" t="s">
        <v>7</v>
      </c>
      <c r="M89" s="500"/>
      <c r="N89" s="500"/>
      <c r="O89" s="500"/>
      <c r="P89" s="500"/>
      <c r="Q89" s="500"/>
      <c r="R89" s="501"/>
      <c r="S89" s="538" t="s">
        <v>65</v>
      </c>
      <c r="T89" s="539"/>
      <c r="U89" s="540"/>
    </row>
    <row r="90" spans="1:21" ht="12.75" customHeight="1" x14ac:dyDescent="0.2">
      <c r="A90" s="497"/>
      <c r="B90" s="497"/>
      <c r="C90" s="551" t="s">
        <v>27</v>
      </c>
      <c r="D90" s="552"/>
      <c r="E90" s="553"/>
      <c r="F90" s="391"/>
      <c r="G90" s="391" t="s">
        <v>30</v>
      </c>
      <c r="H90" s="391" t="s">
        <v>32</v>
      </c>
      <c r="I90" s="391"/>
      <c r="J90" s="391"/>
      <c r="K90" s="391" t="s">
        <v>43</v>
      </c>
      <c r="L90" s="391" t="s">
        <v>27</v>
      </c>
      <c r="M90" s="391"/>
      <c r="N90" s="391" t="s">
        <v>30</v>
      </c>
      <c r="O90" s="391" t="s">
        <v>32</v>
      </c>
      <c r="P90" s="391"/>
      <c r="Q90" s="391"/>
      <c r="R90" s="391" t="s">
        <v>64</v>
      </c>
      <c r="S90" s="524" t="s">
        <v>68</v>
      </c>
      <c r="T90" s="525"/>
      <c r="U90" s="526"/>
    </row>
    <row r="91" spans="1:21" ht="15.95" customHeight="1" x14ac:dyDescent="0.2">
      <c r="A91" s="497"/>
      <c r="B91" s="497"/>
      <c r="C91" s="524" t="s">
        <v>28</v>
      </c>
      <c r="D91" s="525"/>
      <c r="E91" s="526"/>
      <c r="F91" s="389" t="s">
        <v>29</v>
      </c>
      <c r="G91" s="389" t="s">
        <v>31</v>
      </c>
      <c r="H91" s="389" t="s">
        <v>33</v>
      </c>
      <c r="I91" s="389" t="s">
        <v>37</v>
      </c>
      <c r="J91" s="389" t="s">
        <v>36</v>
      </c>
      <c r="K91" s="389" t="s">
        <v>28</v>
      </c>
      <c r="L91" s="389" t="s">
        <v>28</v>
      </c>
      <c r="M91" s="389" t="s">
        <v>35</v>
      </c>
      <c r="N91" s="389" t="s">
        <v>31</v>
      </c>
      <c r="O91" s="389" t="s">
        <v>33</v>
      </c>
      <c r="P91" s="389" t="s">
        <v>37</v>
      </c>
      <c r="Q91" s="389" t="s">
        <v>36</v>
      </c>
      <c r="R91" s="389" t="s">
        <v>38</v>
      </c>
      <c r="S91" s="524" t="s">
        <v>66</v>
      </c>
      <c r="T91" s="525"/>
      <c r="U91" s="526"/>
    </row>
    <row r="92" spans="1:21" ht="15.95" customHeight="1" x14ac:dyDescent="0.2">
      <c r="A92" s="497"/>
      <c r="B92" s="497"/>
      <c r="C92" s="502" t="s">
        <v>8</v>
      </c>
      <c r="D92" s="503"/>
      <c r="E92" s="504"/>
      <c r="F92" s="393"/>
      <c r="G92" s="393"/>
      <c r="H92" s="393" t="s">
        <v>34</v>
      </c>
      <c r="I92" s="393"/>
      <c r="J92" s="393"/>
      <c r="K92" s="393" t="s">
        <v>9</v>
      </c>
      <c r="L92" s="393" t="s">
        <v>8</v>
      </c>
      <c r="M92" s="393"/>
      <c r="N92" s="393"/>
      <c r="O92" s="393" t="s">
        <v>34</v>
      </c>
      <c r="P92" s="393"/>
      <c r="Q92" s="393"/>
      <c r="R92" s="20" t="s">
        <v>63</v>
      </c>
      <c r="S92" s="524" t="s">
        <v>67</v>
      </c>
      <c r="T92" s="525"/>
      <c r="U92" s="526"/>
    </row>
    <row r="93" spans="1:21" ht="15.95" customHeight="1" x14ac:dyDescent="0.2">
      <c r="A93" s="498"/>
      <c r="B93" s="498"/>
      <c r="C93" s="559"/>
      <c r="D93" s="560"/>
      <c r="E93" s="561"/>
      <c r="F93" s="389"/>
      <c r="G93" s="389"/>
      <c r="H93" s="389"/>
      <c r="I93" s="389"/>
      <c r="J93" s="389"/>
      <c r="K93" s="389" t="s">
        <v>62</v>
      </c>
      <c r="L93" s="389"/>
      <c r="M93" s="389"/>
      <c r="N93" s="389"/>
      <c r="O93" s="389"/>
      <c r="P93" s="389"/>
      <c r="Q93" s="389"/>
      <c r="R93" s="389"/>
      <c r="S93" s="528"/>
      <c r="T93" s="562"/>
      <c r="U93" s="563"/>
    </row>
    <row r="94" spans="1:21" s="8" customFormat="1" ht="15.95" customHeight="1" x14ac:dyDescent="0.2">
      <c r="A94" s="390" t="s">
        <v>10</v>
      </c>
      <c r="B94" s="390" t="s">
        <v>11</v>
      </c>
      <c r="C94" s="564" t="s">
        <v>12</v>
      </c>
      <c r="D94" s="565"/>
      <c r="E94" s="566"/>
      <c r="F94" s="390" t="s">
        <v>13</v>
      </c>
      <c r="G94" s="390" t="s">
        <v>14</v>
      </c>
      <c r="H94" s="390" t="s">
        <v>15</v>
      </c>
      <c r="I94" s="390" t="s">
        <v>16</v>
      </c>
      <c r="J94" s="390" t="s">
        <v>17</v>
      </c>
      <c r="K94" s="390" t="s">
        <v>18</v>
      </c>
      <c r="L94" s="390" t="s">
        <v>19</v>
      </c>
      <c r="M94" s="390" t="s">
        <v>20</v>
      </c>
      <c r="N94" s="390" t="s">
        <v>21</v>
      </c>
      <c r="O94" s="390" t="s">
        <v>41</v>
      </c>
      <c r="P94" s="390" t="s">
        <v>42</v>
      </c>
      <c r="Q94" s="390" t="s">
        <v>44</v>
      </c>
      <c r="R94" s="390" t="s">
        <v>70</v>
      </c>
      <c r="S94" s="564" t="s">
        <v>71</v>
      </c>
      <c r="T94" s="565"/>
      <c r="U94" s="566"/>
    </row>
    <row r="95" spans="1:21" s="16" customFormat="1" ht="15.95" customHeight="1" x14ac:dyDescent="0.2">
      <c r="A95" s="18">
        <v>1</v>
      </c>
      <c r="B95" s="19" t="s">
        <v>22</v>
      </c>
      <c r="C95" s="532"/>
      <c r="D95" s="533"/>
      <c r="E95" s="534"/>
      <c r="F95" s="39"/>
      <c r="G95" s="39"/>
      <c r="H95" s="39"/>
      <c r="I95" s="39"/>
      <c r="J95" s="39"/>
      <c r="K95" s="39"/>
      <c r="L95" s="24">
        <f t="shared" ref="L95:Q95" si="17">SUM(L96,L99,L100)</f>
        <v>11</v>
      </c>
      <c r="M95" s="24">
        <f t="shared" si="17"/>
        <v>0</v>
      </c>
      <c r="N95" s="24">
        <f t="shared" si="17"/>
        <v>0</v>
      </c>
      <c r="O95" s="24">
        <f t="shared" si="17"/>
        <v>0</v>
      </c>
      <c r="P95" s="24">
        <f t="shared" si="17"/>
        <v>17</v>
      </c>
      <c r="Q95" s="24">
        <f t="shared" si="17"/>
        <v>0</v>
      </c>
      <c r="R95" s="24">
        <f>SUM(L95-M95-N95-O95+P95-Q95)</f>
        <v>28</v>
      </c>
      <c r="S95" s="535"/>
      <c r="T95" s="536"/>
      <c r="U95" s="537"/>
    </row>
    <row r="96" spans="1:21" s="23" customFormat="1" ht="15.95" customHeight="1" x14ac:dyDescent="0.25">
      <c r="A96" s="14"/>
      <c r="B96" s="22" t="s">
        <v>50</v>
      </c>
      <c r="C96" s="495"/>
      <c r="D96" s="495"/>
      <c r="E96" s="495"/>
      <c r="F96" s="381"/>
      <c r="G96" s="381"/>
      <c r="H96" s="381"/>
      <c r="I96" s="381"/>
      <c r="J96" s="381"/>
      <c r="K96" s="380"/>
      <c r="L96" s="395">
        <f t="shared" ref="L96:O96" si="18">SUM(L97:L98)</f>
        <v>0</v>
      </c>
      <c r="M96" s="395">
        <f t="shared" si="18"/>
        <v>0</v>
      </c>
      <c r="N96" s="395">
        <f t="shared" si="18"/>
        <v>0</v>
      </c>
      <c r="O96" s="395">
        <f t="shared" si="18"/>
        <v>0</v>
      </c>
      <c r="P96" s="395">
        <f>SUM(P97:P98)</f>
        <v>0</v>
      </c>
      <c r="Q96" s="395">
        <f t="shared" ref="Q96" si="19">SUM(Q97:Q98)</f>
        <v>0</v>
      </c>
      <c r="R96" s="394">
        <f t="shared" ref="R96:R103" si="20">SUM(L96-M96-N96-O96+P96-Q96)</f>
        <v>0</v>
      </c>
      <c r="S96" s="545"/>
      <c r="T96" s="546"/>
      <c r="U96" s="547"/>
    </row>
    <row r="97" spans="1:21" ht="15.95" customHeight="1" x14ac:dyDescent="0.2">
      <c r="A97" s="12"/>
      <c r="B97" s="13" t="s">
        <v>84</v>
      </c>
      <c r="C97" s="509"/>
      <c r="D97" s="509"/>
      <c r="E97" s="509"/>
      <c r="F97" s="382"/>
      <c r="G97" s="382"/>
      <c r="H97" s="382"/>
      <c r="I97" s="40"/>
      <c r="J97" s="40"/>
      <c r="K97" s="380"/>
      <c r="L97" s="396">
        <v>0</v>
      </c>
      <c r="M97" s="396">
        <v>0</v>
      </c>
      <c r="N97" s="396">
        <v>0</v>
      </c>
      <c r="O97" s="396">
        <v>0</v>
      </c>
      <c r="P97" s="396">
        <v>0</v>
      </c>
      <c r="Q97" s="396">
        <v>0</v>
      </c>
      <c r="R97" s="394">
        <f t="shared" si="20"/>
        <v>0</v>
      </c>
      <c r="S97" s="542"/>
      <c r="T97" s="543"/>
      <c r="U97" s="544"/>
    </row>
    <row r="98" spans="1:21" ht="15.95" customHeight="1" x14ac:dyDescent="0.2">
      <c r="A98" s="12"/>
      <c r="B98" s="13" t="s">
        <v>85</v>
      </c>
      <c r="C98" s="509"/>
      <c r="D98" s="509"/>
      <c r="E98" s="509"/>
      <c r="F98" s="382"/>
      <c r="G98" s="382"/>
      <c r="H98" s="382"/>
      <c r="I98" s="40"/>
      <c r="J98" s="40"/>
      <c r="K98" s="380"/>
      <c r="L98" s="396">
        <v>0</v>
      </c>
      <c r="M98" s="396">
        <v>0</v>
      </c>
      <c r="N98" s="396">
        <v>0</v>
      </c>
      <c r="O98" s="396">
        <v>0</v>
      </c>
      <c r="P98" s="396">
        <v>0</v>
      </c>
      <c r="Q98" s="396">
        <v>0</v>
      </c>
      <c r="R98" s="394">
        <f t="shared" si="20"/>
        <v>0</v>
      </c>
      <c r="S98" s="542"/>
      <c r="T98" s="543"/>
      <c r="U98" s="544"/>
    </row>
    <row r="99" spans="1:21" ht="15.95" customHeight="1" x14ac:dyDescent="0.2">
      <c r="A99" s="12"/>
      <c r="B99" s="11" t="s">
        <v>51</v>
      </c>
      <c r="C99" s="494"/>
      <c r="D99" s="494"/>
      <c r="E99" s="494"/>
      <c r="F99" s="41"/>
      <c r="G99" s="41"/>
      <c r="H99" s="41"/>
      <c r="I99" s="41"/>
      <c r="J99" s="41"/>
      <c r="K99" s="380"/>
      <c r="L99" s="394">
        <v>11</v>
      </c>
      <c r="M99" s="394">
        <v>0</v>
      </c>
      <c r="N99" s="394">
        <v>0</v>
      </c>
      <c r="O99" s="394">
        <v>0</v>
      </c>
      <c r="P99" s="394">
        <v>17</v>
      </c>
      <c r="Q99" s="394">
        <v>0</v>
      </c>
      <c r="R99" s="394">
        <f t="shared" si="20"/>
        <v>28</v>
      </c>
      <c r="S99" s="542"/>
      <c r="T99" s="543"/>
      <c r="U99" s="544"/>
    </row>
    <row r="100" spans="1:21" ht="15.95" customHeight="1" x14ac:dyDescent="0.2">
      <c r="A100" s="12"/>
      <c r="B100" s="11" t="s">
        <v>52</v>
      </c>
      <c r="C100" s="494"/>
      <c r="D100" s="494"/>
      <c r="E100" s="494"/>
      <c r="F100" s="41"/>
      <c r="G100" s="41"/>
      <c r="H100" s="41"/>
      <c r="I100" s="41"/>
      <c r="J100" s="41"/>
      <c r="K100" s="380"/>
      <c r="L100" s="394">
        <v>0</v>
      </c>
      <c r="M100" s="394">
        <v>0</v>
      </c>
      <c r="N100" s="394">
        <v>0</v>
      </c>
      <c r="O100" s="394">
        <v>0</v>
      </c>
      <c r="P100" s="394">
        <v>0</v>
      </c>
      <c r="Q100" s="394">
        <v>0</v>
      </c>
      <c r="R100" s="394">
        <f t="shared" si="20"/>
        <v>0</v>
      </c>
      <c r="S100" s="542"/>
      <c r="T100" s="543"/>
      <c r="U100" s="544"/>
    </row>
    <row r="101" spans="1:21" ht="15.95" customHeight="1" x14ac:dyDescent="0.2">
      <c r="A101" s="14">
        <v>2</v>
      </c>
      <c r="B101" s="10" t="s">
        <v>23</v>
      </c>
      <c r="C101" s="494"/>
      <c r="D101" s="494"/>
      <c r="E101" s="494"/>
      <c r="F101" s="380"/>
      <c r="G101" s="380"/>
      <c r="H101" s="42"/>
      <c r="I101" s="380"/>
      <c r="J101" s="380"/>
      <c r="K101" s="380"/>
      <c r="L101" s="394">
        <f>SUM(L102:L103)</f>
        <v>0</v>
      </c>
      <c r="M101" s="394">
        <f t="shared" ref="M101:N101" si="21">SUM(M102:M103)</f>
        <v>0</v>
      </c>
      <c r="N101" s="394">
        <f t="shared" si="21"/>
        <v>0</v>
      </c>
      <c r="O101" s="26"/>
      <c r="P101" s="394">
        <f t="shared" ref="P101:Q101" si="22">SUM(P102:P103)</f>
        <v>0</v>
      </c>
      <c r="Q101" s="394">
        <f t="shared" si="22"/>
        <v>0</v>
      </c>
      <c r="R101" s="394">
        <f t="shared" si="20"/>
        <v>0</v>
      </c>
      <c r="S101" s="542"/>
      <c r="T101" s="543"/>
      <c r="U101" s="544"/>
    </row>
    <row r="102" spans="1:21" ht="15.95" customHeight="1" x14ac:dyDescent="0.2">
      <c r="A102" s="12"/>
      <c r="B102" s="13" t="s">
        <v>84</v>
      </c>
      <c r="C102" s="509"/>
      <c r="D102" s="509"/>
      <c r="E102" s="509"/>
      <c r="F102" s="382"/>
      <c r="G102" s="382"/>
      <c r="H102" s="43"/>
      <c r="I102" s="40"/>
      <c r="J102" s="40"/>
      <c r="K102" s="380"/>
      <c r="L102" s="396">
        <v>0</v>
      </c>
      <c r="M102" s="396">
        <v>0</v>
      </c>
      <c r="N102" s="396">
        <v>0</v>
      </c>
      <c r="O102" s="25"/>
      <c r="P102" s="396">
        <v>0</v>
      </c>
      <c r="Q102" s="396">
        <v>0</v>
      </c>
      <c r="R102" s="394">
        <f>SUM(L102-M102-N102-O102+P102-Q102)</f>
        <v>0</v>
      </c>
      <c r="S102" s="542"/>
      <c r="T102" s="543"/>
      <c r="U102" s="544"/>
    </row>
    <row r="103" spans="1:21" ht="15.95" customHeight="1" x14ac:dyDescent="0.2">
      <c r="A103" s="12"/>
      <c r="B103" s="13" t="s">
        <v>85</v>
      </c>
      <c r="C103" s="509"/>
      <c r="D103" s="509"/>
      <c r="E103" s="509"/>
      <c r="F103" s="382"/>
      <c r="G103" s="382"/>
      <c r="H103" s="43"/>
      <c r="I103" s="40"/>
      <c r="J103" s="40"/>
      <c r="K103" s="380"/>
      <c r="L103" s="396">
        <v>0</v>
      </c>
      <c r="M103" s="396">
        <v>0</v>
      </c>
      <c r="N103" s="396">
        <v>0</v>
      </c>
      <c r="O103" s="25"/>
      <c r="P103" s="396">
        <v>0</v>
      </c>
      <c r="Q103" s="396">
        <v>0</v>
      </c>
      <c r="R103" s="394">
        <f t="shared" si="20"/>
        <v>0</v>
      </c>
      <c r="S103" s="542"/>
      <c r="T103" s="543"/>
      <c r="U103" s="544"/>
    </row>
    <row r="104" spans="1:21" ht="15.95" customHeight="1" x14ac:dyDescent="0.2">
      <c r="A104" s="9">
        <v>3</v>
      </c>
      <c r="B104" s="10" t="s">
        <v>54</v>
      </c>
      <c r="C104" s="494"/>
      <c r="D104" s="494"/>
      <c r="E104" s="494"/>
      <c r="F104" s="380"/>
      <c r="G104" s="42"/>
      <c r="H104" s="42"/>
      <c r="I104" s="380"/>
      <c r="J104" s="380"/>
      <c r="K104" s="380"/>
      <c r="L104" s="387">
        <v>0</v>
      </c>
      <c r="M104" s="387">
        <v>0</v>
      </c>
      <c r="N104" s="26"/>
      <c r="O104" s="26"/>
      <c r="P104" s="387">
        <v>0</v>
      </c>
      <c r="Q104" s="387">
        <v>0</v>
      </c>
      <c r="R104" s="394">
        <f>SUM(L104-M104-N104-O104+P104-Q104)</f>
        <v>0</v>
      </c>
      <c r="S104" s="542"/>
      <c r="T104" s="543"/>
      <c r="U104" s="544"/>
    </row>
    <row r="105" spans="1:21" ht="15.95" customHeight="1" x14ac:dyDescent="0.2">
      <c r="A105" s="14">
        <v>4</v>
      </c>
      <c r="B105" s="10" t="s">
        <v>53</v>
      </c>
      <c r="C105" s="495"/>
      <c r="D105" s="495"/>
      <c r="E105" s="495"/>
      <c r="F105" s="381"/>
      <c r="G105" s="42"/>
      <c r="H105" s="42"/>
      <c r="I105" s="381"/>
      <c r="J105" s="381"/>
      <c r="K105" s="380"/>
      <c r="L105" s="159">
        <f>SUM(L106:L107)</f>
        <v>41.3</v>
      </c>
      <c r="M105" s="394">
        <f>SUM(M106:M107)</f>
        <v>0</v>
      </c>
      <c r="N105" s="26"/>
      <c r="O105" s="26"/>
      <c r="P105" s="394">
        <f t="shared" ref="P105:Q105" si="23">SUM(P106:P107)</f>
        <v>0</v>
      </c>
      <c r="Q105" s="394">
        <f t="shared" si="23"/>
        <v>0</v>
      </c>
      <c r="R105" s="57">
        <f>SUM(L105-M105-N105-O105+P105-Q105)</f>
        <v>41.3</v>
      </c>
      <c r="S105" s="542"/>
      <c r="T105" s="543"/>
      <c r="U105" s="544"/>
    </row>
    <row r="106" spans="1:21" ht="15.95" customHeight="1" x14ac:dyDescent="0.2">
      <c r="A106" s="14"/>
      <c r="B106" s="13" t="s">
        <v>84</v>
      </c>
      <c r="C106" s="495"/>
      <c r="D106" s="495"/>
      <c r="E106" s="495"/>
      <c r="F106" s="381"/>
      <c r="G106" s="42"/>
      <c r="H106" s="42"/>
      <c r="I106" s="381"/>
      <c r="J106" s="381"/>
      <c r="K106" s="380"/>
      <c r="L106" s="387">
        <v>0</v>
      </c>
      <c r="M106" s="387">
        <v>0</v>
      </c>
      <c r="N106" s="26"/>
      <c r="O106" s="26"/>
      <c r="P106" s="387">
        <v>0</v>
      </c>
      <c r="Q106" s="387">
        <v>0</v>
      </c>
      <c r="R106" s="394">
        <f t="shared" ref="R106:R114" si="24">SUM(L106-M106-N106-O106+P106-Q106)</f>
        <v>0</v>
      </c>
      <c r="S106" s="542"/>
      <c r="T106" s="543"/>
      <c r="U106" s="544"/>
    </row>
    <row r="107" spans="1:21" ht="15.95" customHeight="1" x14ac:dyDescent="0.2">
      <c r="A107" s="14"/>
      <c r="B107" s="13" t="s">
        <v>85</v>
      </c>
      <c r="C107" s="495"/>
      <c r="D107" s="495"/>
      <c r="E107" s="495"/>
      <c r="F107" s="381"/>
      <c r="G107" s="42"/>
      <c r="H107" s="42"/>
      <c r="I107" s="381"/>
      <c r="J107" s="381"/>
      <c r="K107" s="380"/>
      <c r="L107" s="58">
        <v>41.3</v>
      </c>
      <c r="M107" s="387">
        <v>0</v>
      </c>
      <c r="N107" s="26"/>
      <c r="O107" s="26"/>
      <c r="P107" s="387">
        <v>0</v>
      </c>
      <c r="Q107" s="387">
        <v>0</v>
      </c>
      <c r="R107" s="57">
        <f t="shared" si="24"/>
        <v>41.3</v>
      </c>
      <c r="S107" s="542"/>
      <c r="T107" s="543"/>
      <c r="U107" s="544"/>
    </row>
    <row r="108" spans="1:21" ht="15.95" customHeight="1" x14ac:dyDescent="0.2">
      <c r="A108" s="14">
        <v>5</v>
      </c>
      <c r="B108" s="11" t="s">
        <v>55</v>
      </c>
      <c r="C108" s="494"/>
      <c r="D108" s="494"/>
      <c r="E108" s="494"/>
      <c r="F108" s="380"/>
      <c r="G108" s="42"/>
      <c r="H108" s="42"/>
      <c r="I108" s="380"/>
      <c r="J108" s="380"/>
      <c r="K108" s="380"/>
      <c r="L108" s="387">
        <v>0</v>
      </c>
      <c r="M108" s="387">
        <v>0</v>
      </c>
      <c r="N108" s="26"/>
      <c r="O108" s="26"/>
      <c r="P108" s="387">
        <v>0</v>
      </c>
      <c r="Q108" s="387">
        <v>0</v>
      </c>
      <c r="R108" s="394">
        <f t="shared" si="24"/>
        <v>0</v>
      </c>
      <c r="S108" s="542"/>
      <c r="T108" s="543"/>
      <c r="U108" s="544"/>
    </row>
    <row r="109" spans="1:21" ht="15.75" x14ac:dyDescent="0.2">
      <c r="A109" s="14">
        <v>6</v>
      </c>
      <c r="B109" s="10" t="s">
        <v>56</v>
      </c>
      <c r="C109" s="494"/>
      <c r="D109" s="494"/>
      <c r="E109" s="494"/>
      <c r="F109" s="380"/>
      <c r="G109" s="42"/>
      <c r="H109" s="42"/>
      <c r="I109" s="380"/>
      <c r="J109" s="380"/>
      <c r="K109" s="380"/>
      <c r="L109" s="131">
        <v>0</v>
      </c>
      <c r="M109" s="387">
        <v>0</v>
      </c>
      <c r="N109" s="26"/>
      <c r="O109" s="26"/>
      <c r="P109" s="387">
        <v>0</v>
      </c>
      <c r="Q109" s="387">
        <v>0</v>
      </c>
      <c r="R109" s="128">
        <f t="shared" si="24"/>
        <v>0</v>
      </c>
      <c r="S109" s="573">
        <v>0</v>
      </c>
      <c r="T109" s="574"/>
      <c r="U109" s="575"/>
    </row>
    <row r="110" spans="1:21" ht="15.75" x14ac:dyDescent="0.2">
      <c r="A110" s="14">
        <v>7</v>
      </c>
      <c r="B110" s="10" t="s">
        <v>57</v>
      </c>
      <c r="C110" s="494"/>
      <c r="D110" s="494"/>
      <c r="E110" s="494"/>
      <c r="F110" s="380"/>
      <c r="G110" s="42"/>
      <c r="H110" s="42"/>
      <c r="I110" s="380"/>
      <c r="J110" s="380"/>
      <c r="K110" s="380"/>
      <c r="L110" s="387">
        <v>0</v>
      </c>
      <c r="M110" s="387">
        <v>0</v>
      </c>
      <c r="N110" s="26"/>
      <c r="O110" s="26"/>
      <c r="P110" s="387">
        <v>0</v>
      </c>
      <c r="Q110" s="387">
        <v>0</v>
      </c>
      <c r="R110" s="394">
        <f t="shared" si="24"/>
        <v>0</v>
      </c>
      <c r="S110" s="548">
        <v>0</v>
      </c>
      <c r="T110" s="549"/>
      <c r="U110" s="550"/>
    </row>
    <row r="111" spans="1:21" ht="15.75" x14ac:dyDescent="0.2">
      <c r="A111" s="14">
        <v>8</v>
      </c>
      <c r="B111" s="10" t="s">
        <v>58</v>
      </c>
      <c r="C111" s="494"/>
      <c r="D111" s="494"/>
      <c r="E111" s="494"/>
      <c r="F111" s="380"/>
      <c r="G111" s="42"/>
      <c r="H111" s="42"/>
      <c r="I111" s="380"/>
      <c r="J111" s="380"/>
      <c r="K111" s="380"/>
      <c r="L111" s="387">
        <v>0</v>
      </c>
      <c r="M111" s="387">
        <v>0</v>
      </c>
      <c r="N111" s="26"/>
      <c r="O111" s="26"/>
      <c r="P111" s="387">
        <v>0</v>
      </c>
      <c r="Q111" s="387">
        <v>0</v>
      </c>
      <c r="R111" s="394">
        <f t="shared" si="24"/>
        <v>0</v>
      </c>
      <c r="S111" s="548">
        <v>0</v>
      </c>
      <c r="T111" s="549"/>
      <c r="U111" s="550"/>
    </row>
    <row r="112" spans="1:21" ht="15.75" x14ac:dyDescent="0.2">
      <c r="A112" s="14">
        <v>9</v>
      </c>
      <c r="B112" s="10" t="s">
        <v>24</v>
      </c>
      <c r="C112" s="494"/>
      <c r="D112" s="494"/>
      <c r="E112" s="494"/>
      <c r="F112" s="380"/>
      <c r="G112" s="42"/>
      <c r="H112" s="42"/>
      <c r="I112" s="41"/>
      <c r="J112" s="41"/>
      <c r="K112" s="380"/>
      <c r="L112" s="387">
        <v>0</v>
      </c>
      <c r="M112" s="387">
        <v>0</v>
      </c>
      <c r="N112" s="26"/>
      <c r="O112" s="26"/>
      <c r="P112" s="387">
        <v>0</v>
      </c>
      <c r="Q112" s="387">
        <v>0</v>
      </c>
      <c r="R112" s="394">
        <f t="shared" si="24"/>
        <v>0</v>
      </c>
      <c r="S112" s="548">
        <v>0</v>
      </c>
      <c r="T112" s="549"/>
      <c r="U112" s="550"/>
    </row>
    <row r="113" spans="1:21" ht="15.75" x14ac:dyDescent="0.2">
      <c r="A113" s="14">
        <v>10</v>
      </c>
      <c r="B113" s="10" t="s">
        <v>25</v>
      </c>
      <c r="C113" s="494"/>
      <c r="D113" s="494"/>
      <c r="E113" s="494"/>
      <c r="F113" s="380"/>
      <c r="G113" s="42"/>
      <c r="H113" s="42"/>
      <c r="I113" s="41"/>
      <c r="J113" s="41"/>
      <c r="K113" s="380"/>
      <c r="L113" s="387">
        <v>0</v>
      </c>
      <c r="M113" s="387">
        <v>0</v>
      </c>
      <c r="N113" s="26"/>
      <c r="O113" s="26"/>
      <c r="P113" s="387">
        <v>0</v>
      </c>
      <c r="Q113" s="387">
        <v>0</v>
      </c>
      <c r="R113" s="394">
        <f t="shared" si="24"/>
        <v>0</v>
      </c>
      <c r="S113" s="548">
        <v>0</v>
      </c>
      <c r="T113" s="549"/>
      <c r="U113" s="550"/>
    </row>
    <row r="114" spans="1:21" ht="16.5" thickBot="1" x14ac:dyDescent="0.25">
      <c r="A114" s="48">
        <v>11</v>
      </c>
      <c r="B114" s="49" t="s">
        <v>59</v>
      </c>
      <c r="C114" s="510"/>
      <c r="D114" s="511"/>
      <c r="E114" s="512"/>
      <c r="F114" s="388"/>
      <c r="G114" s="50"/>
      <c r="H114" s="50"/>
      <c r="I114" s="51"/>
      <c r="J114" s="51"/>
      <c r="K114" s="388"/>
      <c r="L114" s="52">
        <v>0</v>
      </c>
      <c r="M114" s="52">
        <v>0</v>
      </c>
      <c r="N114" s="53"/>
      <c r="O114" s="53"/>
      <c r="P114" s="52">
        <v>0</v>
      </c>
      <c r="Q114" s="52">
        <v>0</v>
      </c>
      <c r="R114" s="54">
        <f t="shared" si="24"/>
        <v>0</v>
      </c>
      <c r="S114" s="554"/>
      <c r="T114" s="555"/>
      <c r="U114" s="556"/>
    </row>
    <row r="115" spans="1:21" ht="12.75" customHeight="1" thickTop="1" x14ac:dyDescent="0.2">
      <c r="A115" s="5"/>
      <c r="B115" s="27" t="s">
        <v>39</v>
      </c>
    </row>
    <row r="116" spans="1:21" ht="12.75" customHeight="1" x14ac:dyDescent="0.2">
      <c r="A116" s="5"/>
      <c r="B116" s="15" t="s">
        <v>61</v>
      </c>
    </row>
    <row r="117" spans="1:21" x14ac:dyDescent="0.2">
      <c r="A117" s="5"/>
      <c r="B117" s="15" t="s">
        <v>60</v>
      </c>
    </row>
    <row r="118" spans="1:21" ht="21" customHeight="1" x14ac:dyDescent="0.2">
      <c r="A118" s="5"/>
      <c r="B118" s="15" t="s">
        <v>40</v>
      </c>
    </row>
    <row r="119" spans="1:21" x14ac:dyDescent="0.2">
      <c r="A119" s="5"/>
      <c r="B119" s="27"/>
    </row>
    <row r="120" spans="1:21" x14ac:dyDescent="0.2">
      <c r="A120" s="5"/>
      <c r="B120" s="27"/>
    </row>
    <row r="121" spans="1:21" ht="12.75" customHeight="1" x14ac:dyDescent="0.2">
      <c r="A121" s="488" t="s">
        <v>0</v>
      </c>
      <c r="B121" s="488"/>
      <c r="P121" s="517"/>
      <c r="Q121" s="517"/>
      <c r="R121" s="517"/>
      <c r="S121" s="517"/>
      <c r="T121" s="517"/>
      <c r="U121" s="517"/>
    </row>
    <row r="122" spans="1:21" ht="13.5" customHeight="1" x14ac:dyDescent="0.2">
      <c r="A122" s="488" t="s">
        <v>1</v>
      </c>
      <c r="B122" s="488"/>
      <c r="P122" s="517"/>
      <c r="Q122" s="517"/>
      <c r="R122" s="517"/>
      <c r="S122" s="517"/>
      <c r="T122" s="517"/>
      <c r="U122" s="517"/>
    </row>
    <row r="123" spans="1:21" ht="15" customHeight="1" x14ac:dyDescent="0.2">
      <c r="A123" s="488" t="s">
        <v>46</v>
      </c>
      <c r="B123" s="488"/>
    </row>
    <row r="124" spans="1:21" ht="12.75" customHeight="1" x14ac:dyDescent="0.35">
      <c r="C124" s="518" t="s">
        <v>2</v>
      </c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518"/>
      <c r="P124" s="518"/>
      <c r="Q124" s="2"/>
    </row>
    <row r="125" spans="1:21" ht="12.75" customHeight="1" x14ac:dyDescent="0.2">
      <c r="F125" s="519" t="s">
        <v>3</v>
      </c>
      <c r="G125" s="519"/>
      <c r="H125" s="519"/>
      <c r="I125" s="519"/>
      <c r="J125" s="519"/>
      <c r="K125" s="519"/>
      <c r="L125" s="519"/>
      <c r="M125" s="519"/>
      <c r="N125" s="519"/>
      <c r="O125" s="519"/>
      <c r="P125" s="519"/>
      <c r="Q125" s="386"/>
    </row>
    <row r="126" spans="1:21" ht="12.75" customHeight="1" x14ac:dyDescent="0.2">
      <c r="A126" s="1" t="s">
        <v>47</v>
      </c>
      <c r="C126" s="3"/>
      <c r="D126" s="4">
        <v>1</v>
      </c>
      <c r="E126" s="4">
        <v>5</v>
      </c>
      <c r="G126" s="1" t="s">
        <v>43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 x14ac:dyDescent="0.2">
      <c r="A127" s="1" t="s">
        <v>69</v>
      </c>
      <c r="C127" s="6"/>
      <c r="D127" s="7">
        <v>0</v>
      </c>
      <c r="E127" s="7">
        <v>8</v>
      </c>
      <c r="K127" s="520">
        <v>4</v>
      </c>
      <c r="L127" s="520"/>
      <c r="M127" s="5"/>
      <c r="N127" s="5"/>
      <c r="O127" s="5"/>
      <c r="Q127" s="1" t="str">
        <f>+Q87:U87</f>
        <v>Bulan     :</v>
      </c>
      <c r="R127" s="522" t="str">
        <f>+R87</f>
        <v>Oktober</v>
      </c>
      <c r="S127" s="523"/>
      <c r="T127" s="4">
        <f>+T87:U87</f>
        <v>1</v>
      </c>
      <c r="U127" s="4">
        <f>+U87</f>
        <v>0</v>
      </c>
    </row>
    <row r="128" spans="1:21" ht="12.75" customHeight="1" thickBot="1" x14ac:dyDescent="0.25">
      <c r="A128" s="56" t="s">
        <v>80</v>
      </c>
      <c r="B128" s="56"/>
      <c r="C128" s="7">
        <v>0</v>
      </c>
      <c r="D128" s="7">
        <v>1</v>
      </c>
      <c r="E128" s="7">
        <v>0</v>
      </c>
      <c r="K128" s="521"/>
      <c r="L128" s="521"/>
      <c r="M128" s="5"/>
      <c r="N128" s="5"/>
      <c r="O128" s="5"/>
      <c r="Q128" s="1" t="s">
        <v>48</v>
      </c>
      <c r="R128" s="557">
        <f>+R88</f>
        <v>2018</v>
      </c>
      <c r="S128" s="558"/>
      <c r="T128" s="21">
        <v>1</v>
      </c>
      <c r="U128" s="21">
        <v>8</v>
      </c>
    </row>
    <row r="129" spans="1:21" ht="15.95" customHeight="1" thickTop="1" x14ac:dyDescent="0.2">
      <c r="A129" s="496" t="s">
        <v>4</v>
      </c>
      <c r="B129" s="496" t="s">
        <v>5</v>
      </c>
      <c r="C129" s="499" t="s">
        <v>6</v>
      </c>
      <c r="D129" s="500"/>
      <c r="E129" s="500"/>
      <c r="F129" s="500"/>
      <c r="G129" s="500"/>
      <c r="H129" s="500"/>
      <c r="I129" s="500"/>
      <c r="J129" s="500"/>
      <c r="K129" s="501"/>
      <c r="L129" s="499" t="s">
        <v>7</v>
      </c>
      <c r="M129" s="500"/>
      <c r="N129" s="500"/>
      <c r="O129" s="500"/>
      <c r="P129" s="500"/>
      <c r="Q129" s="500"/>
      <c r="R129" s="501"/>
      <c r="S129" s="538" t="s">
        <v>65</v>
      </c>
      <c r="T129" s="539"/>
      <c r="U129" s="540"/>
    </row>
    <row r="130" spans="1:21" ht="15.95" customHeight="1" x14ac:dyDescent="0.2">
      <c r="A130" s="497"/>
      <c r="B130" s="497"/>
      <c r="C130" s="551" t="s">
        <v>27</v>
      </c>
      <c r="D130" s="552"/>
      <c r="E130" s="553"/>
      <c r="F130" s="391"/>
      <c r="G130" s="391" t="s">
        <v>30</v>
      </c>
      <c r="H130" s="391" t="s">
        <v>32</v>
      </c>
      <c r="I130" s="391"/>
      <c r="J130" s="391"/>
      <c r="K130" s="391" t="s">
        <v>43</v>
      </c>
      <c r="L130" s="391" t="s">
        <v>27</v>
      </c>
      <c r="M130" s="391"/>
      <c r="N130" s="391" t="s">
        <v>30</v>
      </c>
      <c r="O130" s="391" t="s">
        <v>32</v>
      </c>
      <c r="P130" s="391"/>
      <c r="Q130" s="391"/>
      <c r="R130" s="391" t="s">
        <v>64</v>
      </c>
      <c r="S130" s="524" t="s">
        <v>68</v>
      </c>
      <c r="T130" s="525"/>
      <c r="U130" s="526"/>
    </row>
    <row r="131" spans="1:21" ht="15.95" customHeight="1" x14ac:dyDescent="0.2">
      <c r="A131" s="497"/>
      <c r="B131" s="497"/>
      <c r="C131" s="524" t="s">
        <v>28</v>
      </c>
      <c r="D131" s="525"/>
      <c r="E131" s="526"/>
      <c r="F131" s="389" t="s">
        <v>29</v>
      </c>
      <c r="G131" s="389" t="s">
        <v>31</v>
      </c>
      <c r="H131" s="389" t="s">
        <v>33</v>
      </c>
      <c r="I131" s="389" t="s">
        <v>37</v>
      </c>
      <c r="J131" s="389" t="s">
        <v>36</v>
      </c>
      <c r="K131" s="389" t="s">
        <v>28</v>
      </c>
      <c r="L131" s="389" t="s">
        <v>28</v>
      </c>
      <c r="M131" s="389" t="s">
        <v>35</v>
      </c>
      <c r="N131" s="389" t="s">
        <v>31</v>
      </c>
      <c r="O131" s="389" t="s">
        <v>33</v>
      </c>
      <c r="P131" s="389" t="s">
        <v>37</v>
      </c>
      <c r="Q131" s="389" t="s">
        <v>36</v>
      </c>
      <c r="R131" s="389" t="s">
        <v>38</v>
      </c>
      <c r="S131" s="524" t="s">
        <v>66</v>
      </c>
      <c r="T131" s="525"/>
      <c r="U131" s="526"/>
    </row>
    <row r="132" spans="1:21" ht="15.95" customHeight="1" x14ac:dyDescent="0.2">
      <c r="A132" s="497"/>
      <c r="B132" s="497"/>
      <c r="C132" s="502" t="s">
        <v>8</v>
      </c>
      <c r="D132" s="503"/>
      <c r="E132" s="504"/>
      <c r="F132" s="393"/>
      <c r="G132" s="393"/>
      <c r="H132" s="393" t="s">
        <v>34</v>
      </c>
      <c r="I132" s="393"/>
      <c r="J132" s="393"/>
      <c r="K132" s="393" t="s">
        <v>9</v>
      </c>
      <c r="L132" s="393" t="s">
        <v>8</v>
      </c>
      <c r="M132" s="393"/>
      <c r="N132" s="393"/>
      <c r="O132" s="393" t="s">
        <v>34</v>
      </c>
      <c r="P132" s="393"/>
      <c r="Q132" s="393"/>
      <c r="R132" s="20" t="s">
        <v>63</v>
      </c>
      <c r="S132" s="524" t="s">
        <v>67</v>
      </c>
      <c r="T132" s="525"/>
      <c r="U132" s="526"/>
    </row>
    <row r="133" spans="1:21" ht="15.95" customHeight="1" x14ac:dyDescent="0.2">
      <c r="A133" s="498"/>
      <c r="B133" s="498"/>
      <c r="C133" s="559"/>
      <c r="D133" s="560"/>
      <c r="E133" s="561"/>
      <c r="F133" s="389"/>
      <c r="G133" s="389"/>
      <c r="H133" s="389"/>
      <c r="I133" s="389"/>
      <c r="J133" s="389"/>
      <c r="K133" s="389" t="s">
        <v>62</v>
      </c>
      <c r="L133" s="389"/>
      <c r="M133" s="389"/>
      <c r="N133" s="389"/>
      <c r="O133" s="389"/>
      <c r="P133" s="389"/>
      <c r="Q133" s="389"/>
      <c r="R133" s="389"/>
      <c r="S133" s="528"/>
      <c r="T133" s="562"/>
      <c r="U133" s="563"/>
    </row>
    <row r="134" spans="1:21" s="8" customFormat="1" ht="15.95" customHeight="1" x14ac:dyDescent="0.2">
      <c r="A134" s="390" t="s">
        <v>10</v>
      </c>
      <c r="B134" s="390" t="s">
        <v>11</v>
      </c>
      <c r="C134" s="564" t="s">
        <v>12</v>
      </c>
      <c r="D134" s="565"/>
      <c r="E134" s="566"/>
      <c r="F134" s="390" t="s">
        <v>13</v>
      </c>
      <c r="G134" s="390" t="s">
        <v>14</v>
      </c>
      <c r="H134" s="390" t="s">
        <v>15</v>
      </c>
      <c r="I134" s="390" t="s">
        <v>16</v>
      </c>
      <c r="J134" s="390" t="s">
        <v>17</v>
      </c>
      <c r="K134" s="390" t="s">
        <v>18</v>
      </c>
      <c r="L134" s="390" t="s">
        <v>19</v>
      </c>
      <c r="M134" s="390" t="s">
        <v>20</v>
      </c>
      <c r="N134" s="390" t="s">
        <v>21</v>
      </c>
      <c r="O134" s="390" t="s">
        <v>41</v>
      </c>
      <c r="P134" s="390" t="s">
        <v>42</v>
      </c>
      <c r="Q134" s="390" t="s">
        <v>44</v>
      </c>
      <c r="R134" s="390" t="s">
        <v>70</v>
      </c>
      <c r="S134" s="564" t="s">
        <v>71</v>
      </c>
      <c r="T134" s="565"/>
      <c r="U134" s="566"/>
    </row>
    <row r="135" spans="1:21" s="16" customFormat="1" ht="15.95" customHeight="1" x14ac:dyDescent="0.2">
      <c r="A135" s="18">
        <v>1</v>
      </c>
      <c r="B135" s="19" t="s">
        <v>22</v>
      </c>
      <c r="C135" s="532"/>
      <c r="D135" s="533"/>
      <c r="E135" s="534"/>
      <c r="F135" s="39"/>
      <c r="G135" s="39"/>
      <c r="H135" s="39"/>
      <c r="I135" s="39"/>
      <c r="J135" s="39"/>
      <c r="K135" s="39"/>
      <c r="L135" s="125">
        <f t="shared" ref="L135:Q135" si="25">SUM(L136,L139,L140)</f>
        <v>1</v>
      </c>
      <c r="M135" s="24">
        <f t="shared" si="25"/>
        <v>0</v>
      </c>
      <c r="N135" s="24">
        <f t="shared" si="25"/>
        <v>0</v>
      </c>
      <c r="O135" s="24">
        <f t="shared" si="25"/>
        <v>0</v>
      </c>
      <c r="P135" s="24">
        <f t="shared" si="25"/>
        <v>0</v>
      </c>
      <c r="Q135" s="24">
        <f t="shared" si="25"/>
        <v>0</v>
      </c>
      <c r="R135" s="24">
        <f>SUM(L135-M135-N135-O135+P135-Q135)</f>
        <v>1</v>
      </c>
      <c r="S135" s="535"/>
      <c r="T135" s="536"/>
      <c r="U135" s="537"/>
    </row>
    <row r="136" spans="1:21" s="23" customFormat="1" ht="15.95" customHeight="1" x14ac:dyDescent="0.25">
      <c r="A136" s="14"/>
      <c r="B136" s="22" t="s">
        <v>50</v>
      </c>
      <c r="C136" s="495"/>
      <c r="D136" s="495"/>
      <c r="E136" s="495"/>
      <c r="F136" s="381"/>
      <c r="G136" s="381"/>
      <c r="H136" s="381"/>
      <c r="I136" s="381"/>
      <c r="J136" s="381"/>
      <c r="K136" s="380"/>
      <c r="L136" s="127">
        <f t="shared" ref="L136:O136" si="26">SUM(L137:L138)</f>
        <v>0</v>
      </c>
      <c r="M136" s="395">
        <f t="shared" si="26"/>
        <v>0</v>
      </c>
      <c r="N136" s="395">
        <f t="shared" si="26"/>
        <v>0</v>
      </c>
      <c r="O136" s="395">
        <f t="shared" si="26"/>
        <v>0</v>
      </c>
      <c r="P136" s="395">
        <f>SUM(P137:P138)</f>
        <v>0</v>
      </c>
      <c r="Q136" s="395">
        <f t="shared" ref="Q136" si="27">SUM(Q137:Q138)</f>
        <v>0</v>
      </c>
      <c r="R136" s="394">
        <f t="shared" ref="R136:R144" si="28">SUM(L136-M136-N136-O136+P136-Q136)</f>
        <v>0</v>
      </c>
      <c r="S136" s="545"/>
      <c r="T136" s="546"/>
      <c r="U136" s="547"/>
    </row>
    <row r="137" spans="1:21" ht="15.95" customHeight="1" x14ac:dyDescent="0.2">
      <c r="A137" s="12"/>
      <c r="B137" s="13" t="s">
        <v>84</v>
      </c>
      <c r="C137" s="509"/>
      <c r="D137" s="509"/>
      <c r="E137" s="509"/>
      <c r="F137" s="382"/>
      <c r="G137" s="382"/>
      <c r="H137" s="382"/>
      <c r="I137" s="40"/>
      <c r="J137" s="40"/>
      <c r="K137" s="380"/>
      <c r="L137" s="65">
        <v>0</v>
      </c>
      <c r="M137" s="396">
        <v>0</v>
      </c>
      <c r="N137" s="396">
        <v>0</v>
      </c>
      <c r="O137" s="396">
        <v>0</v>
      </c>
      <c r="P137" s="396">
        <v>0</v>
      </c>
      <c r="Q137" s="396">
        <v>0</v>
      </c>
      <c r="R137" s="394">
        <f t="shared" si="28"/>
        <v>0</v>
      </c>
      <c r="S137" s="542"/>
      <c r="T137" s="543"/>
      <c r="U137" s="544"/>
    </row>
    <row r="138" spans="1:21" ht="15.95" customHeight="1" x14ac:dyDescent="0.2">
      <c r="A138" s="12"/>
      <c r="B138" s="13" t="s">
        <v>85</v>
      </c>
      <c r="C138" s="509"/>
      <c r="D138" s="509"/>
      <c r="E138" s="509"/>
      <c r="F138" s="382"/>
      <c r="G138" s="382"/>
      <c r="H138" s="382"/>
      <c r="I138" s="40"/>
      <c r="J138" s="40"/>
      <c r="K138" s="380"/>
      <c r="L138" s="65">
        <v>0</v>
      </c>
      <c r="M138" s="396">
        <v>0</v>
      </c>
      <c r="N138" s="396">
        <v>0</v>
      </c>
      <c r="O138" s="396">
        <v>0</v>
      </c>
      <c r="P138" s="396">
        <v>0</v>
      </c>
      <c r="Q138" s="396">
        <v>0</v>
      </c>
      <c r="R138" s="394">
        <f t="shared" si="28"/>
        <v>0</v>
      </c>
      <c r="S138" s="542"/>
      <c r="T138" s="543"/>
      <c r="U138" s="544"/>
    </row>
    <row r="139" spans="1:21" ht="15.95" customHeight="1" x14ac:dyDescent="0.2">
      <c r="A139" s="12"/>
      <c r="B139" s="11" t="s">
        <v>51</v>
      </c>
      <c r="C139" s="494"/>
      <c r="D139" s="494"/>
      <c r="E139" s="494"/>
      <c r="F139" s="41"/>
      <c r="G139" s="41"/>
      <c r="H139" s="41"/>
      <c r="I139" s="41"/>
      <c r="J139" s="41"/>
      <c r="K139" s="380"/>
      <c r="L139" s="128">
        <v>0</v>
      </c>
      <c r="M139" s="394">
        <v>0</v>
      </c>
      <c r="N139" s="394">
        <v>0</v>
      </c>
      <c r="O139" s="394">
        <v>0</v>
      </c>
      <c r="P139" s="394">
        <v>0</v>
      </c>
      <c r="Q139" s="394">
        <v>0</v>
      </c>
      <c r="R139" s="394">
        <f t="shared" si="28"/>
        <v>0</v>
      </c>
      <c r="S139" s="542"/>
      <c r="T139" s="543"/>
      <c r="U139" s="544"/>
    </row>
    <row r="140" spans="1:21" ht="15.95" customHeight="1" x14ac:dyDescent="0.2">
      <c r="A140" s="12"/>
      <c r="B140" s="11" t="s">
        <v>52</v>
      </c>
      <c r="C140" s="494"/>
      <c r="D140" s="494"/>
      <c r="E140" s="494"/>
      <c r="F140" s="41"/>
      <c r="G140" s="41"/>
      <c r="H140" s="41"/>
      <c r="I140" s="41"/>
      <c r="J140" s="41"/>
      <c r="K140" s="380"/>
      <c r="L140" s="128">
        <v>1</v>
      </c>
      <c r="M140" s="394">
        <v>0</v>
      </c>
      <c r="N140" s="394">
        <v>0</v>
      </c>
      <c r="O140" s="394">
        <v>0</v>
      </c>
      <c r="P140" s="394">
        <v>0</v>
      </c>
      <c r="Q140" s="394">
        <v>0</v>
      </c>
      <c r="R140" s="394">
        <f t="shared" si="28"/>
        <v>1</v>
      </c>
      <c r="S140" s="542"/>
      <c r="T140" s="543"/>
      <c r="U140" s="544"/>
    </row>
    <row r="141" spans="1:21" ht="15.95" customHeight="1" x14ac:dyDescent="0.2">
      <c r="A141" s="14">
        <v>2</v>
      </c>
      <c r="B141" s="10" t="s">
        <v>23</v>
      </c>
      <c r="C141" s="494"/>
      <c r="D141" s="494"/>
      <c r="E141" s="494"/>
      <c r="F141" s="380"/>
      <c r="G141" s="380"/>
      <c r="H141" s="42"/>
      <c r="I141" s="380"/>
      <c r="J141" s="380"/>
      <c r="K141" s="380"/>
      <c r="L141" s="128">
        <f>SUM(L142:L143)</f>
        <v>20</v>
      </c>
      <c r="M141" s="394">
        <f t="shared" ref="M141:N141" si="29">SUM(M142:M143)</f>
        <v>0</v>
      </c>
      <c r="N141" s="394">
        <f t="shared" si="29"/>
        <v>0</v>
      </c>
      <c r="O141" s="26"/>
      <c r="P141" s="394">
        <f>SUM(P142:P143)</f>
        <v>26</v>
      </c>
      <c r="Q141" s="394">
        <f>SUM(Q142:Q143)</f>
        <v>0</v>
      </c>
      <c r="R141" s="394">
        <f>SUM(L141-M141-N141-O141+P141-Q141)</f>
        <v>46</v>
      </c>
      <c r="S141" s="542"/>
      <c r="T141" s="543"/>
      <c r="U141" s="544"/>
    </row>
    <row r="142" spans="1:21" ht="15.95" customHeight="1" x14ac:dyDescent="0.2">
      <c r="A142" s="12"/>
      <c r="B142" s="13" t="s">
        <v>84</v>
      </c>
      <c r="C142" s="509"/>
      <c r="D142" s="509"/>
      <c r="E142" s="509"/>
      <c r="F142" s="382"/>
      <c r="G142" s="382"/>
      <c r="H142" s="43"/>
      <c r="I142" s="40"/>
      <c r="J142" s="40"/>
      <c r="K142" s="380"/>
      <c r="L142" s="65">
        <v>20</v>
      </c>
      <c r="M142" s="396">
        <v>0</v>
      </c>
      <c r="N142" s="396">
        <v>0</v>
      </c>
      <c r="O142" s="25"/>
      <c r="P142" s="396">
        <v>20</v>
      </c>
      <c r="Q142" s="396">
        <v>0</v>
      </c>
      <c r="R142" s="394">
        <f t="shared" si="28"/>
        <v>40</v>
      </c>
      <c r="S142" s="542"/>
      <c r="T142" s="543"/>
      <c r="U142" s="544"/>
    </row>
    <row r="143" spans="1:21" ht="15.95" customHeight="1" x14ac:dyDescent="0.2">
      <c r="A143" s="12"/>
      <c r="B143" s="13" t="s">
        <v>85</v>
      </c>
      <c r="C143" s="509"/>
      <c r="D143" s="509"/>
      <c r="E143" s="509"/>
      <c r="F143" s="382"/>
      <c r="G143" s="382"/>
      <c r="H143" s="43"/>
      <c r="I143" s="40"/>
      <c r="J143" s="40"/>
      <c r="K143" s="380"/>
      <c r="L143" s="65">
        <v>0</v>
      </c>
      <c r="M143" s="396">
        <v>0</v>
      </c>
      <c r="N143" s="396">
        <v>0</v>
      </c>
      <c r="O143" s="25"/>
      <c r="P143" s="396">
        <v>6</v>
      </c>
      <c r="Q143" s="396">
        <v>0</v>
      </c>
      <c r="R143" s="394">
        <f t="shared" si="28"/>
        <v>6</v>
      </c>
      <c r="S143" s="542"/>
      <c r="T143" s="543"/>
      <c r="U143" s="544"/>
    </row>
    <row r="144" spans="1:21" ht="15.95" customHeight="1" x14ac:dyDescent="0.2">
      <c r="A144" s="9">
        <v>3</v>
      </c>
      <c r="B144" s="10" t="s">
        <v>54</v>
      </c>
      <c r="C144" s="494"/>
      <c r="D144" s="494"/>
      <c r="E144" s="494"/>
      <c r="F144" s="380"/>
      <c r="G144" s="42"/>
      <c r="H144" s="42"/>
      <c r="I144" s="380"/>
      <c r="J144" s="380"/>
      <c r="K144" s="380"/>
      <c r="L144" s="131">
        <v>4</v>
      </c>
      <c r="M144" s="387">
        <v>1</v>
      </c>
      <c r="N144" s="26"/>
      <c r="O144" s="26"/>
      <c r="P144" s="387">
        <v>2</v>
      </c>
      <c r="Q144" s="387">
        <v>0</v>
      </c>
      <c r="R144" s="394">
        <f t="shared" si="28"/>
        <v>5</v>
      </c>
      <c r="S144" s="542"/>
      <c r="T144" s="543"/>
      <c r="U144" s="544"/>
    </row>
    <row r="145" spans="1:24" ht="15.75" x14ac:dyDescent="0.2">
      <c r="A145" s="14">
        <v>4</v>
      </c>
      <c r="B145" s="10" t="s">
        <v>53</v>
      </c>
      <c r="C145" s="495"/>
      <c r="D145" s="495"/>
      <c r="E145" s="495"/>
      <c r="F145" s="381"/>
      <c r="G145" s="42"/>
      <c r="H145" s="42"/>
      <c r="I145" s="381"/>
      <c r="J145" s="381"/>
      <c r="K145" s="380"/>
      <c r="L145" s="128">
        <f>SUM(L146:L147)</f>
        <v>8</v>
      </c>
      <c r="M145" s="394">
        <f t="shared" ref="M145" si="30">SUM(M146:M147)</f>
        <v>0</v>
      </c>
      <c r="N145" s="26"/>
      <c r="O145" s="26"/>
      <c r="P145" s="394">
        <f t="shared" ref="P145:Q145" si="31">SUM(P146:P147)</f>
        <v>9</v>
      </c>
      <c r="Q145" s="394">
        <f t="shared" si="31"/>
        <v>1</v>
      </c>
      <c r="R145" s="394">
        <f>SUM(L145-M145-N145-O145+P145-Q145)</f>
        <v>16</v>
      </c>
      <c r="S145" s="542"/>
      <c r="T145" s="543"/>
      <c r="U145" s="544"/>
    </row>
    <row r="146" spans="1:24" ht="15.75" x14ac:dyDescent="0.2">
      <c r="A146" s="14"/>
      <c r="B146" s="13" t="s">
        <v>84</v>
      </c>
      <c r="C146" s="495"/>
      <c r="D146" s="495"/>
      <c r="E146" s="495"/>
      <c r="F146" s="381"/>
      <c r="G146" s="42"/>
      <c r="H146" s="42"/>
      <c r="I146" s="381"/>
      <c r="J146" s="381"/>
      <c r="K146" s="380"/>
      <c r="L146" s="131">
        <v>0</v>
      </c>
      <c r="M146" s="387">
        <v>0</v>
      </c>
      <c r="N146" s="26"/>
      <c r="O146" s="26"/>
      <c r="P146" s="387">
        <v>0</v>
      </c>
      <c r="Q146" s="387">
        <v>0</v>
      </c>
      <c r="R146" s="394">
        <f t="shared" ref="R146" si="32">SUM(L146-M146-N146-O146+P146-Q146)</f>
        <v>0</v>
      </c>
      <c r="S146" s="542"/>
      <c r="T146" s="543"/>
      <c r="U146" s="544"/>
    </row>
    <row r="147" spans="1:24" ht="15.75" x14ac:dyDescent="0.2">
      <c r="A147" s="14"/>
      <c r="B147" s="13" t="s">
        <v>85</v>
      </c>
      <c r="C147" s="495"/>
      <c r="D147" s="495"/>
      <c r="E147" s="495"/>
      <c r="F147" s="381"/>
      <c r="G147" s="42"/>
      <c r="H147" s="42"/>
      <c r="I147" s="381"/>
      <c r="J147" s="381"/>
      <c r="K147" s="380"/>
      <c r="L147" s="131">
        <v>8</v>
      </c>
      <c r="M147" s="387">
        <v>0</v>
      </c>
      <c r="N147" s="26"/>
      <c r="O147" s="26"/>
      <c r="P147" s="387">
        <v>9</v>
      </c>
      <c r="Q147" s="387">
        <v>1</v>
      </c>
      <c r="R147" s="394">
        <f>SUM(L147-M147-N147-O147+P147-Q147)</f>
        <v>16</v>
      </c>
      <c r="S147" s="542"/>
      <c r="T147" s="543"/>
      <c r="U147" s="544"/>
    </row>
    <row r="148" spans="1:24" ht="15.75" x14ac:dyDescent="0.2">
      <c r="A148" s="14">
        <v>5</v>
      </c>
      <c r="B148" s="11" t="s">
        <v>55</v>
      </c>
      <c r="C148" s="494"/>
      <c r="D148" s="494"/>
      <c r="E148" s="494"/>
      <c r="F148" s="380"/>
      <c r="G148" s="42"/>
      <c r="H148" s="42"/>
      <c r="I148" s="380"/>
      <c r="J148" s="380"/>
      <c r="K148" s="380"/>
      <c r="L148" s="387">
        <v>7</v>
      </c>
      <c r="M148" s="387">
        <v>0</v>
      </c>
      <c r="N148" s="26"/>
      <c r="O148" s="26"/>
      <c r="P148" s="387">
        <v>1</v>
      </c>
      <c r="Q148" s="387">
        <v>0</v>
      </c>
      <c r="R148" s="394">
        <f>SUM(L148-M148-N148-O148+P148-Q148)</f>
        <v>8</v>
      </c>
      <c r="S148" s="542"/>
      <c r="T148" s="543"/>
      <c r="U148" s="544"/>
    </row>
    <row r="149" spans="1:24" ht="15.75" x14ac:dyDescent="0.2">
      <c r="A149" s="14">
        <v>6</v>
      </c>
      <c r="B149" s="10" t="s">
        <v>56</v>
      </c>
      <c r="C149" s="494"/>
      <c r="D149" s="494"/>
      <c r="E149" s="494"/>
      <c r="F149" s="380"/>
      <c r="G149" s="42"/>
      <c r="H149" s="42"/>
      <c r="I149" s="380"/>
      <c r="J149" s="380"/>
      <c r="K149" s="380"/>
      <c r="L149" s="387">
        <v>0</v>
      </c>
      <c r="M149" s="387">
        <v>0</v>
      </c>
      <c r="N149" s="26"/>
      <c r="O149" s="26"/>
      <c r="P149" s="387">
        <v>0</v>
      </c>
      <c r="Q149" s="387">
        <v>0</v>
      </c>
      <c r="R149" s="394">
        <f t="shared" ref="R149:R154" si="33">SUM(L149-M149-N149-O149+P149-Q149)</f>
        <v>0</v>
      </c>
      <c r="S149" s="573">
        <v>0</v>
      </c>
      <c r="T149" s="574"/>
      <c r="U149" s="575"/>
      <c r="X149" s="1" t="s">
        <v>87</v>
      </c>
    </row>
    <row r="150" spans="1:24" ht="15.75" x14ac:dyDescent="0.2">
      <c r="A150" s="14">
        <v>7</v>
      </c>
      <c r="B150" s="10" t="s">
        <v>57</v>
      </c>
      <c r="C150" s="494"/>
      <c r="D150" s="494"/>
      <c r="E150" s="494"/>
      <c r="F150" s="380"/>
      <c r="G150" s="42"/>
      <c r="H150" s="42"/>
      <c r="I150" s="380"/>
      <c r="J150" s="380"/>
      <c r="K150" s="380"/>
      <c r="L150" s="387">
        <v>0</v>
      </c>
      <c r="M150" s="387">
        <v>0</v>
      </c>
      <c r="N150" s="26"/>
      <c r="O150" s="26"/>
      <c r="P150" s="387">
        <v>0</v>
      </c>
      <c r="Q150" s="387">
        <v>0</v>
      </c>
      <c r="R150" s="394">
        <f t="shared" si="33"/>
        <v>0</v>
      </c>
      <c r="S150" s="548">
        <v>0</v>
      </c>
      <c r="T150" s="549"/>
      <c r="U150" s="550"/>
    </row>
    <row r="151" spans="1:24" ht="15.75" x14ac:dyDescent="0.2">
      <c r="A151" s="14">
        <v>8</v>
      </c>
      <c r="B151" s="10" t="s">
        <v>58</v>
      </c>
      <c r="C151" s="494"/>
      <c r="D151" s="494"/>
      <c r="E151" s="494"/>
      <c r="F151" s="380"/>
      <c r="G151" s="42"/>
      <c r="H151" s="42"/>
      <c r="I151" s="380"/>
      <c r="J151" s="380"/>
      <c r="K151" s="380"/>
      <c r="L151" s="387">
        <v>0</v>
      </c>
      <c r="M151" s="387">
        <v>0</v>
      </c>
      <c r="N151" s="26"/>
      <c r="O151" s="26"/>
      <c r="P151" s="387">
        <v>0</v>
      </c>
      <c r="Q151" s="387">
        <v>0</v>
      </c>
      <c r="R151" s="394">
        <f t="shared" si="33"/>
        <v>0</v>
      </c>
      <c r="S151" s="548">
        <v>0</v>
      </c>
      <c r="T151" s="549"/>
      <c r="U151" s="550"/>
    </row>
    <row r="152" spans="1:24" ht="15.75" x14ac:dyDescent="0.2">
      <c r="A152" s="14">
        <v>9</v>
      </c>
      <c r="B152" s="10" t="s">
        <v>24</v>
      </c>
      <c r="C152" s="494"/>
      <c r="D152" s="494"/>
      <c r="E152" s="494"/>
      <c r="F152" s="380"/>
      <c r="G152" s="42"/>
      <c r="H152" s="42"/>
      <c r="I152" s="41"/>
      <c r="J152" s="41"/>
      <c r="K152" s="380"/>
      <c r="L152" s="387">
        <v>0</v>
      </c>
      <c r="M152" s="387">
        <v>0</v>
      </c>
      <c r="N152" s="26"/>
      <c r="O152" s="26"/>
      <c r="P152" s="387">
        <v>0</v>
      </c>
      <c r="Q152" s="387">
        <v>0</v>
      </c>
      <c r="R152" s="394">
        <f t="shared" si="33"/>
        <v>0</v>
      </c>
      <c r="S152" s="548">
        <v>0</v>
      </c>
      <c r="T152" s="549"/>
      <c r="U152" s="550"/>
    </row>
    <row r="153" spans="1:24" ht="15.75" x14ac:dyDescent="0.2">
      <c r="A153" s="14">
        <v>10</v>
      </c>
      <c r="B153" s="10" t="s">
        <v>25</v>
      </c>
      <c r="C153" s="494"/>
      <c r="D153" s="494"/>
      <c r="E153" s="494"/>
      <c r="F153" s="380"/>
      <c r="G153" s="42"/>
      <c r="H153" s="42"/>
      <c r="I153" s="41"/>
      <c r="J153" s="41"/>
      <c r="K153" s="380"/>
      <c r="L153" s="387">
        <v>0</v>
      </c>
      <c r="M153" s="387">
        <v>0</v>
      </c>
      <c r="N153" s="26"/>
      <c r="O153" s="26"/>
      <c r="P153" s="387">
        <v>0</v>
      </c>
      <c r="Q153" s="387">
        <v>0</v>
      </c>
      <c r="R153" s="394">
        <f t="shared" si="33"/>
        <v>0</v>
      </c>
      <c r="S153" s="548">
        <v>0</v>
      </c>
      <c r="T153" s="549"/>
      <c r="U153" s="550"/>
    </row>
    <row r="154" spans="1:24" ht="12.75" customHeight="1" thickBot="1" x14ac:dyDescent="0.25">
      <c r="A154" s="48">
        <v>11</v>
      </c>
      <c r="B154" s="49" t="s">
        <v>59</v>
      </c>
      <c r="C154" s="510"/>
      <c r="D154" s="511"/>
      <c r="E154" s="512"/>
      <c r="F154" s="388"/>
      <c r="G154" s="50"/>
      <c r="H154" s="50"/>
      <c r="I154" s="51"/>
      <c r="J154" s="51"/>
      <c r="K154" s="388"/>
      <c r="L154" s="52">
        <v>0</v>
      </c>
      <c r="M154" s="52">
        <v>0</v>
      </c>
      <c r="N154" s="53"/>
      <c r="O154" s="53"/>
      <c r="P154" s="52">
        <v>0</v>
      </c>
      <c r="Q154" s="52">
        <v>0</v>
      </c>
      <c r="R154" s="54">
        <f t="shared" si="33"/>
        <v>0</v>
      </c>
      <c r="S154" s="554"/>
      <c r="T154" s="555"/>
      <c r="U154" s="556"/>
    </row>
    <row r="155" spans="1:24" ht="12.75" customHeight="1" thickTop="1" x14ac:dyDescent="0.2">
      <c r="A155" s="5"/>
      <c r="B155" s="27" t="s">
        <v>39</v>
      </c>
    </row>
    <row r="156" spans="1:24" x14ac:dyDescent="0.2">
      <c r="A156" s="5"/>
      <c r="B156" s="15" t="s">
        <v>61</v>
      </c>
    </row>
    <row r="157" spans="1:24" ht="21" customHeight="1" x14ac:dyDescent="0.2">
      <c r="A157" s="5"/>
      <c r="B157" s="15" t="s">
        <v>60</v>
      </c>
    </row>
    <row r="158" spans="1:24" x14ac:dyDescent="0.2">
      <c r="A158" s="5"/>
      <c r="B158" s="15" t="s">
        <v>40</v>
      </c>
    </row>
    <row r="159" spans="1:24" x14ac:dyDescent="0.2">
      <c r="A159" s="5"/>
      <c r="B159" s="27"/>
    </row>
    <row r="160" spans="1:24" ht="13.5" customHeight="1" x14ac:dyDescent="0.2">
      <c r="A160" s="488" t="s">
        <v>0</v>
      </c>
      <c r="B160" s="488"/>
      <c r="P160" s="517" t="s">
        <v>26</v>
      </c>
      <c r="Q160" s="517"/>
      <c r="R160" s="517"/>
      <c r="S160" s="517"/>
      <c r="T160" s="517"/>
      <c r="U160" s="517"/>
    </row>
    <row r="161" spans="1:21" ht="15" customHeight="1" x14ac:dyDescent="0.2">
      <c r="A161" s="488" t="s">
        <v>1</v>
      </c>
      <c r="B161" s="488"/>
      <c r="P161" s="517"/>
      <c r="Q161" s="517"/>
      <c r="R161" s="517"/>
      <c r="S161" s="517"/>
      <c r="T161" s="517"/>
      <c r="U161" s="517"/>
    </row>
    <row r="162" spans="1:21" ht="12.75" customHeight="1" x14ac:dyDescent="0.2">
      <c r="A162" s="488" t="s">
        <v>46</v>
      </c>
      <c r="B162" s="488"/>
    </row>
    <row r="163" spans="1:21" ht="12.75" customHeight="1" x14ac:dyDescent="0.35">
      <c r="C163" s="518" t="s">
        <v>2</v>
      </c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2"/>
    </row>
    <row r="164" spans="1:21" ht="12.75" customHeight="1" x14ac:dyDescent="0.2">
      <c r="F164" s="519" t="s">
        <v>3</v>
      </c>
      <c r="G164" s="519"/>
      <c r="H164" s="519"/>
      <c r="I164" s="519"/>
      <c r="J164" s="519"/>
      <c r="K164" s="519"/>
      <c r="L164" s="519"/>
      <c r="M164" s="519"/>
      <c r="N164" s="519"/>
      <c r="O164" s="519"/>
      <c r="P164" s="519"/>
      <c r="Q164" s="386"/>
    </row>
    <row r="165" spans="1:21" ht="11.25" customHeight="1" x14ac:dyDescent="0.2">
      <c r="A165" s="1" t="s">
        <v>47</v>
      </c>
      <c r="C165" s="3"/>
      <c r="D165" s="4">
        <v>1</v>
      </c>
      <c r="E165" s="4">
        <v>5</v>
      </c>
      <c r="M165" s="5"/>
      <c r="N165" s="5"/>
      <c r="O165" s="5"/>
      <c r="P165" s="5"/>
      <c r="Q165" s="5"/>
      <c r="R165" s="5"/>
      <c r="S165" s="5"/>
      <c r="T165" s="5"/>
    </row>
    <row r="166" spans="1:21" ht="12.75" customHeight="1" x14ac:dyDescent="0.2">
      <c r="A166" s="1" t="s">
        <v>69</v>
      </c>
      <c r="C166" s="6"/>
      <c r="D166" s="7">
        <v>0</v>
      </c>
      <c r="E166" s="7">
        <v>8</v>
      </c>
      <c r="K166" s="520">
        <v>5</v>
      </c>
      <c r="L166" s="520"/>
      <c r="M166" s="5"/>
      <c r="N166" s="5"/>
      <c r="O166" s="5"/>
      <c r="Q166" s="1" t="str">
        <f>+Q127:U127</f>
        <v>Bulan     :</v>
      </c>
      <c r="R166" s="522" t="str">
        <f>+R127</f>
        <v>Oktober</v>
      </c>
      <c r="S166" s="523"/>
      <c r="T166" s="4">
        <f>+T127:U127</f>
        <v>1</v>
      </c>
      <c r="U166" s="4">
        <f>+U127</f>
        <v>0</v>
      </c>
    </row>
    <row r="167" spans="1:21" ht="15.95" customHeight="1" thickBot="1" x14ac:dyDescent="0.25">
      <c r="A167" s="56" t="s">
        <v>81</v>
      </c>
      <c r="B167" s="56"/>
      <c r="C167" s="4">
        <v>0</v>
      </c>
      <c r="D167" s="4">
        <v>2</v>
      </c>
      <c r="E167" s="4">
        <v>1</v>
      </c>
      <c r="K167" s="521"/>
      <c r="L167" s="521"/>
      <c r="M167" s="5"/>
      <c r="N167" s="5"/>
      <c r="O167" s="5"/>
      <c r="Q167" s="1" t="s">
        <v>48</v>
      </c>
      <c r="R167" s="557">
        <f>+R128</f>
        <v>2018</v>
      </c>
      <c r="S167" s="558"/>
      <c r="T167" s="21">
        <v>1</v>
      </c>
      <c r="U167" s="21">
        <v>8</v>
      </c>
    </row>
    <row r="168" spans="1:21" ht="15.95" customHeight="1" thickTop="1" x14ac:dyDescent="0.2">
      <c r="A168" s="496" t="s">
        <v>4</v>
      </c>
      <c r="B168" s="496" t="s">
        <v>5</v>
      </c>
      <c r="C168" s="499" t="s">
        <v>6</v>
      </c>
      <c r="D168" s="500"/>
      <c r="E168" s="500"/>
      <c r="F168" s="500"/>
      <c r="G168" s="500"/>
      <c r="H168" s="500"/>
      <c r="I168" s="500"/>
      <c r="J168" s="500"/>
      <c r="K168" s="501"/>
      <c r="L168" s="499" t="s">
        <v>7</v>
      </c>
      <c r="M168" s="500"/>
      <c r="N168" s="500"/>
      <c r="O168" s="500"/>
      <c r="P168" s="500"/>
      <c r="Q168" s="500"/>
      <c r="R168" s="501"/>
      <c r="S168" s="538" t="s">
        <v>65</v>
      </c>
      <c r="T168" s="539"/>
      <c r="U168" s="540"/>
    </row>
    <row r="169" spans="1:21" ht="15.95" customHeight="1" x14ac:dyDescent="0.2">
      <c r="A169" s="497"/>
      <c r="B169" s="497"/>
      <c r="C169" s="551" t="s">
        <v>27</v>
      </c>
      <c r="D169" s="552"/>
      <c r="E169" s="553"/>
      <c r="F169" s="391"/>
      <c r="G169" s="391" t="s">
        <v>30</v>
      </c>
      <c r="H169" s="391" t="s">
        <v>32</v>
      </c>
      <c r="I169" s="391"/>
      <c r="J169" s="391"/>
      <c r="K169" s="391" t="s">
        <v>43</v>
      </c>
      <c r="L169" s="391" t="s">
        <v>27</v>
      </c>
      <c r="M169" s="391"/>
      <c r="N169" s="391" t="s">
        <v>30</v>
      </c>
      <c r="O169" s="391" t="s">
        <v>32</v>
      </c>
      <c r="P169" s="391"/>
      <c r="Q169" s="391"/>
      <c r="R169" s="391" t="s">
        <v>64</v>
      </c>
      <c r="S169" s="524" t="s">
        <v>68</v>
      </c>
      <c r="T169" s="525"/>
      <c r="U169" s="526"/>
    </row>
    <row r="170" spans="1:21" ht="15.95" customHeight="1" x14ac:dyDescent="0.2">
      <c r="A170" s="497"/>
      <c r="B170" s="497"/>
      <c r="C170" s="524" t="s">
        <v>28</v>
      </c>
      <c r="D170" s="525"/>
      <c r="E170" s="526"/>
      <c r="F170" s="389" t="s">
        <v>29</v>
      </c>
      <c r="G170" s="389" t="s">
        <v>31</v>
      </c>
      <c r="H170" s="389" t="s">
        <v>33</v>
      </c>
      <c r="I170" s="389" t="s">
        <v>37</v>
      </c>
      <c r="J170" s="389" t="s">
        <v>36</v>
      </c>
      <c r="K170" s="389" t="s">
        <v>28</v>
      </c>
      <c r="L170" s="389" t="s">
        <v>28</v>
      </c>
      <c r="M170" s="389" t="s">
        <v>35</v>
      </c>
      <c r="N170" s="389" t="s">
        <v>31</v>
      </c>
      <c r="O170" s="389" t="s">
        <v>33</v>
      </c>
      <c r="P170" s="389" t="s">
        <v>37</v>
      </c>
      <c r="Q170" s="389" t="s">
        <v>36</v>
      </c>
      <c r="R170" s="389" t="s">
        <v>38</v>
      </c>
      <c r="S170" s="524" t="s">
        <v>66</v>
      </c>
      <c r="T170" s="525"/>
      <c r="U170" s="526"/>
    </row>
    <row r="171" spans="1:21" ht="15.95" customHeight="1" x14ac:dyDescent="0.2">
      <c r="A171" s="497"/>
      <c r="B171" s="497"/>
      <c r="C171" s="502" t="s">
        <v>8</v>
      </c>
      <c r="D171" s="503"/>
      <c r="E171" s="504"/>
      <c r="F171" s="393"/>
      <c r="G171" s="393"/>
      <c r="H171" s="393" t="s">
        <v>34</v>
      </c>
      <c r="I171" s="393"/>
      <c r="J171" s="393"/>
      <c r="K171" s="393" t="s">
        <v>9</v>
      </c>
      <c r="L171" s="393" t="s">
        <v>8</v>
      </c>
      <c r="M171" s="393"/>
      <c r="N171" s="393"/>
      <c r="O171" s="393" t="s">
        <v>34</v>
      </c>
      <c r="P171" s="393"/>
      <c r="Q171" s="393"/>
      <c r="R171" s="20" t="s">
        <v>63</v>
      </c>
      <c r="S171" s="524" t="s">
        <v>67</v>
      </c>
      <c r="T171" s="525"/>
      <c r="U171" s="526"/>
    </row>
    <row r="172" spans="1:21" ht="15.95" customHeight="1" x14ac:dyDescent="0.2">
      <c r="A172" s="498"/>
      <c r="B172" s="498"/>
      <c r="C172" s="559"/>
      <c r="D172" s="560"/>
      <c r="E172" s="561"/>
      <c r="F172" s="389"/>
      <c r="G172" s="389"/>
      <c r="H172" s="389"/>
      <c r="I172" s="389"/>
      <c r="J172" s="389"/>
      <c r="K172" s="389" t="s">
        <v>62</v>
      </c>
      <c r="L172" s="389"/>
      <c r="M172" s="389"/>
      <c r="N172" s="389"/>
      <c r="O172" s="389"/>
      <c r="P172" s="389"/>
      <c r="Q172" s="389"/>
      <c r="R172" s="389"/>
      <c r="S172" s="528"/>
      <c r="T172" s="562"/>
      <c r="U172" s="563"/>
    </row>
    <row r="173" spans="1:21" s="8" customFormat="1" ht="15.95" customHeight="1" x14ac:dyDescent="0.2">
      <c r="A173" s="390" t="s">
        <v>10</v>
      </c>
      <c r="B173" s="390" t="s">
        <v>11</v>
      </c>
      <c r="C173" s="564" t="s">
        <v>12</v>
      </c>
      <c r="D173" s="565"/>
      <c r="E173" s="566"/>
      <c r="F173" s="390" t="s">
        <v>13</v>
      </c>
      <c r="G173" s="390" t="s">
        <v>14</v>
      </c>
      <c r="H173" s="390" t="s">
        <v>15</v>
      </c>
      <c r="I173" s="390" t="s">
        <v>16</v>
      </c>
      <c r="J173" s="390" t="s">
        <v>17</v>
      </c>
      <c r="K173" s="390" t="s">
        <v>18</v>
      </c>
      <c r="L173" s="390" t="s">
        <v>19</v>
      </c>
      <c r="M173" s="390" t="s">
        <v>20</v>
      </c>
      <c r="N173" s="390" t="s">
        <v>21</v>
      </c>
      <c r="O173" s="390" t="s">
        <v>41</v>
      </c>
      <c r="P173" s="390" t="s">
        <v>42</v>
      </c>
      <c r="Q173" s="390" t="s">
        <v>44</v>
      </c>
      <c r="R173" s="390" t="s">
        <v>70</v>
      </c>
      <c r="S173" s="564" t="s">
        <v>71</v>
      </c>
      <c r="T173" s="565"/>
      <c r="U173" s="566"/>
    </row>
    <row r="174" spans="1:21" s="16" customFormat="1" ht="15.95" customHeight="1" x14ac:dyDescent="0.2">
      <c r="A174" s="18">
        <v>1</v>
      </c>
      <c r="B174" s="19" t="s">
        <v>22</v>
      </c>
      <c r="C174" s="532"/>
      <c r="D174" s="533"/>
      <c r="E174" s="534"/>
      <c r="F174" s="39"/>
      <c r="G174" s="39"/>
      <c r="H174" s="39"/>
      <c r="I174" s="39"/>
      <c r="J174" s="39"/>
      <c r="K174" s="39"/>
      <c r="L174" s="24">
        <f t="shared" ref="L174:Q174" si="34">SUM(L175,L178,L179)</f>
        <v>290</v>
      </c>
      <c r="M174" s="24">
        <f t="shared" si="34"/>
        <v>0</v>
      </c>
      <c r="N174" s="24">
        <f t="shared" si="34"/>
        <v>0</v>
      </c>
      <c r="O174" s="24">
        <f t="shared" si="34"/>
        <v>0</v>
      </c>
      <c r="P174" s="24">
        <f t="shared" si="34"/>
        <v>100</v>
      </c>
      <c r="Q174" s="24">
        <f t="shared" si="34"/>
        <v>0</v>
      </c>
      <c r="R174" s="24">
        <f>SUM(L174-M174-N174-O174+P174-Q174)</f>
        <v>390</v>
      </c>
      <c r="S174" s="576"/>
      <c r="T174" s="576"/>
      <c r="U174" s="576"/>
    </row>
    <row r="175" spans="1:21" s="23" customFormat="1" ht="15.95" customHeight="1" x14ac:dyDescent="0.25">
      <c r="A175" s="14"/>
      <c r="B175" s="22" t="s">
        <v>50</v>
      </c>
      <c r="C175" s="495"/>
      <c r="D175" s="495"/>
      <c r="E175" s="495"/>
      <c r="F175" s="381"/>
      <c r="G175" s="381"/>
      <c r="H175" s="381"/>
      <c r="I175" s="381"/>
      <c r="J175" s="381"/>
      <c r="K175" s="380"/>
      <c r="L175" s="395">
        <f t="shared" ref="L175:O175" si="35">SUM(L176:L177)</f>
        <v>290</v>
      </c>
      <c r="M175" s="395">
        <f t="shared" si="35"/>
        <v>0</v>
      </c>
      <c r="N175" s="395">
        <f t="shared" si="35"/>
        <v>0</v>
      </c>
      <c r="O175" s="395">
        <f t="shared" si="35"/>
        <v>0</v>
      </c>
      <c r="P175" s="395">
        <f>SUM(P176:P177)</f>
        <v>100</v>
      </c>
      <c r="Q175" s="395">
        <f t="shared" ref="Q175" si="36">SUM(Q176:Q177)</f>
        <v>0</v>
      </c>
      <c r="R175" s="394">
        <f t="shared" ref="R175:R183" si="37">SUM(L175-M175-N175-O175+P175-Q175)</f>
        <v>390</v>
      </c>
      <c r="S175" s="578"/>
      <c r="T175" s="578"/>
      <c r="U175" s="578"/>
    </row>
    <row r="176" spans="1:21" ht="15.95" customHeight="1" x14ac:dyDescent="0.2">
      <c r="A176" s="12"/>
      <c r="B176" s="13" t="s">
        <v>84</v>
      </c>
      <c r="C176" s="509"/>
      <c r="D176" s="509"/>
      <c r="E176" s="509"/>
      <c r="F176" s="382"/>
      <c r="G176" s="382"/>
      <c r="H176" s="382"/>
      <c r="I176" s="40"/>
      <c r="J176" s="40"/>
      <c r="K176" s="380"/>
      <c r="L176" s="396">
        <v>290</v>
      </c>
      <c r="M176" s="396">
        <v>0</v>
      </c>
      <c r="N176" s="396">
        <v>0</v>
      </c>
      <c r="O176" s="396">
        <v>0</v>
      </c>
      <c r="P176" s="396">
        <v>100</v>
      </c>
      <c r="Q176" s="396">
        <v>0</v>
      </c>
      <c r="R176" s="394">
        <f>SUM(L176-M176-N176-O176+P176-Q176)</f>
        <v>390</v>
      </c>
      <c r="S176" s="577"/>
      <c r="T176" s="577"/>
      <c r="U176" s="577"/>
    </row>
    <row r="177" spans="1:21" ht="15.95" customHeight="1" x14ac:dyDescent="0.2">
      <c r="A177" s="12"/>
      <c r="B177" s="13" t="s">
        <v>85</v>
      </c>
      <c r="C177" s="509"/>
      <c r="D177" s="509"/>
      <c r="E177" s="509"/>
      <c r="F177" s="382"/>
      <c r="G177" s="382"/>
      <c r="H177" s="382"/>
      <c r="I177" s="40"/>
      <c r="J177" s="40"/>
      <c r="K177" s="380"/>
      <c r="L177" s="396">
        <v>0</v>
      </c>
      <c r="M177" s="396">
        <v>0</v>
      </c>
      <c r="N177" s="396">
        <v>0</v>
      </c>
      <c r="O177" s="396">
        <v>0</v>
      </c>
      <c r="P177" s="396">
        <v>0</v>
      </c>
      <c r="Q177" s="396">
        <v>0</v>
      </c>
      <c r="R177" s="394">
        <f t="shared" si="37"/>
        <v>0</v>
      </c>
      <c r="S177" s="577"/>
      <c r="T177" s="577"/>
      <c r="U177" s="577"/>
    </row>
    <row r="178" spans="1:21" ht="15.95" customHeight="1" x14ac:dyDescent="0.2">
      <c r="A178" s="12"/>
      <c r="B178" s="11" t="s">
        <v>51</v>
      </c>
      <c r="C178" s="494"/>
      <c r="D178" s="494"/>
      <c r="E178" s="494"/>
      <c r="F178" s="41"/>
      <c r="G178" s="41"/>
      <c r="H178" s="41"/>
      <c r="I178" s="41"/>
      <c r="J178" s="41"/>
      <c r="K178" s="380"/>
      <c r="L178" s="394">
        <v>0</v>
      </c>
      <c r="M178" s="394">
        <v>0</v>
      </c>
      <c r="N178" s="394">
        <v>0</v>
      </c>
      <c r="O178" s="394">
        <v>0</v>
      </c>
      <c r="P178" s="394">
        <v>0</v>
      </c>
      <c r="Q178" s="394">
        <v>0</v>
      </c>
      <c r="R178" s="394">
        <f t="shared" si="37"/>
        <v>0</v>
      </c>
      <c r="S178" s="577"/>
      <c r="T178" s="577"/>
      <c r="U178" s="577"/>
    </row>
    <row r="179" spans="1:21" ht="15.95" customHeight="1" x14ac:dyDescent="0.2">
      <c r="A179" s="12"/>
      <c r="B179" s="11" t="s">
        <v>52</v>
      </c>
      <c r="C179" s="494"/>
      <c r="D179" s="494"/>
      <c r="E179" s="494"/>
      <c r="F179" s="41"/>
      <c r="G179" s="41"/>
      <c r="H179" s="41"/>
      <c r="I179" s="41"/>
      <c r="J179" s="41"/>
      <c r="K179" s="380"/>
      <c r="L179" s="394">
        <v>0</v>
      </c>
      <c r="M179" s="394">
        <v>0</v>
      </c>
      <c r="N179" s="394">
        <v>0</v>
      </c>
      <c r="O179" s="394">
        <v>0</v>
      </c>
      <c r="P179" s="394">
        <v>0</v>
      </c>
      <c r="Q179" s="394">
        <v>0</v>
      </c>
      <c r="R179" s="394">
        <f t="shared" si="37"/>
        <v>0</v>
      </c>
      <c r="S179" s="577"/>
      <c r="T179" s="577"/>
      <c r="U179" s="577"/>
    </row>
    <row r="180" spans="1:21" ht="15.95" customHeight="1" x14ac:dyDescent="0.2">
      <c r="A180" s="14">
        <v>2</v>
      </c>
      <c r="B180" s="10" t="s">
        <v>23</v>
      </c>
      <c r="C180" s="494"/>
      <c r="D180" s="494"/>
      <c r="E180" s="494"/>
      <c r="F180" s="380"/>
      <c r="G180" s="380"/>
      <c r="H180" s="42"/>
      <c r="I180" s="380"/>
      <c r="J180" s="380"/>
      <c r="K180" s="380"/>
      <c r="L180" s="394">
        <f t="shared" ref="L180:N180" si="38">SUM(L181:L182)</f>
        <v>26</v>
      </c>
      <c r="M180" s="394">
        <f t="shared" si="38"/>
        <v>0</v>
      </c>
      <c r="N180" s="394">
        <f t="shared" si="38"/>
        <v>0</v>
      </c>
      <c r="O180" s="26"/>
      <c r="P180" s="394">
        <f t="shared" ref="P180:Q180" si="39">SUM(P181:P182)</f>
        <v>9</v>
      </c>
      <c r="Q180" s="394">
        <f t="shared" si="39"/>
        <v>0</v>
      </c>
      <c r="R180" s="394">
        <f t="shared" si="37"/>
        <v>35</v>
      </c>
      <c r="S180" s="577"/>
      <c r="T180" s="577"/>
      <c r="U180" s="577"/>
    </row>
    <row r="181" spans="1:21" ht="15.95" customHeight="1" x14ac:dyDescent="0.2">
      <c r="A181" s="12"/>
      <c r="B181" s="13" t="s">
        <v>84</v>
      </c>
      <c r="C181" s="509"/>
      <c r="D181" s="509"/>
      <c r="E181" s="509"/>
      <c r="F181" s="382"/>
      <c r="G181" s="382"/>
      <c r="H181" s="43"/>
      <c r="I181" s="40"/>
      <c r="J181" s="40"/>
      <c r="K181" s="380"/>
      <c r="L181" s="396">
        <v>25</v>
      </c>
      <c r="M181" s="396">
        <v>0</v>
      </c>
      <c r="N181" s="396">
        <v>0</v>
      </c>
      <c r="O181" s="25"/>
      <c r="P181" s="396">
        <v>0</v>
      </c>
      <c r="Q181" s="396">
        <v>0</v>
      </c>
      <c r="R181" s="394">
        <f t="shared" si="37"/>
        <v>25</v>
      </c>
      <c r="S181" s="577"/>
      <c r="T181" s="577"/>
      <c r="U181" s="577"/>
    </row>
    <row r="182" spans="1:21" ht="15.95" customHeight="1" x14ac:dyDescent="0.2">
      <c r="A182" s="12"/>
      <c r="B182" s="13" t="s">
        <v>85</v>
      </c>
      <c r="C182" s="509"/>
      <c r="D182" s="509"/>
      <c r="E182" s="509"/>
      <c r="F182" s="382"/>
      <c r="G182" s="382"/>
      <c r="H182" s="43"/>
      <c r="I182" s="40"/>
      <c r="J182" s="40"/>
      <c r="K182" s="380"/>
      <c r="L182" s="396">
        <v>1</v>
      </c>
      <c r="M182" s="396">
        <v>0</v>
      </c>
      <c r="N182" s="396">
        <v>0</v>
      </c>
      <c r="O182" s="25"/>
      <c r="P182" s="396">
        <v>9</v>
      </c>
      <c r="Q182" s="396">
        <v>0</v>
      </c>
      <c r="R182" s="394">
        <f t="shared" si="37"/>
        <v>10</v>
      </c>
      <c r="S182" s="577"/>
      <c r="T182" s="577"/>
      <c r="U182" s="577"/>
    </row>
    <row r="183" spans="1:21" ht="15.95" customHeight="1" x14ac:dyDescent="0.2">
      <c r="A183" s="9">
        <v>3</v>
      </c>
      <c r="B183" s="10" t="s">
        <v>54</v>
      </c>
      <c r="C183" s="494"/>
      <c r="D183" s="494"/>
      <c r="E183" s="494"/>
      <c r="F183" s="380"/>
      <c r="G183" s="42"/>
      <c r="H183" s="42"/>
      <c r="I183" s="380"/>
      <c r="J183" s="380"/>
      <c r="K183" s="380"/>
      <c r="L183" s="387">
        <v>0</v>
      </c>
      <c r="M183" s="387">
        <v>0</v>
      </c>
      <c r="N183" s="26"/>
      <c r="O183" s="26"/>
      <c r="P183" s="387">
        <v>0</v>
      </c>
      <c r="Q183" s="387">
        <v>0</v>
      </c>
      <c r="R183" s="394">
        <f t="shared" si="37"/>
        <v>0</v>
      </c>
      <c r="S183" s="577"/>
      <c r="T183" s="577"/>
      <c r="U183" s="577"/>
    </row>
    <row r="184" spans="1:21" ht="15.95" customHeight="1" x14ac:dyDescent="0.2">
      <c r="A184" s="14">
        <v>4</v>
      </c>
      <c r="B184" s="10" t="s">
        <v>53</v>
      </c>
      <c r="C184" s="495"/>
      <c r="D184" s="495"/>
      <c r="E184" s="495"/>
      <c r="F184" s="381"/>
      <c r="G184" s="42"/>
      <c r="H184" s="42"/>
      <c r="I184" s="381"/>
      <c r="J184" s="381"/>
      <c r="K184" s="380"/>
      <c r="L184" s="387">
        <f t="shared" ref="L184:M184" si="40">SUM(L185:L186)</f>
        <v>3</v>
      </c>
      <c r="M184" s="387">
        <f t="shared" si="40"/>
        <v>0</v>
      </c>
      <c r="N184" s="26"/>
      <c r="O184" s="26"/>
      <c r="P184" s="387">
        <f t="shared" ref="P184:R184" si="41">SUM(P185:P186)</f>
        <v>0</v>
      </c>
      <c r="Q184" s="394">
        <f t="shared" si="41"/>
        <v>0</v>
      </c>
      <c r="R184" s="387">
        <f t="shared" si="41"/>
        <v>3</v>
      </c>
      <c r="S184" s="577"/>
      <c r="T184" s="577"/>
      <c r="U184" s="577"/>
    </row>
    <row r="185" spans="1:21" ht="15.75" x14ac:dyDescent="0.2">
      <c r="A185" s="14"/>
      <c r="B185" s="13" t="s">
        <v>84</v>
      </c>
      <c r="C185" s="495"/>
      <c r="D185" s="495"/>
      <c r="E185" s="495"/>
      <c r="F185" s="381"/>
      <c r="G185" s="42"/>
      <c r="H185" s="42"/>
      <c r="I185" s="381"/>
      <c r="J185" s="381"/>
      <c r="K185" s="380"/>
      <c r="L185" s="387">
        <v>0</v>
      </c>
      <c r="M185" s="387">
        <v>0</v>
      </c>
      <c r="N185" s="26"/>
      <c r="O185" s="26"/>
      <c r="P185" s="387">
        <v>0</v>
      </c>
      <c r="Q185" s="387">
        <v>0</v>
      </c>
      <c r="R185" s="394">
        <f t="shared" ref="R185" si="42">SUM(L185-M185-N185-O185+P185-Q185)</f>
        <v>0</v>
      </c>
      <c r="S185" s="577"/>
      <c r="T185" s="577"/>
      <c r="U185" s="577"/>
    </row>
    <row r="186" spans="1:21" ht="15.75" x14ac:dyDescent="0.2">
      <c r="A186" s="14"/>
      <c r="B186" s="13" t="s">
        <v>85</v>
      </c>
      <c r="C186" s="495"/>
      <c r="D186" s="495"/>
      <c r="E186" s="495"/>
      <c r="F186" s="381"/>
      <c r="G186" s="42"/>
      <c r="H186" s="42"/>
      <c r="I186" s="381"/>
      <c r="J186" s="381"/>
      <c r="K186" s="380"/>
      <c r="L186" s="387">
        <v>3</v>
      </c>
      <c r="M186" s="387">
        <v>0</v>
      </c>
      <c r="N186" s="26"/>
      <c r="O186" s="26"/>
      <c r="P186" s="387">
        <v>0</v>
      </c>
      <c r="Q186" s="387">
        <v>0</v>
      </c>
      <c r="R186" s="387">
        <f>SUM(L186-M186-N186-O186+P186-Q186)</f>
        <v>3</v>
      </c>
      <c r="S186" s="577"/>
      <c r="T186" s="577"/>
      <c r="U186" s="577"/>
    </row>
    <row r="187" spans="1:21" ht="15.75" x14ac:dyDescent="0.2">
      <c r="A187" s="14">
        <v>5</v>
      </c>
      <c r="B187" s="11" t="s">
        <v>55</v>
      </c>
      <c r="C187" s="494"/>
      <c r="D187" s="494"/>
      <c r="E187" s="494"/>
      <c r="F187" s="380"/>
      <c r="G187" s="42"/>
      <c r="H187" s="42"/>
      <c r="I187" s="380"/>
      <c r="J187" s="380"/>
      <c r="K187" s="380"/>
      <c r="L187" s="387">
        <v>0</v>
      </c>
      <c r="M187" s="387">
        <v>0</v>
      </c>
      <c r="N187" s="26"/>
      <c r="O187" s="26"/>
      <c r="P187" s="387">
        <v>0</v>
      </c>
      <c r="Q187" s="387">
        <v>0</v>
      </c>
      <c r="R187" s="394">
        <f t="shared" ref="R187:R193" si="43">SUM(L187-M187-N187-O187+P187-Q187)</f>
        <v>0</v>
      </c>
      <c r="S187" s="577"/>
      <c r="T187" s="577"/>
      <c r="U187" s="577"/>
    </row>
    <row r="188" spans="1:21" ht="15.75" x14ac:dyDescent="0.2">
      <c r="A188" s="14">
        <v>6</v>
      </c>
      <c r="B188" s="10" t="s">
        <v>56</v>
      </c>
      <c r="C188" s="494"/>
      <c r="D188" s="494"/>
      <c r="E188" s="494"/>
      <c r="F188" s="380"/>
      <c r="G188" s="42"/>
      <c r="H188" s="42"/>
      <c r="I188" s="380"/>
      <c r="J188" s="380"/>
      <c r="K188" s="380"/>
      <c r="L188" s="387">
        <v>0</v>
      </c>
      <c r="M188" s="387">
        <v>0</v>
      </c>
      <c r="N188" s="26"/>
      <c r="O188" s="26"/>
      <c r="P188" s="387">
        <v>0</v>
      </c>
      <c r="Q188" s="387">
        <v>0</v>
      </c>
      <c r="R188" s="394">
        <f t="shared" si="43"/>
        <v>0</v>
      </c>
      <c r="S188" s="581">
        <v>0</v>
      </c>
      <c r="T188" s="581"/>
      <c r="U188" s="581"/>
    </row>
    <row r="189" spans="1:21" ht="15.75" x14ac:dyDescent="0.2">
      <c r="A189" s="14">
        <v>7</v>
      </c>
      <c r="B189" s="10" t="s">
        <v>57</v>
      </c>
      <c r="C189" s="494"/>
      <c r="D189" s="494"/>
      <c r="E189" s="494"/>
      <c r="F189" s="380"/>
      <c r="G189" s="42"/>
      <c r="H189" s="42"/>
      <c r="I189" s="380"/>
      <c r="J189" s="380"/>
      <c r="K189" s="380"/>
      <c r="L189" s="387">
        <v>0</v>
      </c>
      <c r="M189" s="387">
        <v>0</v>
      </c>
      <c r="N189" s="26"/>
      <c r="O189" s="26"/>
      <c r="P189" s="387">
        <v>0</v>
      </c>
      <c r="Q189" s="387">
        <v>0</v>
      </c>
      <c r="R189" s="394">
        <f t="shared" si="43"/>
        <v>0</v>
      </c>
      <c r="S189" s="579">
        <v>0</v>
      </c>
      <c r="T189" s="579"/>
      <c r="U189" s="579"/>
    </row>
    <row r="190" spans="1:21" ht="15.75" x14ac:dyDescent="0.2">
      <c r="A190" s="14">
        <v>8</v>
      </c>
      <c r="B190" s="10" t="s">
        <v>58</v>
      </c>
      <c r="C190" s="494"/>
      <c r="D190" s="494"/>
      <c r="E190" s="494"/>
      <c r="F190" s="380"/>
      <c r="G190" s="42"/>
      <c r="H190" s="42"/>
      <c r="I190" s="380"/>
      <c r="J190" s="380"/>
      <c r="K190" s="380"/>
      <c r="L190" s="387">
        <v>0</v>
      </c>
      <c r="M190" s="387">
        <v>0</v>
      </c>
      <c r="N190" s="26"/>
      <c r="O190" s="26"/>
      <c r="P190" s="387">
        <v>0</v>
      </c>
      <c r="Q190" s="387">
        <v>0</v>
      </c>
      <c r="R190" s="394">
        <f t="shared" si="43"/>
        <v>0</v>
      </c>
      <c r="S190" s="579">
        <v>0</v>
      </c>
      <c r="T190" s="579"/>
      <c r="U190" s="579"/>
    </row>
    <row r="191" spans="1:21" ht="12.75" customHeight="1" x14ac:dyDescent="0.2">
      <c r="A191" s="14">
        <v>9</v>
      </c>
      <c r="B191" s="10" t="s">
        <v>24</v>
      </c>
      <c r="C191" s="494"/>
      <c r="D191" s="494"/>
      <c r="E191" s="494"/>
      <c r="F191" s="380"/>
      <c r="G191" s="42"/>
      <c r="H191" s="42"/>
      <c r="I191" s="41"/>
      <c r="J191" s="41"/>
      <c r="K191" s="380"/>
      <c r="L191" s="387">
        <v>0</v>
      </c>
      <c r="M191" s="387">
        <v>0</v>
      </c>
      <c r="N191" s="26"/>
      <c r="O191" s="26"/>
      <c r="P191" s="387">
        <v>0</v>
      </c>
      <c r="Q191" s="387">
        <v>0</v>
      </c>
      <c r="R191" s="394">
        <f t="shared" si="43"/>
        <v>0</v>
      </c>
      <c r="S191" s="579">
        <v>0</v>
      </c>
      <c r="T191" s="579"/>
      <c r="U191" s="579"/>
    </row>
    <row r="192" spans="1:21" ht="12.75" customHeight="1" x14ac:dyDescent="0.2">
      <c r="A192" s="14">
        <v>10</v>
      </c>
      <c r="B192" s="10" t="s">
        <v>25</v>
      </c>
      <c r="C192" s="494"/>
      <c r="D192" s="494"/>
      <c r="E192" s="494"/>
      <c r="F192" s="380"/>
      <c r="G192" s="42"/>
      <c r="H192" s="42"/>
      <c r="I192" s="41"/>
      <c r="J192" s="41"/>
      <c r="K192" s="380"/>
      <c r="L192" s="387">
        <v>0</v>
      </c>
      <c r="M192" s="387">
        <v>0</v>
      </c>
      <c r="N192" s="26"/>
      <c r="O192" s="26"/>
      <c r="P192" s="387">
        <v>0</v>
      </c>
      <c r="Q192" s="387">
        <v>0</v>
      </c>
      <c r="R192" s="394">
        <f t="shared" si="43"/>
        <v>0</v>
      </c>
      <c r="S192" s="579">
        <v>0</v>
      </c>
      <c r="T192" s="579"/>
      <c r="U192" s="579"/>
    </row>
    <row r="193" spans="1:21" ht="16.5" thickBot="1" x14ac:dyDescent="0.25">
      <c r="A193" s="48">
        <v>11</v>
      </c>
      <c r="B193" s="49" t="s">
        <v>59</v>
      </c>
      <c r="C193" s="510"/>
      <c r="D193" s="511"/>
      <c r="E193" s="512"/>
      <c r="F193" s="388"/>
      <c r="G193" s="50"/>
      <c r="H193" s="50"/>
      <c r="I193" s="51"/>
      <c r="J193" s="51"/>
      <c r="K193" s="388"/>
      <c r="L193" s="52">
        <v>0</v>
      </c>
      <c r="M193" s="52">
        <v>0</v>
      </c>
      <c r="N193" s="53"/>
      <c r="O193" s="53"/>
      <c r="P193" s="52">
        <v>0</v>
      </c>
      <c r="Q193" s="52">
        <v>0</v>
      </c>
      <c r="R193" s="54">
        <f t="shared" si="43"/>
        <v>0</v>
      </c>
      <c r="S193" s="554"/>
      <c r="T193" s="555"/>
      <c r="U193" s="556"/>
    </row>
    <row r="194" spans="1:21" ht="21" customHeight="1" thickTop="1" x14ac:dyDescent="0.2">
      <c r="A194" s="5"/>
      <c r="B194" s="27" t="s">
        <v>39</v>
      </c>
    </row>
    <row r="195" spans="1:21" x14ac:dyDescent="0.2">
      <c r="A195" s="5"/>
      <c r="B195" s="15" t="s">
        <v>61</v>
      </c>
    </row>
    <row r="196" spans="1:21" x14ac:dyDescent="0.2">
      <c r="A196" s="5"/>
      <c r="B196" s="15" t="s">
        <v>60</v>
      </c>
    </row>
    <row r="197" spans="1:21" ht="12.75" customHeight="1" x14ac:dyDescent="0.2">
      <c r="A197" s="5"/>
      <c r="B197" s="15" t="s">
        <v>40</v>
      </c>
    </row>
    <row r="198" spans="1:21" ht="13.5" customHeight="1" x14ac:dyDescent="0.2">
      <c r="A198" s="5"/>
      <c r="B198" s="27"/>
    </row>
    <row r="199" spans="1:21" ht="15" customHeight="1" x14ac:dyDescent="0.2">
      <c r="A199" s="488" t="s">
        <v>0</v>
      </c>
      <c r="B199" s="488"/>
      <c r="P199" s="517" t="s">
        <v>26</v>
      </c>
      <c r="Q199" s="517"/>
      <c r="R199" s="517"/>
      <c r="S199" s="517"/>
      <c r="T199" s="517"/>
      <c r="U199" s="517"/>
    </row>
    <row r="200" spans="1:21" ht="12.75" customHeight="1" x14ac:dyDescent="0.2">
      <c r="A200" s="488" t="s">
        <v>1</v>
      </c>
      <c r="B200" s="488"/>
      <c r="P200" s="517"/>
      <c r="Q200" s="517"/>
      <c r="R200" s="517"/>
      <c r="S200" s="517"/>
      <c r="T200" s="517"/>
      <c r="U200" s="517"/>
    </row>
    <row r="201" spans="1:21" ht="12.75" customHeight="1" x14ac:dyDescent="0.2">
      <c r="A201" s="488" t="s">
        <v>46</v>
      </c>
      <c r="B201" s="488"/>
    </row>
    <row r="202" spans="1:21" ht="12.75" customHeight="1" x14ac:dyDescent="0.35">
      <c r="C202" s="518" t="s">
        <v>2</v>
      </c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518"/>
      <c r="P202" s="518"/>
      <c r="Q202" s="2"/>
    </row>
    <row r="203" spans="1:21" ht="11.25" customHeight="1" x14ac:dyDescent="0.2">
      <c r="F203" s="519" t="s">
        <v>3</v>
      </c>
      <c r="G203" s="519"/>
      <c r="H203" s="519"/>
      <c r="I203" s="519"/>
      <c r="J203" s="519"/>
      <c r="K203" s="519"/>
      <c r="L203" s="519"/>
      <c r="M203" s="519"/>
      <c r="N203" s="519"/>
      <c r="O203" s="519"/>
      <c r="P203" s="519"/>
      <c r="Q203" s="386"/>
    </row>
    <row r="204" spans="1:21" ht="12.75" customHeight="1" x14ac:dyDescent="0.2">
      <c r="A204" s="1" t="s">
        <v>47</v>
      </c>
      <c r="C204" s="3"/>
      <c r="D204" s="4">
        <v>1</v>
      </c>
      <c r="E204" s="4">
        <v>5</v>
      </c>
      <c r="M204" s="5"/>
      <c r="N204" s="5"/>
      <c r="O204" s="5"/>
      <c r="P204" s="5"/>
      <c r="Q204" s="5"/>
      <c r="R204" s="5"/>
      <c r="S204" s="5"/>
      <c r="T204" s="5"/>
    </row>
    <row r="205" spans="1:21" ht="15.95" customHeight="1" x14ac:dyDescent="0.2">
      <c r="A205" s="1" t="s">
        <v>69</v>
      </c>
      <c r="C205" s="6"/>
      <c r="D205" s="7">
        <v>0</v>
      </c>
      <c r="E205" s="7">
        <v>8</v>
      </c>
      <c r="K205" s="520">
        <v>6</v>
      </c>
      <c r="L205" s="520"/>
      <c r="M205" s="5"/>
      <c r="N205" s="5"/>
      <c r="O205" s="5"/>
      <c r="Q205" s="1" t="str">
        <f>+Q166:U166</f>
        <v>Bulan     :</v>
      </c>
      <c r="R205" s="522" t="str">
        <f>+R166</f>
        <v>Oktober</v>
      </c>
      <c r="S205" s="523"/>
      <c r="T205" s="4">
        <f>+T166:U166</f>
        <v>1</v>
      </c>
      <c r="U205" s="4">
        <f>+U166</f>
        <v>0</v>
      </c>
    </row>
    <row r="206" spans="1:21" ht="15.95" customHeight="1" thickBot="1" x14ac:dyDescent="0.25">
      <c r="A206" s="56" t="s">
        <v>83</v>
      </c>
      <c r="B206" s="56"/>
      <c r="C206" s="4">
        <v>0</v>
      </c>
      <c r="D206" s="4">
        <v>4</v>
      </c>
      <c r="E206" s="4">
        <v>1</v>
      </c>
      <c r="K206" s="521"/>
      <c r="L206" s="521"/>
      <c r="M206" s="5"/>
      <c r="N206" s="5"/>
      <c r="O206" s="5"/>
      <c r="Q206" s="1" t="s">
        <v>48</v>
      </c>
      <c r="R206" s="557">
        <f>+R167</f>
        <v>2018</v>
      </c>
      <c r="S206" s="558"/>
      <c r="T206" s="21">
        <v>1</v>
      </c>
      <c r="U206" s="21">
        <v>8</v>
      </c>
    </row>
    <row r="207" spans="1:21" ht="15.95" customHeight="1" thickTop="1" x14ac:dyDescent="0.2">
      <c r="A207" s="496" t="s">
        <v>4</v>
      </c>
      <c r="B207" s="496" t="s">
        <v>5</v>
      </c>
      <c r="C207" s="499" t="s">
        <v>6</v>
      </c>
      <c r="D207" s="500"/>
      <c r="E207" s="500"/>
      <c r="F207" s="500"/>
      <c r="G207" s="500"/>
      <c r="H207" s="500"/>
      <c r="I207" s="500"/>
      <c r="J207" s="500"/>
      <c r="K207" s="501"/>
      <c r="L207" s="499" t="s">
        <v>7</v>
      </c>
      <c r="M207" s="500"/>
      <c r="N207" s="500"/>
      <c r="O207" s="500"/>
      <c r="P207" s="500"/>
      <c r="Q207" s="500"/>
      <c r="R207" s="501"/>
      <c r="S207" s="538" t="s">
        <v>65</v>
      </c>
      <c r="T207" s="539"/>
      <c r="U207" s="540"/>
    </row>
    <row r="208" spans="1:21" ht="15.95" customHeight="1" x14ac:dyDescent="0.2">
      <c r="A208" s="497"/>
      <c r="B208" s="497"/>
      <c r="C208" s="551" t="s">
        <v>27</v>
      </c>
      <c r="D208" s="552"/>
      <c r="E208" s="553"/>
      <c r="F208" s="391"/>
      <c r="G208" s="391" t="s">
        <v>30</v>
      </c>
      <c r="H208" s="391" t="s">
        <v>32</v>
      </c>
      <c r="I208" s="391"/>
      <c r="J208" s="391"/>
      <c r="K208" s="391" t="s">
        <v>43</v>
      </c>
      <c r="L208" s="391" t="s">
        <v>27</v>
      </c>
      <c r="M208" s="391"/>
      <c r="N208" s="391" t="s">
        <v>30</v>
      </c>
      <c r="O208" s="391" t="s">
        <v>32</v>
      </c>
      <c r="P208" s="391"/>
      <c r="Q208" s="391"/>
      <c r="R208" s="391" t="s">
        <v>64</v>
      </c>
      <c r="S208" s="524" t="s">
        <v>68</v>
      </c>
      <c r="T208" s="525"/>
      <c r="U208" s="526"/>
    </row>
    <row r="209" spans="1:21" ht="15.95" customHeight="1" x14ac:dyDescent="0.2">
      <c r="A209" s="497"/>
      <c r="B209" s="497"/>
      <c r="C209" s="524" t="s">
        <v>28</v>
      </c>
      <c r="D209" s="525"/>
      <c r="E209" s="526"/>
      <c r="F209" s="389" t="s">
        <v>29</v>
      </c>
      <c r="G209" s="389" t="s">
        <v>31</v>
      </c>
      <c r="H209" s="389" t="s">
        <v>33</v>
      </c>
      <c r="I209" s="389" t="s">
        <v>37</v>
      </c>
      <c r="J209" s="389" t="s">
        <v>36</v>
      </c>
      <c r="K209" s="389" t="s">
        <v>28</v>
      </c>
      <c r="L209" s="389" t="s">
        <v>28</v>
      </c>
      <c r="M209" s="389" t="s">
        <v>35</v>
      </c>
      <c r="N209" s="389" t="s">
        <v>31</v>
      </c>
      <c r="O209" s="389" t="s">
        <v>33</v>
      </c>
      <c r="P209" s="389" t="s">
        <v>37</v>
      </c>
      <c r="Q209" s="389" t="s">
        <v>36</v>
      </c>
      <c r="R209" s="389" t="s">
        <v>38</v>
      </c>
      <c r="S209" s="524" t="s">
        <v>66</v>
      </c>
      <c r="T209" s="525"/>
      <c r="U209" s="526"/>
    </row>
    <row r="210" spans="1:21" ht="15.95" customHeight="1" x14ac:dyDescent="0.2">
      <c r="A210" s="497"/>
      <c r="B210" s="497"/>
      <c r="C210" s="502" t="s">
        <v>8</v>
      </c>
      <c r="D210" s="503"/>
      <c r="E210" s="504"/>
      <c r="F210" s="393"/>
      <c r="G210" s="393"/>
      <c r="H210" s="393" t="s">
        <v>34</v>
      </c>
      <c r="I210" s="393"/>
      <c r="J210" s="393"/>
      <c r="K210" s="393" t="s">
        <v>9</v>
      </c>
      <c r="L210" s="393" t="s">
        <v>8</v>
      </c>
      <c r="M210" s="393"/>
      <c r="N210" s="393"/>
      <c r="O210" s="393" t="s">
        <v>34</v>
      </c>
      <c r="P210" s="393"/>
      <c r="Q210" s="393"/>
      <c r="R210" s="20" t="s">
        <v>63</v>
      </c>
      <c r="S210" s="524" t="s">
        <v>67</v>
      </c>
      <c r="T210" s="525"/>
      <c r="U210" s="526"/>
    </row>
    <row r="211" spans="1:21" ht="15.95" customHeight="1" x14ac:dyDescent="0.2">
      <c r="A211" s="498"/>
      <c r="B211" s="498"/>
      <c r="C211" s="559"/>
      <c r="D211" s="560"/>
      <c r="E211" s="561"/>
      <c r="F211" s="389"/>
      <c r="G211" s="389"/>
      <c r="H211" s="389"/>
      <c r="I211" s="389"/>
      <c r="J211" s="389"/>
      <c r="K211" s="389" t="s">
        <v>62</v>
      </c>
      <c r="L211" s="389"/>
      <c r="M211" s="389"/>
      <c r="N211" s="389"/>
      <c r="O211" s="389"/>
      <c r="P211" s="389"/>
      <c r="Q211" s="389"/>
      <c r="R211" s="389"/>
      <c r="S211" s="528"/>
      <c r="T211" s="562"/>
      <c r="U211" s="563"/>
    </row>
    <row r="212" spans="1:21" s="8" customFormat="1" ht="15.95" customHeight="1" x14ac:dyDescent="0.2">
      <c r="A212" s="390" t="s">
        <v>10</v>
      </c>
      <c r="B212" s="390" t="s">
        <v>11</v>
      </c>
      <c r="C212" s="564" t="s">
        <v>12</v>
      </c>
      <c r="D212" s="565"/>
      <c r="E212" s="566"/>
      <c r="F212" s="390" t="s">
        <v>13</v>
      </c>
      <c r="G212" s="390" t="s">
        <v>14</v>
      </c>
      <c r="H212" s="390" t="s">
        <v>15</v>
      </c>
      <c r="I212" s="390" t="s">
        <v>16</v>
      </c>
      <c r="J212" s="390" t="s">
        <v>17</v>
      </c>
      <c r="K212" s="390" t="s">
        <v>18</v>
      </c>
      <c r="L212" s="390" t="s">
        <v>19</v>
      </c>
      <c r="M212" s="390" t="s">
        <v>20</v>
      </c>
      <c r="N212" s="390" t="s">
        <v>21</v>
      </c>
      <c r="O212" s="390" t="s">
        <v>41</v>
      </c>
      <c r="P212" s="390" t="s">
        <v>42</v>
      </c>
      <c r="Q212" s="390" t="s">
        <v>44</v>
      </c>
      <c r="R212" s="390" t="s">
        <v>70</v>
      </c>
      <c r="S212" s="564" t="s">
        <v>71</v>
      </c>
      <c r="T212" s="565"/>
      <c r="U212" s="566"/>
    </row>
    <row r="213" spans="1:21" s="16" customFormat="1" ht="15.95" customHeight="1" x14ac:dyDescent="0.2">
      <c r="A213" s="18">
        <v>1</v>
      </c>
      <c r="B213" s="19" t="s">
        <v>22</v>
      </c>
      <c r="C213" s="532"/>
      <c r="D213" s="533"/>
      <c r="E213" s="534"/>
      <c r="F213" s="39"/>
      <c r="G213" s="39"/>
      <c r="H213" s="39"/>
      <c r="I213" s="39"/>
      <c r="J213" s="39"/>
      <c r="K213" s="39"/>
      <c r="L213" s="124">
        <f t="shared" ref="L213:Q213" si="44">SUM(L214,L217,L218)</f>
        <v>675</v>
      </c>
      <c r="M213" s="125">
        <f t="shared" si="44"/>
        <v>95</v>
      </c>
      <c r="N213" s="125">
        <f t="shared" si="44"/>
        <v>0</v>
      </c>
      <c r="O213" s="125">
        <f t="shared" si="44"/>
        <v>0</v>
      </c>
      <c r="P213" s="125">
        <f t="shared" si="44"/>
        <v>0</v>
      </c>
      <c r="Q213" s="125">
        <f t="shared" si="44"/>
        <v>0</v>
      </c>
      <c r="R213" s="125">
        <f>SUM(L213-M213-N213-O213+P213-Q213)</f>
        <v>580</v>
      </c>
      <c r="S213" s="576"/>
      <c r="T213" s="576"/>
      <c r="U213" s="576"/>
    </row>
    <row r="214" spans="1:21" s="23" customFormat="1" ht="15.95" customHeight="1" x14ac:dyDescent="0.25">
      <c r="A214" s="14"/>
      <c r="B214" s="22" t="s">
        <v>50</v>
      </c>
      <c r="C214" s="495"/>
      <c r="D214" s="495"/>
      <c r="E214" s="495"/>
      <c r="F214" s="381"/>
      <c r="G214" s="381"/>
      <c r="H214" s="381"/>
      <c r="I214" s="381"/>
      <c r="J214" s="381"/>
      <c r="K214" s="380"/>
      <c r="L214" s="126">
        <f t="shared" ref="L214:O214" si="45">SUM(L215:L216)</f>
        <v>675</v>
      </c>
      <c r="M214" s="127">
        <f t="shared" si="45"/>
        <v>95</v>
      </c>
      <c r="N214" s="127">
        <f t="shared" si="45"/>
        <v>0</v>
      </c>
      <c r="O214" s="127">
        <f t="shared" si="45"/>
        <v>0</v>
      </c>
      <c r="P214" s="127">
        <f>SUM(P215:P216)</f>
        <v>0</v>
      </c>
      <c r="Q214" s="127">
        <f t="shared" ref="Q214" si="46">SUM(Q215:Q216)</f>
        <v>0</v>
      </c>
      <c r="R214" s="128">
        <f t="shared" ref="R214:R222" si="47">SUM(L214-M214-N214-O214+P214-Q214)</f>
        <v>580</v>
      </c>
      <c r="S214" s="578"/>
      <c r="T214" s="578"/>
      <c r="U214" s="578"/>
    </row>
    <row r="215" spans="1:21" ht="15.95" customHeight="1" x14ac:dyDescent="0.2">
      <c r="A215" s="12"/>
      <c r="B215" s="13" t="s">
        <v>84</v>
      </c>
      <c r="C215" s="509"/>
      <c r="D215" s="509"/>
      <c r="E215" s="509"/>
      <c r="F215" s="382"/>
      <c r="G215" s="382"/>
      <c r="H215" s="382"/>
      <c r="I215" s="40"/>
      <c r="J215" s="40"/>
      <c r="K215" s="380"/>
      <c r="L215" s="129">
        <v>675</v>
      </c>
      <c r="M215" s="65">
        <v>95</v>
      </c>
      <c r="N215" s="65">
        <v>0</v>
      </c>
      <c r="O215" s="65">
        <v>0</v>
      </c>
      <c r="P215" s="65">
        <v>0</v>
      </c>
      <c r="Q215" s="65">
        <v>0</v>
      </c>
      <c r="R215" s="128">
        <f t="shared" si="47"/>
        <v>580</v>
      </c>
      <c r="S215" s="577"/>
      <c r="T215" s="577"/>
      <c r="U215" s="577"/>
    </row>
    <row r="216" spans="1:21" ht="15.95" customHeight="1" x14ac:dyDescent="0.2">
      <c r="A216" s="12"/>
      <c r="B216" s="13" t="s">
        <v>85</v>
      </c>
      <c r="C216" s="509"/>
      <c r="D216" s="509"/>
      <c r="E216" s="509"/>
      <c r="F216" s="382"/>
      <c r="G216" s="382"/>
      <c r="H216" s="382"/>
      <c r="I216" s="40"/>
      <c r="J216" s="40"/>
      <c r="K216" s="380"/>
      <c r="L216" s="65">
        <v>0</v>
      </c>
      <c r="M216" s="65">
        <v>0</v>
      </c>
      <c r="N216" s="65">
        <v>0</v>
      </c>
      <c r="O216" s="65">
        <v>0</v>
      </c>
      <c r="P216" s="65">
        <v>0</v>
      </c>
      <c r="Q216" s="65">
        <v>0</v>
      </c>
      <c r="R216" s="128">
        <f t="shared" si="47"/>
        <v>0</v>
      </c>
      <c r="S216" s="577"/>
      <c r="T216" s="577"/>
      <c r="U216" s="577"/>
    </row>
    <row r="217" spans="1:21" ht="15.95" customHeight="1" x14ac:dyDescent="0.2">
      <c r="A217" s="12"/>
      <c r="B217" s="11" t="s">
        <v>51</v>
      </c>
      <c r="C217" s="494"/>
      <c r="D217" s="494"/>
      <c r="E217" s="494"/>
      <c r="F217" s="41"/>
      <c r="G217" s="41"/>
      <c r="H217" s="41"/>
      <c r="I217" s="41"/>
      <c r="J217" s="41"/>
      <c r="K217" s="380"/>
      <c r="L217" s="128">
        <v>0</v>
      </c>
      <c r="M217" s="128">
        <v>0</v>
      </c>
      <c r="N217" s="128">
        <v>0</v>
      </c>
      <c r="O217" s="128">
        <v>0</v>
      </c>
      <c r="P217" s="128">
        <v>0</v>
      </c>
      <c r="Q217" s="128">
        <v>0</v>
      </c>
      <c r="R217" s="128">
        <f t="shared" si="47"/>
        <v>0</v>
      </c>
      <c r="S217" s="577"/>
      <c r="T217" s="577"/>
      <c r="U217" s="577"/>
    </row>
    <row r="218" spans="1:21" ht="15.95" customHeight="1" x14ac:dyDescent="0.2">
      <c r="A218" s="12"/>
      <c r="B218" s="11" t="s">
        <v>52</v>
      </c>
      <c r="C218" s="494"/>
      <c r="D218" s="494"/>
      <c r="E218" s="494"/>
      <c r="F218" s="41"/>
      <c r="G218" s="41"/>
      <c r="H218" s="41"/>
      <c r="I218" s="41"/>
      <c r="J218" s="41"/>
      <c r="K218" s="380"/>
      <c r="L218" s="128">
        <v>0</v>
      </c>
      <c r="M218" s="128">
        <v>0</v>
      </c>
      <c r="N218" s="128">
        <v>0</v>
      </c>
      <c r="O218" s="128">
        <v>0</v>
      </c>
      <c r="P218" s="128">
        <v>0</v>
      </c>
      <c r="Q218" s="128">
        <v>0</v>
      </c>
      <c r="R218" s="128">
        <f t="shared" si="47"/>
        <v>0</v>
      </c>
      <c r="S218" s="577"/>
      <c r="T218" s="577"/>
      <c r="U218" s="577"/>
    </row>
    <row r="219" spans="1:21" ht="15.95" customHeight="1" x14ac:dyDescent="0.2">
      <c r="A219" s="14">
        <v>2</v>
      </c>
      <c r="B219" s="10" t="s">
        <v>23</v>
      </c>
      <c r="C219" s="494"/>
      <c r="D219" s="494"/>
      <c r="E219" s="494"/>
      <c r="F219" s="380"/>
      <c r="G219" s="380"/>
      <c r="H219" s="42"/>
      <c r="I219" s="380"/>
      <c r="J219" s="380"/>
      <c r="K219" s="380"/>
      <c r="L219" s="128">
        <f t="shared" ref="L219:Q219" si="48">SUM(L220:L221)</f>
        <v>43</v>
      </c>
      <c r="M219" s="128">
        <f t="shared" si="48"/>
        <v>0</v>
      </c>
      <c r="N219" s="128">
        <f t="shared" si="48"/>
        <v>0</v>
      </c>
      <c r="O219" s="26"/>
      <c r="P219" s="128">
        <f t="shared" si="48"/>
        <v>0</v>
      </c>
      <c r="Q219" s="128">
        <f t="shared" si="48"/>
        <v>0</v>
      </c>
      <c r="R219" s="128">
        <f t="shared" si="47"/>
        <v>43</v>
      </c>
      <c r="S219" s="577"/>
      <c r="T219" s="577"/>
      <c r="U219" s="577"/>
    </row>
    <row r="220" spans="1:21" ht="15.95" customHeight="1" x14ac:dyDescent="0.2">
      <c r="A220" s="12"/>
      <c r="B220" s="13" t="s">
        <v>84</v>
      </c>
      <c r="C220" s="509"/>
      <c r="D220" s="509"/>
      <c r="E220" s="509"/>
      <c r="F220" s="382"/>
      <c r="G220" s="382"/>
      <c r="H220" s="43"/>
      <c r="I220" s="40"/>
      <c r="J220" s="40"/>
      <c r="K220" s="380"/>
      <c r="L220" s="65">
        <v>14</v>
      </c>
      <c r="M220" s="65">
        <v>0</v>
      </c>
      <c r="N220" s="65">
        <v>0</v>
      </c>
      <c r="O220" s="26"/>
      <c r="P220" s="65">
        <v>0</v>
      </c>
      <c r="Q220" s="65">
        <v>0</v>
      </c>
      <c r="R220" s="128">
        <f t="shared" si="47"/>
        <v>14</v>
      </c>
      <c r="S220" s="577"/>
      <c r="T220" s="577"/>
      <c r="U220" s="577"/>
    </row>
    <row r="221" spans="1:21" ht="15.95" customHeight="1" x14ac:dyDescent="0.2">
      <c r="A221" s="12"/>
      <c r="B221" s="13" t="s">
        <v>85</v>
      </c>
      <c r="C221" s="509"/>
      <c r="D221" s="509"/>
      <c r="E221" s="509"/>
      <c r="F221" s="382"/>
      <c r="G221" s="382"/>
      <c r="H221" s="43"/>
      <c r="I221" s="40"/>
      <c r="J221" s="40"/>
      <c r="K221" s="380"/>
      <c r="L221" s="65">
        <v>29</v>
      </c>
      <c r="M221" s="65">
        <v>0</v>
      </c>
      <c r="N221" s="65">
        <v>0</v>
      </c>
      <c r="O221" s="26"/>
      <c r="P221" s="65">
        <v>0</v>
      </c>
      <c r="Q221" s="65">
        <v>0</v>
      </c>
      <c r="R221" s="128">
        <f t="shared" si="47"/>
        <v>29</v>
      </c>
      <c r="S221" s="577"/>
      <c r="T221" s="577"/>
      <c r="U221" s="577"/>
    </row>
    <row r="222" spans="1:21" ht="15.95" customHeight="1" x14ac:dyDescent="0.2">
      <c r="A222" s="9">
        <v>3</v>
      </c>
      <c r="B222" s="10" t="s">
        <v>54</v>
      </c>
      <c r="C222" s="494"/>
      <c r="D222" s="494"/>
      <c r="E222" s="494"/>
      <c r="F222" s="380"/>
      <c r="G222" s="42"/>
      <c r="H222" s="42"/>
      <c r="I222" s="380"/>
      <c r="J222" s="380"/>
      <c r="K222" s="380"/>
      <c r="L222" s="131">
        <v>0</v>
      </c>
      <c r="M222" s="131">
        <v>0</v>
      </c>
      <c r="N222" s="26"/>
      <c r="O222" s="26"/>
      <c r="P222" s="131">
        <v>0</v>
      </c>
      <c r="Q222" s="131">
        <v>0</v>
      </c>
      <c r="R222" s="128">
        <f t="shared" si="47"/>
        <v>0</v>
      </c>
      <c r="S222" s="577"/>
      <c r="T222" s="577"/>
      <c r="U222" s="577"/>
    </row>
    <row r="223" spans="1:21" ht="15.75" x14ac:dyDescent="0.2">
      <c r="A223" s="14">
        <v>4</v>
      </c>
      <c r="B223" s="10" t="s">
        <v>53</v>
      </c>
      <c r="C223" s="495"/>
      <c r="D223" s="495"/>
      <c r="E223" s="495"/>
      <c r="F223" s="381"/>
      <c r="G223" s="42"/>
      <c r="H223" s="42"/>
      <c r="I223" s="381"/>
      <c r="J223" s="381"/>
      <c r="K223" s="380"/>
      <c r="L223" s="128">
        <f t="shared" ref="L223:Q223" si="49">SUM(L224:L225)</f>
        <v>1</v>
      </c>
      <c r="M223" s="128">
        <f t="shared" si="49"/>
        <v>0</v>
      </c>
      <c r="N223" s="26"/>
      <c r="O223" s="26"/>
      <c r="P223" s="128">
        <f t="shared" si="49"/>
        <v>0</v>
      </c>
      <c r="Q223" s="128">
        <f t="shared" si="49"/>
        <v>0</v>
      </c>
      <c r="R223" s="128">
        <f>SUM(L223-M223-N223-O223+P223-Q223)</f>
        <v>1</v>
      </c>
      <c r="S223" s="577"/>
      <c r="T223" s="577"/>
      <c r="U223" s="577"/>
    </row>
    <row r="224" spans="1:21" ht="15.75" x14ac:dyDescent="0.2">
      <c r="A224" s="14"/>
      <c r="B224" s="13" t="s">
        <v>84</v>
      </c>
      <c r="C224" s="495"/>
      <c r="D224" s="495"/>
      <c r="E224" s="495"/>
      <c r="F224" s="381"/>
      <c r="G224" s="42"/>
      <c r="H224" s="42"/>
      <c r="I224" s="381"/>
      <c r="J224" s="381"/>
      <c r="K224" s="380"/>
      <c r="L224" s="131">
        <v>0</v>
      </c>
      <c r="M224" s="131">
        <v>0</v>
      </c>
      <c r="N224" s="26"/>
      <c r="O224" s="26"/>
      <c r="P224" s="131">
        <v>0</v>
      </c>
      <c r="Q224" s="131">
        <v>0</v>
      </c>
      <c r="R224" s="128">
        <f t="shared" ref="R224" si="50">SUM(L224-M224-N224-O224+P224-Q224)</f>
        <v>0</v>
      </c>
      <c r="S224" s="577"/>
      <c r="T224" s="577"/>
      <c r="U224" s="577"/>
    </row>
    <row r="225" spans="1:21" ht="15.75" x14ac:dyDescent="0.2">
      <c r="A225" s="14"/>
      <c r="B225" s="13" t="s">
        <v>85</v>
      </c>
      <c r="C225" s="495"/>
      <c r="D225" s="495"/>
      <c r="E225" s="495"/>
      <c r="F225" s="381"/>
      <c r="G225" s="42"/>
      <c r="H225" s="42"/>
      <c r="I225" s="381"/>
      <c r="J225" s="381"/>
      <c r="K225" s="380"/>
      <c r="L225" s="131">
        <v>1</v>
      </c>
      <c r="M225" s="131">
        <v>0</v>
      </c>
      <c r="N225" s="26"/>
      <c r="O225" s="26"/>
      <c r="P225" s="131">
        <v>0</v>
      </c>
      <c r="Q225" s="131">
        <v>0</v>
      </c>
      <c r="R225" s="128">
        <f>SUM(L225-M225-N225-O225+P225-Q225)</f>
        <v>1</v>
      </c>
      <c r="S225" s="577"/>
      <c r="T225" s="577"/>
      <c r="U225" s="577"/>
    </row>
    <row r="226" spans="1:21" ht="15.75" x14ac:dyDescent="0.2">
      <c r="A226" s="14">
        <v>5</v>
      </c>
      <c r="B226" s="11" t="s">
        <v>55</v>
      </c>
      <c r="C226" s="494"/>
      <c r="D226" s="494"/>
      <c r="E226" s="494"/>
      <c r="F226" s="380"/>
      <c r="G226" s="42"/>
      <c r="H226" s="42"/>
      <c r="I226" s="380"/>
      <c r="J226" s="380"/>
      <c r="K226" s="380"/>
      <c r="L226" s="387">
        <v>0</v>
      </c>
      <c r="M226" s="387">
        <v>0</v>
      </c>
      <c r="N226" s="26"/>
      <c r="O226" s="26"/>
      <c r="P226" s="387">
        <v>0</v>
      </c>
      <c r="Q226" s="387">
        <v>0</v>
      </c>
      <c r="R226" s="394">
        <f t="shared" ref="R226:R232" si="51">SUM(L226-M226-N226-O226+P226-Q226)</f>
        <v>0</v>
      </c>
      <c r="S226" s="577"/>
      <c r="T226" s="577"/>
      <c r="U226" s="577"/>
    </row>
    <row r="227" spans="1:21" ht="15.75" x14ac:dyDescent="0.2">
      <c r="A227" s="14">
        <v>6</v>
      </c>
      <c r="B227" s="10" t="s">
        <v>56</v>
      </c>
      <c r="C227" s="494"/>
      <c r="D227" s="494"/>
      <c r="E227" s="494"/>
      <c r="F227" s="380"/>
      <c r="G227" s="42"/>
      <c r="H227" s="42"/>
      <c r="I227" s="380"/>
      <c r="J227" s="380"/>
      <c r="K227" s="380"/>
      <c r="L227" s="387">
        <v>0</v>
      </c>
      <c r="M227" s="387">
        <v>0</v>
      </c>
      <c r="N227" s="26"/>
      <c r="O227" s="26"/>
      <c r="P227" s="387">
        <v>0</v>
      </c>
      <c r="Q227" s="387">
        <v>0</v>
      </c>
      <c r="R227" s="394">
        <f t="shared" si="51"/>
        <v>0</v>
      </c>
      <c r="S227" s="581">
        <v>0</v>
      </c>
      <c r="T227" s="581"/>
      <c r="U227" s="581"/>
    </row>
    <row r="228" spans="1:21" ht="15.75" x14ac:dyDescent="0.2">
      <c r="A228" s="14">
        <v>7</v>
      </c>
      <c r="B228" s="10" t="s">
        <v>57</v>
      </c>
      <c r="C228" s="494"/>
      <c r="D228" s="494"/>
      <c r="E228" s="494"/>
      <c r="F228" s="380"/>
      <c r="G228" s="42"/>
      <c r="H228" s="42"/>
      <c r="I228" s="380"/>
      <c r="J228" s="380"/>
      <c r="K228" s="380"/>
      <c r="L228" s="387">
        <v>0</v>
      </c>
      <c r="M228" s="387">
        <v>0</v>
      </c>
      <c r="N228" s="26"/>
      <c r="O228" s="26"/>
      <c r="P228" s="387">
        <v>0</v>
      </c>
      <c r="Q228" s="387">
        <v>0</v>
      </c>
      <c r="R228" s="394">
        <f t="shared" si="51"/>
        <v>0</v>
      </c>
      <c r="S228" s="579">
        <v>0</v>
      </c>
      <c r="T228" s="579"/>
      <c r="U228" s="579"/>
    </row>
    <row r="229" spans="1:21" ht="12.75" customHeight="1" x14ac:dyDescent="0.2">
      <c r="A229" s="14">
        <v>8</v>
      </c>
      <c r="B229" s="10" t="s">
        <v>58</v>
      </c>
      <c r="C229" s="494"/>
      <c r="D229" s="494"/>
      <c r="E229" s="494"/>
      <c r="F229" s="380"/>
      <c r="G229" s="42"/>
      <c r="H229" s="42"/>
      <c r="I229" s="380"/>
      <c r="J229" s="380"/>
      <c r="K229" s="380"/>
      <c r="L229" s="387">
        <v>0</v>
      </c>
      <c r="M229" s="387">
        <v>0</v>
      </c>
      <c r="N229" s="26"/>
      <c r="O229" s="26"/>
      <c r="P229" s="387">
        <v>0</v>
      </c>
      <c r="Q229" s="387">
        <v>0</v>
      </c>
      <c r="R229" s="394">
        <f t="shared" si="51"/>
        <v>0</v>
      </c>
      <c r="S229" s="579">
        <v>0</v>
      </c>
      <c r="T229" s="579"/>
      <c r="U229" s="579"/>
    </row>
    <row r="230" spans="1:21" ht="12.75" customHeight="1" x14ac:dyDescent="0.2">
      <c r="A230" s="14">
        <v>9</v>
      </c>
      <c r="B230" s="10" t="s">
        <v>24</v>
      </c>
      <c r="C230" s="494"/>
      <c r="D230" s="494"/>
      <c r="E230" s="494"/>
      <c r="F230" s="380"/>
      <c r="G230" s="42"/>
      <c r="H230" s="42"/>
      <c r="I230" s="41"/>
      <c r="J230" s="41"/>
      <c r="K230" s="380"/>
      <c r="L230" s="387">
        <v>0</v>
      </c>
      <c r="M230" s="387">
        <v>0</v>
      </c>
      <c r="N230" s="26"/>
      <c r="O230" s="26"/>
      <c r="P230" s="387">
        <v>0</v>
      </c>
      <c r="Q230" s="387">
        <v>0</v>
      </c>
      <c r="R230" s="394">
        <f t="shared" si="51"/>
        <v>0</v>
      </c>
      <c r="S230" s="579">
        <v>0</v>
      </c>
      <c r="T230" s="579"/>
      <c r="U230" s="579"/>
    </row>
    <row r="231" spans="1:21" ht="15.75" x14ac:dyDescent="0.2">
      <c r="A231" s="14">
        <v>10</v>
      </c>
      <c r="B231" s="10" t="s">
        <v>25</v>
      </c>
      <c r="C231" s="494"/>
      <c r="D231" s="494"/>
      <c r="E231" s="494"/>
      <c r="F231" s="380"/>
      <c r="G231" s="42"/>
      <c r="H231" s="42"/>
      <c r="I231" s="41"/>
      <c r="J231" s="41"/>
      <c r="K231" s="380"/>
      <c r="L231" s="387">
        <v>0</v>
      </c>
      <c r="M231" s="387">
        <v>0</v>
      </c>
      <c r="N231" s="26"/>
      <c r="O231" s="26"/>
      <c r="P231" s="387">
        <v>0</v>
      </c>
      <c r="Q231" s="387">
        <v>0</v>
      </c>
      <c r="R231" s="394">
        <f t="shared" si="51"/>
        <v>0</v>
      </c>
      <c r="S231" s="579">
        <v>0</v>
      </c>
      <c r="T231" s="579"/>
      <c r="U231" s="579"/>
    </row>
    <row r="232" spans="1:21" ht="21" customHeight="1" thickBot="1" x14ac:dyDescent="0.25">
      <c r="A232" s="48">
        <v>11</v>
      </c>
      <c r="B232" s="49" t="s">
        <v>59</v>
      </c>
      <c r="C232" s="510"/>
      <c r="D232" s="511"/>
      <c r="E232" s="512"/>
      <c r="F232" s="388"/>
      <c r="G232" s="50"/>
      <c r="H232" s="50"/>
      <c r="I232" s="51"/>
      <c r="J232" s="51"/>
      <c r="K232" s="388"/>
      <c r="L232" s="52">
        <v>0</v>
      </c>
      <c r="M232" s="52">
        <v>0</v>
      </c>
      <c r="N232" s="53"/>
      <c r="O232" s="53"/>
      <c r="P232" s="52">
        <v>0</v>
      </c>
      <c r="Q232" s="52">
        <v>0</v>
      </c>
      <c r="R232" s="54">
        <f t="shared" si="51"/>
        <v>0</v>
      </c>
      <c r="S232" s="554"/>
      <c r="T232" s="555"/>
      <c r="U232" s="556"/>
    </row>
    <row r="233" spans="1:21" ht="13.5" thickTop="1" x14ac:dyDescent="0.2">
      <c r="A233" s="5"/>
      <c r="B233" s="17" t="s">
        <v>39</v>
      </c>
    </row>
    <row r="234" spans="1:21" x14ac:dyDescent="0.2">
      <c r="A234" s="5"/>
      <c r="B234" s="15" t="s">
        <v>61</v>
      </c>
    </row>
    <row r="235" spans="1:21" ht="12.75" customHeight="1" x14ac:dyDescent="0.2">
      <c r="A235" s="5"/>
      <c r="B235" s="15" t="s">
        <v>60</v>
      </c>
    </row>
    <row r="236" spans="1:21" ht="13.5" customHeight="1" x14ac:dyDescent="0.2">
      <c r="A236" s="5"/>
      <c r="B236" s="15" t="s">
        <v>40</v>
      </c>
    </row>
    <row r="237" spans="1:21" ht="15" customHeight="1" x14ac:dyDescent="0.2">
      <c r="A237" s="5"/>
      <c r="B237" s="27"/>
    </row>
    <row r="238" spans="1:21" ht="12.75" customHeight="1" x14ac:dyDescent="0.2">
      <c r="A238" s="5"/>
      <c r="B238" s="27"/>
    </row>
    <row r="239" spans="1:21" ht="12.75" customHeight="1" x14ac:dyDescent="0.2">
      <c r="A239" s="488" t="s">
        <v>0</v>
      </c>
      <c r="B239" s="488"/>
      <c r="P239" s="517" t="s">
        <v>26</v>
      </c>
      <c r="Q239" s="517"/>
      <c r="R239" s="517"/>
      <c r="S239" s="517"/>
      <c r="T239" s="517"/>
      <c r="U239" s="517"/>
    </row>
    <row r="240" spans="1:21" ht="12.75" customHeight="1" x14ac:dyDescent="0.2">
      <c r="A240" s="488" t="s">
        <v>1</v>
      </c>
      <c r="B240" s="488"/>
      <c r="P240" s="517"/>
      <c r="Q240" s="517"/>
      <c r="R240" s="517"/>
      <c r="S240" s="517"/>
      <c r="T240" s="517"/>
      <c r="U240" s="517"/>
    </row>
    <row r="241" spans="1:21" ht="11.25" customHeight="1" x14ac:dyDescent="0.2">
      <c r="A241" s="488" t="s">
        <v>46</v>
      </c>
      <c r="B241" s="488"/>
    </row>
    <row r="242" spans="1:21" ht="12.75" customHeight="1" x14ac:dyDescent="0.35">
      <c r="C242" s="518" t="s">
        <v>2</v>
      </c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518"/>
      <c r="P242" s="518"/>
      <c r="Q242" s="2"/>
    </row>
    <row r="243" spans="1:21" ht="15.95" customHeight="1" x14ac:dyDescent="0.2">
      <c r="F243" s="519" t="s">
        <v>3</v>
      </c>
      <c r="G243" s="519"/>
      <c r="H243" s="519"/>
      <c r="I243" s="519"/>
      <c r="J243" s="519"/>
      <c r="K243" s="519"/>
      <c r="L243" s="519"/>
      <c r="M243" s="519"/>
      <c r="N243" s="519"/>
      <c r="O243" s="519"/>
      <c r="P243" s="519"/>
      <c r="Q243" s="386"/>
    </row>
    <row r="244" spans="1:21" ht="15.95" customHeight="1" x14ac:dyDescent="0.2">
      <c r="A244" s="1" t="s">
        <v>47</v>
      </c>
      <c r="C244" s="3"/>
      <c r="D244" s="4">
        <v>1</v>
      </c>
      <c r="E244" s="4">
        <v>5</v>
      </c>
      <c r="M244" s="5"/>
      <c r="N244" s="5"/>
      <c r="O244" s="5"/>
      <c r="P244" s="5"/>
      <c r="Q244" s="5"/>
      <c r="R244" s="5"/>
      <c r="S244" s="5"/>
      <c r="T244" s="5"/>
    </row>
    <row r="245" spans="1:21" ht="15.95" customHeight="1" x14ac:dyDescent="0.2">
      <c r="A245" s="1" t="s">
        <v>69</v>
      </c>
      <c r="C245" s="6"/>
      <c r="D245" s="7">
        <v>0</v>
      </c>
      <c r="E245" s="7">
        <v>8</v>
      </c>
      <c r="K245" s="520">
        <v>7</v>
      </c>
      <c r="L245" s="520"/>
      <c r="M245" s="5"/>
      <c r="N245" s="5"/>
      <c r="O245" s="5"/>
      <c r="Q245" s="1" t="str">
        <f>+Q205:U205</f>
        <v>Bulan     :</v>
      </c>
      <c r="R245" s="522" t="str">
        <f>+R205</f>
        <v>Oktober</v>
      </c>
      <c r="S245" s="523"/>
      <c r="T245" s="4">
        <f>+T205:U205</f>
        <v>1</v>
      </c>
      <c r="U245" s="4">
        <f>+U205</f>
        <v>0</v>
      </c>
    </row>
    <row r="246" spans="1:21" ht="15.95" customHeight="1" thickBot="1" x14ac:dyDescent="0.25">
      <c r="A246" s="56" t="s">
        <v>75</v>
      </c>
      <c r="B246" s="56"/>
      <c r="C246" s="4">
        <v>0</v>
      </c>
      <c r="D246" s="4">
        <v>3</v>
      </c>
      <c r="E246" s="4">
        <v>2</v>
      </c>
      <c r="K246" s="521"/>
      <c r="L246" s="521"/>
      <c r="M246" s="5"/>
      <c r="N246" s="5"/>
      <c r="O246" s="5"/>
      <c r="Q246" s="1" t="s">
        <v>48</v>
      </c>
      <c r="R246" s="557">
        <f>+R206</f>
        <v>2018</v>
      </c>
      <c r="S246" s="558"/>
      <c r="T246" s="21">
        <v>1</v>
      </c>
      <c r="U246" s="21">
        <v>7</v>
      </c>
    </row>
    <row r="247" spans="1:21" ht="15.95" customHeight="1" thickTop="1" x14ac:dyDescent="0.2">
      <c r="A247" s="496" t="s">
        <v>4</v>
      </c>
      <c r="B247" s="496" t="s">
        <v>5</v>
      </c>
      <c r="C247" s="499" t="s">
        <v>6</v>
      </c>
      <c r="D247" s="500"/>
      <c r="E247" s="500"/>
      <c r="F247" s="500"/>
      <c r="G247" s="500"/>
      <c r="H247" s="500"/>
      <c r="I247" s="500"/>
      <c r="J247" s="500"/>
      <c r="K247" s="501"/>
      <c r="L247" s="499" t="s">
        <v>7</v>
      </c>
      <c r="M247" s="500"/>
      <c r="N247" s="500"/>
      <c r="O247" s="500"/>
      <c r="P247" s="500"/>
      <c r="Q247" s="500"/>
      <c r="R247" s="501"/>
      <c r="S247" s="538" t="s">
        <v>65</v>
      </c>
      <c r="T247" s="539"/>
      <c r="U247" s="540"/>
    </row>
    <row r="248" spans="1:21" ht="15.95" customHeight="1" x14ac:dyDescent="0.2">
      <c r="A248" s="497"/>
      <c r="B248" s="497"/>
      <c r="C248" s="551" t="s">
        <v>27</v>
      </c>
      <c r="D248" s="552"/>
      <c r="E248" s="553"/>
      <c r="F248" s="391"/>
      <c r="G248" s="391" t="s">
        <v>30</v>
      </c>
      <c r="H248" s="391" t="s">
        <v>32</v>
      </c>
      <c r="I248" s="391"/>
      <c r="J248" s="391"/>
      <c r="K248" s="391" t="s">
        <v>43</v>
      </c>
      <c r="L248" s="391" t="s">
        <v>27</v>
      </c>
      <c r="M248" s="391"/>
      <c r="N248" s="391" t="s">
        <v>30</v>
      </c>
      <c r="O248" s="391" t="s">
        <v>32</v>
      </c>
      <c r="P248" s="391"/>
      <c r="Q248" s="391"/>
      <c r="R248" s="391" t="s">
        <v>64</v>
      </c>
      <c r="S248" s="524" t="s">
        <v>68</v>
      </c>
      <c r="T248" s="525"/>
      <c r="U248" s="526"/>
    </row>
    <row r="249" spans="1:21" ht="15.95" customHeight="1" x14ac:dyDescent="0.2">
      <c r="A249" s="497"/>
      <c r="B249" s="497"/>
      <c r="C249" s="524" t="s">
        <v>28</v>
      </c>
      <c r="D249" s="525"/>
      <c r="E249" s="526"/>
      <c r="F249" s="389" t="s">
        <v>29</v>
      </c>
      <c r="G249" s="389" t="s">
        <v>31</v>
      </c>
      <c r="H249" s="389" t="s">
        <v>33</v>
      </c>
      <c r="I249" s="389" t="s">
        <v>37</v>
      </c>
      <c r="J249" s="389" t="s">
        <v>36</v>
      </c>
      <c r="K249" s="389" t="s">
        <v>28</v>
      </c>
      <c r="L249" s="389" t="s">
        <v>28</v>
      </c>
      <c r="M249" s="389" t="s">
        <v>35</v>
      </c>
      <c r="N249" s="389" t="s">
        <v>31</v>
      </c>
      <c r="O249" s="389" t="s">
        <v>33</v>
      </c>
      <c r="P249" s="389" t="s">
        <v>37</v>
      </c>
      <c r="Q249" s="389" t="s">
        <v>36</v>
      </c>
      <c r="R249" s="389" t="s">
        <v>38</v>
      </c>
      <c r="S249" s="524" t="s">
        <v>66</v>
      </c>
      <c r="T249" s="525"/>
      <c r="U249" s="526"/>
    </row>
    <row r="250" spans="1:21" ht="15.95" customHeight="1" x14ac:dyDescent="0.2">
      <c r="A250" s="497"/>
      <c r="B250" s="497"/>
      <c r="C250" s="502" t="s">
        <v>8</v>
      </c>
      <c r="D250" s="503"/>
      <c r="E250" s="504"/>
      <c r="F250" s="393"/>
      <c r="G250" s="393"/>
      <c r="H250" s="393" t="s">
        <v>34</v>
      </c>
      <c r="I250" s="393"/>
      <c r="J250" s="393"/>
      <c r="K250" s="393" t="s">
        <v>9</v>
      </c>
      <c r="L250" s="393" t="s">
        <v>8</v>
      </c>
      <c r="M250" s="393"/>
      <c r="N250" s="393"/>
      <c r="O250" s="393" t="s">
        <v>34</v>
      </c>
      <c r="P250" s="393"/>
      <c r="Q250" s="393"/>
      <c r="R250" s="20" t="s">
        <v>63</v>
      </c>
      <c r="S250" s="524" t="s">
        <v>67</v>
      </c>
      <c r="T250" s="525"/>
      <c r="U250" s="526"/>
    </row>
    <row r="251" spans="1:21" ht="15.95" customHeight="1" x14ac:dyDescent="0.2">
      <c r="A251" s="498"/>
      <c r="B251" s="498"/>
      <c r="C251" s="559"/>
      <c r="D251" s="560"/>
      <c r="E251" s="561"/>
      <c r="F251" s="389"/>
      <c r="G251" s="389"/>
      <c r="H251" s="389"/>
      <c r="I251" s="389"/>
      <c r="J251" s="389"/>
      <c r="K251" s="389" t="s">
        <v>62</v>
      </c>
      <c r="L251" s="389"/>
      <c r="M251" s="389"/>
      <c r="N251" s="389"/>
      <c r="O251" s="389"/>
      <c r="P251" s="389"/>
      <c r="Q251" s="389"/>
      <c r="R251" s="389"/>
      <c r="S251" s="528"/>
      <c r="T251" s="562"/>
      <c r="U251" s="563"/>
    </row>
    <row r="252" spans="1:21" s="8" customFormat="1" ht="15.95" customHeight="1" x14ac:dyDescent="0.2">
      <c r="A252" s="390" t="s">
        <v>10</v>
      </c>
      <c r="B252" s="390" t="s">
        <v>11</v>
      </c>
      <c r="C252" s="564" t="s">
        <v>12</v>
      </c>
      <c r="D252" s="565"/>
      <c r="E252" s="566"/>
      <c r="F252" s="390" t="s">
        <v>13</v>
      </c>
      <c r="G252" s="390" t="s">
        <v>14</v>
      </c>
      <c r="H252" s="390" t="s">
        <v>15</v>
      </c>
      <c r="I252" s="390" t="s">
        <v>16</v>
      </c>
      <c r="J252" s="390" t="s">
        <v>17</v>
      </c>
      <c r="K252" s="390" t="s">
        <v>18</v>
      </c>
      <c r="L252" s="390" t="s">
        <v>19</v>
      </c>
      <c r="M252" s="390" t="s">
        <v>20</v>
      </c>
      <c r="N252" s="390" t="s">
        <v>21</v>
      </c>
      <c r="O252" s="390" t="s">
        <v>41</v>
      </c>
      <c r="P252" s="390" t="s">
        <v>42</v>
      </c>
      <c r="Q252" s="390" t="s">
        <v>44</v>
      </c>
      <c r="R252" s="390" t="s">
        <v>70</v>
      </c>
      <c r="S252" s="564" t="s">
        <v>71</v>
      </c>
      <c r="T252" s="565"/>
      <c r="U252" s="566"/>
    </row>
    <row r="253" spans="1:21" s="16" customFormat="1" ht="15.95" customHeight="1" x14ac:dyDescent="0.2">
      <c r="A253" s="18">
        <v>1</v>
      </c>
      <c r="B253" s="19" t="s">
        <v>22</v>
      </c>
      <c r="C253" s="532"/>
      <c r="D253" s="533"/>
      <c r="E253" s="534"/>
      <c r="F253" s="39"/>
      <c r="G253" s="39"/>
      <c r="H253" s="39"/>
      <c r="I253" s="39"/>
      <c r="J253" s="39"/>
      <c r="K253" s="39"/>
      <c r="L253" s="24">
        <f t="shared" ref="L253:Q253" si="52">SUM(L254,L257,L258)</f>
        <v>0</v>
      </c>
      <c r="M253" s="24">
        <f t="shared" si="52"/>
        <v>0</v>
      </c>
      <c r="N253" s="24">
        <f t="shared" si="52"/>
        <v>0</v>
      </c>
      <c r="O253" s="24">
        <f t="shared" si="52"/>
        <v>0</v>
      </c>
      <c r="P253" s="24">
        <f t="shared" si="52"/>
        <v>0</v>
      </c>
      <c r="Q253" s="24">
        <f t="shared" si="52"/>
        <v>0</v>
      </c>
      <c r="R253" s="24">
        <f>SUM(L253-M253-N253-O253+P253-Q253)</f>
        <v>0</v>
      </c>
      <c r="S253" s="535"/>
      <c r="T253" s="536"/>
      <c r="U253" s="537"/>
    </row>
    <row r="254" spans="1:21" s="23" customFormat="1" ht="15.95" customHeight="1" x14ac:dyDescent="0.25">
      <c r="A254" s="14"/>
      <c r="B254" s="22" t="s">
        <v>50</v>
      </c>
      <c r="C254" s="495"/>
      <c r="D254" s="495"/>
      <c r="E254" s="495"/>
      <c r="F254" s="381"/>
      <c r="G254" s="381"/>
      <c r="H254" s="381"/>
      <c r="I254" s="381"/>
      <c r="J254" s="381"/>
      <c r="K254" s="380"/>
      <c r="L254" s="395">
        <f t="shared" ref="L254:P254" si="53">SUM(L255:L256)</f>
        <v>0</v>
      </c>
      <c r="M254" s="395">
        <f t="shared" si="53"/>
        <v>0</v>
      </c>
      <c r="N254" s="395">
        <f t="shared" si="53"/>
        <v>0</v>
      </c>
      <c r="O254" s="395">
        <f t="shared" si="53"/>
        <v>0</v>
      </c>
      <c r="P254" s="395">
        <f t="shared" si="53"/>
        <v>0</v>
      </c>
      <c r="Q254" s="395">
        <f t="shared" ref="Q254" si="54">SUM(Q255:Q256)</f>
        <v>0</v>
      </c>
      <c r="R254" s="394">
        <f t="shared" ref="R254:R261" si="55">SUM(L254-M254-N254-O254+P254-Q254)</f>
        <v>0</v>
      </c>
      <c r="S254" s="545"/>
      <c r="T254" s="546"/>
      <c r="U254" s="547"/>
    </row>
    <row r="255" spans="1:21" ht="15.95" customHeight="1" x14ac:dyDescent="0.2">
      <c r="A255" s="12"/>
      <c r="B255" s="13" t="s">
        <v>84</v>
      </c>
      <c r="C255" s="509"/>
      <c r="D255" s="509"/>
      <c r="E255" s="509"/>
      <c r="F255" s="382"/>
      <c r="G255" s="382"/>
      <c r="H255" s="382"/>
      <c r="I255" s="40"/>
      <c r="J255" s="40"/>
      <c r="K255" s="380"/>
      <c r="L255" s="396">
        <v>0</v>
      </c>
      <c r="M255" s="396">
        <v>0</v>
      </c>
      <c r="N255" s="396">
        <v>0</v>
      </c>
      <c r="O255" s="396">
        <v>0</v>
      </c>
      <c r="P255" s="396">
        <v>0</v>
      </c>
      <c r="Q255" s="396">
        <v>0</v>
      </c>
      <c r="R255" s="394">
        <f t="shared" si="55"/>
        <v>0</v>
      </c>
      <c r="S255" s="542"/>
      <c r="T255" s="543"/>
      <c r="U255" s="544"/>
    </row>
    <row r="256" spans="1:21" ht="15.95" customHeight="1" x14ac:dyDescent="0.2">
      <c r="A256" s="12"/>
      <c r="B256" s="13" t="s">
        <v>85</v>
      </c>
      <c r="C256" s="509"/>
      <c r="D256" s="509"/>
      <c r="E256" s="509"/>
      <c r="F256" s="382"/>
      <c r="G256" s="382"/>
      <c r="H256" s="382"/>
      <c r="I256" s="40"/>
      <c r="J256" s="40"/>
      <c r="K256" s="380"/>
      <c r="L256" s="396">
        <v>0</v>
      </c>
      <c r="M256" s="396">
        <v>0</v>
      </c>
      <c r="N256" s="396">
        <v>0</v>
      </c>
      <c r="O256" s="396">
        <v>0</v>
      </c>
      <c r="P256" s="396">
        <v>0</v>
      </c>
      <c r="Q256" s="396">
        <v>0</v>
      </c>
      <c r="R256" s="394">
        <f t="shared" si="55"/>
        <v>0</v>
      </c>
      <c r="S256" s="542"/>
      <c r="T256" s="543"/>
      <c r="U256" s="544"/>
    </row>
    <row r="257" spans="1:24" ht="15.95" customHeight="1" x14ac:dyDescent="0.2">
      <c r="A257" s="12"/>
      <c r="B257" s="11" t="s">
        <v>51</v>
      </c>
      <c r="C257" s="494"/>
      <c r="D257" s="494"/>
      <c r="E257" s="494"/>
      <c r="F257" s="41"/>
      <c r="G257" s="41"/>
      <c r="H257" s="41"/>
      <c r="I257" s="41"/>
      <c r="J257" s="41"/>
      <c r="K257" s="380"/>
      <c r="L257" s="394">
        <v>0</v>
      </c>
      <c r="M257" s="394">
        <v>0</v>
      </c>
      <c r="N257" s="394">
        <v>0</v>
      </c>
      <c r="O257" s="394">
        <v>0</v>
      </c>
      <c r="P257" s="394">
        <v>0</v>
      </c>
      <c r="Q257" s="394">
        <v>0</v>
      </c>
      <c r="R257" s="394">
        <f t="shared" si="55"/>
        <v>0</v>
      </c>
      <c r="S257" s="542"/>
      <c r="T257" s="543"/>
      <c r="U257" s="544"/>
    </row>
    <row r="258" spans="1:24" ht="15.95" customHeight="1" x14ac:dyDescent="0.2">
      <c r="A258" s="12"/>
      <c r="B258" s="11" t="s">
        <v>52</v>
      </c>
      <c r="C258" s="494"/>
      <c r="D258" s="494"/>
      <c r="E258" s="494"/>
      <c r="F258" s="41"/>
      <c r="G258" s="41"/>
      <c r="H258" s="41"/>
      <c r="I258" s="41"/>
      <c r="J258" s="41"/>
      <c r="K258" s="380"/>
      <c r="L258" s="394">
        <v>0</v>
      </c>
      <c r="M258" s="394">
        <v>0</v>
      </c>
      <c r="N258" s="394">
        <v>0</v>
      </c>
      <c r="O258" s="394">
        <v>0</v>
      </c>
      <c r="P258" s="394">
        <v>0</v>
      </c>
      <c r="Q258" s="394">
        <v>0</v>
      </c>
      <c r="R258" s="394">
        <f t="shared" si="55"/>
        <v>0</v>
      </c>
      <c r="S258" s="542"/>
      <c r="T258" s="543"/>
      <c r="U258" s="544"/>
      <c r="X258" s="1" t="s">
        <v>92</v>
      </c>
    </row>
    <row r="259" spans="1:24" ht="15.95" customHeight="1" x14ac:dyDescent="0.2">
      <c r="A259" s="14">
        <v>2</v>
      </c>
      <c r="B259" s="10" t="s">
        <v>23</v>
      </c>
      <c r="C259" s="494"/>
      <c r="D259" s="494"/>
      <c r="E259" s="494"/>
      <c r="F259" s="380"/>
      <c r="G259" s="380"/>
      <c r="H259" s="42"/>
      <c r="I259" s="380"/>
      <c r="J259" s="380"/>
      <c r="K259" s="380"/>
      <c r="L259" s="394">
        <f t="shared" ref="L259:N259" si="56">SUM(L260:L261)</f>
        <v>0</v>
      </c>
      <c r="M259" s="394">
        <f t="shared" si="56"/>
        <v>0</v>
      </c>
      <c r="N259" s="394">
        <f t="shared" si="56"/>
        <v>0</v>
      </c>
      <c r="O259" s="26"/>
      <c r="P259" s="394">
        <f t="shared" ref="P259:Q259" si="57">SUM(P260:P261)</f>
        <v>0</v>
      </c>
      <c r="Q259" s="394">
        <f t="shared" si="57"/>
        <v>0</v>
      </c>
      <c r="R259" s="394">
        <f t="shared" si="55"/>
        <v>0</v>
      </c>
      <c r="S259" s="542"/>
      <c r="T259" s="543"/>
      <c r="U259" s="544"/>
    </row>
    <row r="260" spans="1:24" ht="15.95" customHeight="1" x14ac:dyDescent="0.2">
      <c r="A260" s="12"/>
      <c r="B260" s="13" t="s">
        <v>84</v>
      </c>
      <c r="C260" s="509"/>
      <c r="D260" s="509"/>
      <c r="E260" s="509"/>
      <c r="F260" s="382"/>
      <c r="G260" s="382"/>
      <c r="H260" s="43"/>
      <c r="I260" s="40"/>
      <c r="J260" s="40"/>
      <c r="K260" s="380"/>
      <c r="L260" s="396">
        <v>0</v>
      </c>
      <c r="M260" s="396">
        <v>0</v>
      </c>
      <c r="N260" s="396">
        <v>0</v>
      </c>
      <c r="O260" s="25"/>
      <c r="P260" s="396">
        <v>0</v>
      </c>
      <c r="Q260" s="396">
        <v>0</v>
      </c>
      <c r="R260" s="394">
        <f t="shared" si="55"/>
        <v>0</v>
      </c>
      <c r="S260" s="542"/>
      <c r="T260" s="543"/>
      <c r="U260" s="544"/>
    </row>
    <row r="261" spans="1:24" ht="15.75" x14ac:dyDescent="0.2">
      <c r="A261" s="12"/>
      <c r="B261" s="13" t="s">
        <v>85</v>
      </c>
      <c r="C261" s="509"/>
      <c r="D261" s="509"/>
      <c r="E261" s="509"/>
      <c r="F261" s="382"/>
      <c r="G261" s="382"/>
      <c r="H261" s="43"/>
      <c r="I261" s="40"/>
      <c r="J261" s="40"/>
      <c r="K261" s="380"/>
      <c r="L261" s="396">
        <v>0</v>
      </c>
      <c r="M261" s="396">
        <v>0</v>
      </c>
      <c r="N261" s="396">
        <v>0</v>
      </c>
      <c r="O261" s="25"/>
      <c r="P261" s="396">
        <v>0</v>
      </c>
      <c r="Q261" s="396">
        <v>0</v>
      </c>
      <c r="R261" s="394">
        <f t="shared" si="55"/>
        <v>0</v>
      </c>
      <c r="S261" s="542"/>
      <c r="T261" s="543"/>
      <c r="U261" s="544"/>
    </row>
    <row r="262" spans="1:24" ht="15.75" x14ac:dyDescent="0.2">
      <c r="A262" s="9">
        <v>3</v>
      </c>
      <c r="B262" s="10" t="s">
        <v>54</v>
      </c>
      <c r="C262" s="494"/>
      <c r="D262" s="494"/>
      <c r="E262" s="494"/>
      <c r="F262" s="380"/>
      <c r="G262" s="42"/>
      <c r="H262" s="42"/>
      <c r="I262" s="380"/>
      <c r="J262" s="380"/>
      <c r="K262" s="380"/>
      <c r="L262" s="58">
        <v>6.5</v>
      </c>
      <c r="M262" s="387">
        <v>2</v>
      </c>
      <c r="N262" s="26"/>
      <c r="O262" s="26"/>
      <c r="P262" s="387">
        <v>1</v>
      </c>
      <c r="Q262" s="387">
        <v>0</v>
      </c>
      <c r="R262" s="57">
        <f>SUM(L262-M262-N262-O262+P262-Q262)</f>
        <v>5.5</v>
      </c>
      <c r="S262" s="542"/>
      <c r="T262" s="543"/>
      <c r="U262" s="544"/>
    </row>
    <row r="263" spans="1:24" ht="15.75" x14ac:dyDescent="0.2">
      <c r="A263" s="14">
        <v>4</v>
      </c>
      <c r="B263" s="10" t="s">
        <v>53</v>
      </c>
      <c r="C263" s="495"/>
      <c r="D263" s="495"/>
      <c r="E263" s="495"/>
      <c r="F263" s="381"/>
      <c r="G263" s="42"/>
      <c r="H263" s="42"/>
      <c r="I263" s="381"/>
      <c r="J263" s="381"/>
      <c r="K263" s="380"/>
      <c r="L263" s="57">
        <f>SUM(L264:L265)</f>
        <v>10.6</v>
      </c>
      <c r="M263" s="394">
        <f>SUM(M264:M265)</f>
        <v>1</v>
      </c>
      <c r="N263" s="26"/>
      <c r="O263" s="26"/>
      <c r="P263" s="394">
        <f t="shared" ref="P263:Q263" si="58">SUM(P264:P265)</f>
        <v>2</v>
      </c>
      <c r="Q263" s="394">
        <f t="shared" si="58"/>
        <v>0</v>
      </c>
      <c r="R263" s="57">
        <f>SUM(L263-M263-N263-O263+P263-Q263)</f>
        <v>11.6</v>
      </c>
      <c r="S263" s="542"/>
      <c r="T263" s="543"/>
      <c r="U263" s="544"/>
    </row>
    <row r="264" spans="1:24" ht="15.75" x14ac:dyDescent="0.2">
      <c r="A264" s="14"/>
      <c r="B264" s="13" t="s">
        <v>84</v>
      </c>
      <c r="C264" s="495"/>
      <c r="D264" s="495"/>
      <c r="E264" s="495"/>
      <c r="F264" s="381"/>
      <c r="G264" s="42"/>
      <c r="H264" s="42"/>
      <c r="I264" s="381"/>
      <c r="J264" s="381"/>
      <c r="K264" s="380"/>
      <c r="L264" s="387">
        <v>0</v>
      </c>
      <c r="M264" s="387">
        <v>0</v>
      </c>
      <c r="N264" s="26"/>
      <c r="O264" s="26"/>
      <c r="P264" s="387">
        <v>0</v>
      </c>
      <c r="Q264" s="387">
        <v>0</v>
      </c>
      <c r="R264" s="394">
        <f t="shared" ref="R264" si="59">SUM(L264-M264-N264-O264+P264-Q264)</f>
        <v>0</v>
      </c>
      <c r="S264" s="542"/>
      <c r="T264" s="543"/>
      <c r="U264" s="544"/>
    </row>
    <row r="265" spans="1:24" ht="15.75" x14ac:dyDescent="0.2">
      <c r="A265" s="14"/>
      <c r="B265" s="13" t="s">
        <v>85</v>
      </c>
      <c r="C265" s="495"/>
      <c r="D265" s="495"/>
      <c r="E265" s="495"/>
      <c r="F265" s="381"/>
      <c r="G265" s="42"/>
      <c r="H265" s="42"/>
      <c r="I265" s="381"/>
      <c r="J265" s="381"/>
      <c r="K265" s="380"/>
      <c r="L265" s="58">
        <v>10.6</v>
      </c>
      <c r="M265" s="387">
        <v>1</v>
      </c>
      <c r="N265" s="26"/>
      <c r="O265" s="26"/>
      <c r="P265" s="387">
        <v>2</v>
      </c>
      <c r="Q265" s="387">
        <v>0</v>
      </c>
      <c r="R265" s="57">
        <f>SUM(L265-M265-N265-O265+P265-Q265)</f>
        <v>11.6</v>
      </c>
      <c r="S265" s="542"/>
      <c r="T265" s="543"/>
      <c r="U265" s="544"/>
    </row>
    <row r="266" spans="1:24" ht="15.75" x14ac:dyDescent="0.2">
      <c r="A266" s="14">
        <v>5</v>
      </c>
      <c r="B266" s="11" t="s">
        <v>55</v>
      </c>
      <c r="C266" s="494"/>
      <c r="D266" s="494"/>
      <c r="E266" s="494"/>
      <c r="F266" s="380"/>
      <c r="G266" s="42"/>
      <c r="H266" s="42"/>
      <c r="I266" s="380"/>
      <c r="J266" s="380"/>
      <c r="K266" s="380"/>
      <c r="L266" s="387">
        <v>0</v>
      </c>
      <c r="M266" s="387">
        <v>0</v>
      </c>
      <c r="N266" s="26"/>
      <c r="O266" s="26"/>
      <c r="P266" s="387">
        <v>0</v>
      </c>
      <c r="Q266" s="387">
        <v>0</v>
      </c>
      <c r="R266" s="394">
        <f t="shared" ref="R266:R272" si="60">SUM(L266-M266-N266-O266+P266-Q266)</f>
        <v>0</v>
      </c>
      <c r="S266" s="542"/>
      <c r="T266" s="543"/>
      <c r="U266" s="544"/>
    </row>
    <row r="267" spans="1:24" ht="12.75" customHeight="1" x14ac:dyDescent="0.2">
      <c r="A267" s="14">
        <v>6</v>
      </c>
      <c r="B267" s="10" t="s">
        <v>56</v>
      </c>
      <c r="C267" s="494"/>
      <c r="D267" s="494"/>
      <c r="E267" s="494"/>
      <c r="F267" s="380"/>
      <c r="G267" s="42"/>
      <c r="H267" s="42"/>
      <c r="I267" s="380"/>
      <c r="J267" s="380"/>
      <c r="K267" s="380"/>
      <c r="L267" s="387">
        <v>0</v>
      </c>
      <c r="M267" s="387">
        <v>0</v>
      </c>
      <c r="N267" s="26"/>
      <c r="O267" s="26"/>
      <c r="P267" s="387">
        <v>0</v>
      </c>
      <c r="Q267" s="387">
        <v>0</v>
      </c>
      <c r="R267" s="394">
        <f t="shared" si="60"/>
        <v>0</v>
      </c>
      <c r="S267" s="570">
        <v>0</v>
      </c>
      <c r="T267" s="571"/>
      <c r="U267" s="572"/>
    </row>
    <row r="268" spans="1:24" ht="12.75" customHeight="1" x14ac:dyDescent="0.2">
      <c r="A268" s="14">
        <v>7</v>
      </c>
      <c r="B268" s="10" t="s">
        <v>57</v>
      </c>
      <c r="C268" s="494"/>
      <c r="D268" s="494"/>
      <c r="E268" s="494"/>
      <c r="F268" s="380"/>
      <c r="G268" s="42"/>
      <c r="H268" s="42"/>
      <c r="I268" s="380"/>
      <c r="J268" s="380"/>
      <c r="K268" s="380"/>
      <c r="L268" s="387">
        <v>0</v>
      </c>
      <c r="M268" s="387">
        <v>0</v>
      </c>
      <c r="N268" s="26"/>
      <c r="O268" s="26"/>
      <c r="P268" s="387">
        <v>0</v>
      </c>
      <c r="Q268" s="387">
        <v>0</v>
      </c>
      <c r="R268" s="394">
        <f t="shared" si="60"/>
        <v>0</v>
      </c>
      <c r="S268" s="548">
        <v>0</v>
      </c>
      <c r="T268" s="549"/>
      <c r="U268" s="550"/>
    </row>
    <row r="269" spans="1:24" ht="15.75" x14ac:dyDescent="0.2">
      <c r="A269" s="14">
        <v>8</v>
      </c>
      <c r="B269" s="10" t="s">
        <v>58</v>
      </c>
      <c r="C269" s="494"/>
      <c r="D269" s="494"/>
      <c r="E269" s="494"/>
      <c r="F269" s="380"/>
      <c r="G269" s="42"/>
      <c r="H269" s="42"/>
      <c r="I269" s="380"/>
      <c r="J269" s="380"/>
      <c r="K269" s="380"/>
      <c r="L269" s="387">
        <v>0</v>
      </c>
      <c r="M269" s="387">
        <v>0</v>
      </c>
      <c r="N269" s="26"/>
      <c r="O269" s="26"/>
      <c r="P269" s="387">
        <v>0</v>
      </c>
      <c r="Q269" s="387">
        <v>0</v>
      </c>
      <c r="R269" s="394">
        <f t="shared" si="60"/>
        <v>0</v>
      </c>
      <c r="S269" s="548">
        <v>0</v>
      </c>
      <c r="T269" s="549"/>
      <c r="U269" s="550"/>
    </row>
    <row r="270" spans="1:24" ht="21" customHeight="1" x14ac:dyDescent="0.2">
      <c r="A270" s="14">
        <v>9</v>
      </c>
      <c r="B270" s="10" t="s">
        <v>24</v>
      </c>
      <c r="C270" s="494"/>
      <c r="D270" s="494"/>
      <c r="E270" s="494"/>
      <c r="F270" s="380"/>
      <c r="G270" s="42"/>
      <c r="H270" s="42"/>
      <c r="I270" s="41"/>
      <c r="J270" s="41"/>
      <c r="K270" s="380"/>
      <c r="L270" s="387">
        <v>0</v>
      </c>
      <c r="M270" s="387">
        <v>0</v>
      </c>
      <c r="N270" s="26"/>
      <c r="O270" s="26"/>
      <c r="P270" s="387">
        <v>0</v>
      </c>
      <c r="Q270" s="387">
        <v>0</v>
      </c>
      <c r="R270" s="394">
        <f t="shared" si="60"/>
        <v>0</v>
      </c>
      <c r="S270" s="548">
        <v>0</v>
      </c>
      <c r="T270" s="549"/>
      <c r="U270" s="550"/>
    </row>
    <row r="271" spans="1:24" ht="15.75" x14ac:dyDescent="0.2">
      <c r="A271" s="14">
        <v>10</v>
      </c>
      <c r="B271" s="10" t="s">
        <v>25</v>
      </c>
      <c r="C271" s="494"/>
      <c r="D271" s="494"/>
      <c r="E271" s="494"/>
      <c r="F271" s="380"/>
      <c r="G271" s="42"/>
      <c r="H271" s="42"/>
      <c r="I271" s="41"/>
      <c r="J271" s="41"/>
      <c r="K271" s="380"/>
      <c r="L271" s="387">
        <v>0</v>
      </c>
      <c r="M271" s="387">
        <v>0</v>
      </c>
      <c r="N271" s="26"/>
      <c r="O271" s="26"/>
      <c r="P271" s="387">
        <v>0</v>
      </c>
      <c r="Q271" s="387">
        <v>0</v>
      </c>
      <c r="R271" s="394">
        <f t="shared" si="60"/>
        <v>0</v>
      </c>
      <c r="S271" s="548">
        <v>0</v>
      </c>
      <c r="T271" s="549"/>
      <c r="U271" s="550"/>
    </row>
    <row r="272" spans="1:24" ht="16.5" thickBot="1" x14ac:dyDescent="0.25">
      <c r="A272" s="48">
        <v>11</v>
      </c>
      <c r="B272" s="49" t="s">
        <v>59</v>
      </c>
      <c r="C272" s="510"/>
      <c r="D272" s="511"/>
      <c r="E272" s="512"/>
      <c r="F272" s="388"/>
      <c r="G272" s="50"/>
      <c r="H272" s="50"/>
      <c r="I272" s="51"/>
      <c r="J272" s="51"/>
      <c r="K272" s="388"/>
      <c r="L272" s="52">
        <v>0</v>
      </c>
      <c r="M272" s="52">
        <v>0</v>
      </c>
      <c r="N272" s="53"/>
      <c r="O272" s="53"/>
      <c r="P272" s="52">
        <v>0</v>
      </c>
      <c r="Q272" s="52">
        <v>0</v>
      </c>
      <c r="R272" s="54">
        <f t="shared" si="60"/>
        <v>0</v>
      </c>
      <c r="S272" s="554"/>
      <c r="T272" s="555"/>
      <c r="U272" s="556"/>
    </row>
    <row r="273" spans="1:21" ht="12.75" customHeight="1" thickTop="1" x14ac:dyDescent="0.2">
      <c r="A273" s="5"/>
      <c r="B273" s="17" t="s">
        <v>39</v>
      </c>
    </row>
    <row r="274" spans="1:21" ht="13.5" customHeight="1" x14ac:dyDescent="0.2">
      <c r="A274" s="5"/>
      <c r="B274" s="15" t="s">
        <v>61</v>
      </c>
    </row>
    <row r="275" spans="1:21" ht="15" customHeight="1" x14ac:dyDescent="0.2">
      <c r="A275" s="5"/>
      <c r="B275" s="15" t="s">
        <v>60</v>
      </c>
    </row>
    <row r="276" spans="1:21" ht="12.75" customHeight="1" x14ac:dyDescent="0.2">
      <c r="A276" s="5"/>
      <c r="B276" s="15" t="s">
        <v>40</v>
      </c>
    </row>
    <row r="277" spans="1:21" ht="12.75" customHeight="1" x14ac:dyDescent="0.2">
      <c r="A277" s="5"/>
      <c r="B277" s="27"/>
    </row>
    <row r="278" spans="1:21" ht="12.75" customHeight="1" x14ac:dyDescent="0.2">
      <c r="A278" s="5"/>
      <c r="B278" s="27"/>
    </row>
    <row r="279" spans="1:21" ht="11.25" customHeight="1" x14ac:dyDescent="0.2">
      <c r="A279" s="488" t="s">
        <v>0</v>
      </c>
      <c r="B279" s="488"/>
      <c r="P279" s="517" t="s">
        <v>26</v>
      </c>
      <c r="Q279" s="517"/>
      <c r="R279" s="517"/>
      <c r="S279" s="517"/>
      <c r="T279" s="517"/>
      <c r="U279" s="517"/>
    </row>
    <row r="280" spans="1:21" ht="12.75" customHeight="1" x14ac:dyDescent="0.2">
      <c r="A280" s="488" t="s">
        <v>1</v>
      </c>
      <c r="B280" s="488"/>
      <c r="P280" s="517"/>
      <c r="Q280" s="517"/>
      <c r="R280" s="517"/>
      <c r="S280" s="517"/>
      <c r="T280" s="517"/>
      <c r="U280" s="517"/>
    </row>
    <row r="281" spans="1:21" ht="15.95" customHeight="1" x14ac:dyDescent="0.2">
      <c r="A281" s="488" t="s">
        <v>46</v>
      </c>
      <c r="B281" s="488"/>
    </row>
    <row r="282" spans="1:21" ht="15.95" customHeight="1" x14ac:dyDescent="0.35">
      <c r="C282" s="518" t="s">
        <v>2</v>
      </c>
      <c r="D282" s="518"/>
      <c r="E282" s="518"/>
      <c r="F282" s="518"/>
      <c r="G282" s="518"/>
      <c r="H282" s="518"/>
      <c r="I282" s="518"/>
      <c r="J282" s="518"/>
      <c r="K282" s="518"/>
      <c r="L282" s="518"/>
      <c r="M282" s="518"/>
      <c r="N282" s="518"/>
      <c r="O282" s="518"/>
      <c r="P282" s="518"/>
      <c r="Q282" s="2"/>
    </row>
    <row r="283" spans="1:21" ht="15.95" customHeight="1" x14ac:dyDescent="0.2">
      <c r="F283" s="519" t="s">
        <v>3</v>
      </c>
      <c r="G283" s="519"/>
      <c r="H283" s="519"/>
      <c r="I283" s="519"/>
      <c r="J283" s="519"/>
      <c r="K283" s="519"/>
      <c r="L283" s="519"/>
      <c r="M283" s="519"/>
      <c r="N283" s="519"/>
      <c r="O283" s="519"/>
      <c r="P283" s="519"/>
      <c r="Q283" s="386"/>
    </row>
    <row r="284" spans="1:21" ht="15.95" customHeight="1" x14ac:dyDescent="0.2">
      <c r="A284" s="1" t="s">
        <v>47</v>
      </c>
      <c r="C284" s="3"/>
      <c r="D284" s="4">
        <v>1</v>
      </c>
      <c r="E284" s="4">
        <v>5</v>
      </c>
      <c r="M284" s="5"/>
      <c r="N284" s="5"/>
      <c r="O284" s="5"/>
      <c r="P284" s="5"/>
      <c r="Q284" s="5"/>
      <c r="R284" s="5"/>
      <c r="S284" s="5"/>
      <c r="T284" s="5"/>
    </row>
    <row r="285" spans="1:21" ht="15.95" customHeight="1" x14ac:dyDescent="0.2">
      <c r="A285" s="56" t="s">
        <v>69</v>
      </c>
      <c r="B285" s="56"/>
      <c r="C285" s="6"/>
      <c r="D285" s="7">
        <v>0</v>
      </c>
      <c r="E285" s="7">
        <v>8</v>
      </c>
      <c r="K285" s="520">
        <v>8</v>
      </c>
      <c r="L285" s="520"/>
      <c r="M285" s="5"/>
      <c r="N285" s="5"/>
      <c r="O285" s="5"/>
      <c r="Q285" s="1" t="str">
        <f>+Q245:U245</f>
        <v>Bulan     :</v>
      </c>
      <c r="R285" s="522" t="str">
        <f>+R245</f>
        <v>Oktober</v>
      </c>
      <c r="S285" s="523"/>
      <c r="T285" s="4">
        <f>+T245:U245</f>
        <v>1</v>
      </c>
      <c r="U285" s="4">
        <f>+U245</f>
        <v>0</v>
      </c>
    </row>
    <row r="286" spans="1:21" ht="15.95" customHeight="1" thickBot="1" x14ac:dyDescent="0.25">
      <c r="A286" s="56" t="s">
        <v>74</v>
      </c>
      <c r="B286" s="56"/>
      <c r="C286" s="4">
        <v>0</v>
      </c>
      <c r="D286" s="4">
        <v>1</v>
      </c>
      <c r="E286" s="4">
        <v>1</v>
      </c>
      <c r="K286" s="521"/>
      <c r="L286" s="521"/>
      <c r="M286" s="5"/>
      <c r="N286" s="5"/>
      <c r="O286" s="5"/>
      <c r="Q286" s="1" t="s">
        <v>48</v>
      </c>
      <c r="R286" s="557">
        <f>+R246</f>
        <v>2018</v>
      </c>
      <c r="S286" s="558"/>
      <c r="T286" s="21">
        <v>1</v>
      </c>
      <c r="U286" s="21">
        <v>7</v>
      </c>
    </row>
    <row r="287" spans="1:21" ht="15.95" customHeight="1" thickTop="1" x14ac:dyDescent="0.2">
      <c r="A287" s="496" t="s">
        <v>4</v>
      </c>
      <c r="B287" s="496" t="s">
        <v>5</v>
      </c>
      <c r="C287" s="499" t="s">
        <v>6</v>
      </c>
      <c r="D287" s="500"/>
      <c r="E287" s="500"/>
      <c r="F287" s="500"/>
      <c r="G287" s="500"/>
      <c r="H287" s="500"/>
      <c r="I287" s="500"/>
      <c r="J287" s="500"/>
      <c r="K287" s="501"/>
      <c r="L287" s="499" t="s">
        <v>7</v>
      </c>
      <c r="M287" s="500"/>
      <c r="N287" s="500"/>
      <c r="O287" s="500"/>
      <c r="P287" s="500"/>
      <c r="Q287" s="500"/>
      <c r="R287" s="501"/>
      <c r="S287" s="538" t="s">
        <v>65</v>
      </c>
      <c r="T287" s="539"/>
      <c r="U287" s="540"/>
    </row>
    <row r="288" spans="1:21" ht="15.95" customHeight="1" x14ac:dyDescent="0.2">
      <c r="A288" s="497"/>
      <c r="B288" s="497"/>
      <c r="C288" s="551" t="s">
        <v>27</v>
      </c>
      <c r="D288" s="552"/>
      <c r="E288" s="553"/>
      <c r="F288" s="391"/>
      <c r="G288" s="391" t="s">
        <v>30</v>
      </c>
      <c r="H288" s="391" t="s">
        <v>32</v>
      </c>
      <c r="I288" s="391"/>
      <c r="J288" s="391"/>
      <c r="K288" s="391" t="s">
        <v>43</v>
      </c>
      <c r="L288" s="391" t="s">
        <v>27</v>
      </c>
      <c r="M288" s="391"/>
      <c r="N288" s="391" t="s">
        <v>30</v>
      </c>
      <c r="O288" s="391" t="s">
        <v>32</v>
      </c>
      <c r="P288" s="391"/>
      <c r="Q288" s="391"/>
      <c r="R288" s="391" t="s">
        <v>64</v>
      </c>
      <c r="S288" s="524" t="s">
        <v>68</v>
      </c>
      <c r="T288" s="525"/>
      <c r="U288" s="526"/>
    </row>
    <row r="289" spans="1:21" ht="15.95" customHeight="1" x14ac:dyDescent="0.2">
      <c r="A289" s="497"/>
      <c r="B289" s="497"/>
      <c r="C289" s="524" t="s">
        <v>28</v>
      </c>
      <c r="D289" s="525"/>
      <c r="E289" s="526"/>
      <c r="F289" s="389" t="s">
        <v>29</v>
      </c>
      <c r="G289" s="389" t="s">
        <v>31</v>
      </c>
      <c r="H289" s="389" t="s">
        <v>33</v>
      </c>
      <c r="I289" s="389" t="s">
        <v>37</v>
      </c>
      <c r="J289" s="389" t="s">
        <v>36</v>
      </c>
      <c r="K289" s="389" t="s">
        <v>28</v>
      </c>
      <c r="L289" s="389" t="s">
        <v>28</v>
      </c>
      <c r="M289" s="389" t="s">
        <v>35</v>
      </c>
      <c r="N289" s="389" t="s">
        <v>31</v>
      </c>
      <c r="O289" s="389" t="s">
        <v>33</v>
      </c>
      <c r="P289" s="389" t="s">
        <v>37</v>
      </c>
      <c r="Q289" s="389" t="s">
        <v>36</v>
      </c>
      <c r="R289" s="389" t="s">
        <v>38</v>
      </c>
      <c r="S289" s="524" t="s">
        <v>66</v>
      </c>
      <c r="T289" s="525"/>
      <c r="U289" s="526"/>
    </row>
    <row r="290" spans="1:21" ht="15.95" customHeight="1" x14ac:dyDescent="0.2">
      <c r="A290" s="497"/>
      <c r="B290" s="497"/>
      <c r="C290" s="502" t="s">
        <v>8</v>
      </c>
      <c r="D290" s="503"/>
      <c r="E290" s="504"/>
      <c r="F290" s="393"/>
      <c r="G290" s="393"/>
      <c r="H290" s="393" t="s">
        <v>34</v>
      </c>
      <c r="I290" s="393"/>
      <c r="J290" s="393"/>
      <c r="K290" s="393" t="s">
        <v>9</v>
      </c>
      <c r="L290" s="393" t="s">
        <v>8</v>
      </c>
      <c r="M290" s="393"/>
      <c r="N290" s="393"/>
      <c r="O290" s="393" t="s">
        <v>34</v>
      </c>
      <c r="P290" s="393"/>
      <c r="Q290" s="393"/>
      <c r="R290" s="20" t="s">
        <v>63</v>
      </c>
      <c r="S290" s="524" t="s">
        <v>67</v>
      </c>
      <c r="T290" s="525"/>
      <c r="U290" s="526"/>
    </row>
    <row r="291" spans="1:21" ht="15.95" customHeight="1" x14ac:dyDescent="0.2">
      <c r="A291" s="498"/>
      <c r="B291" s="498"/>
      <c r="C291" s="559"/>
      <c r="D291" s="560"/>
      <c r="E291" s="561"/>
      <c r="F291" s="389"/>
      <c r="G291" s="389"/>
      <c r="H291" s="389"/>
      <c r="I291" s="389"/>
      <c r="J291" s="389"/>
      <c r="K291" s="389" t="s">
        <v>62</v>
      </c>
      <c r="L291" s="389"/>
      <c r="M291" s="389"/>
      <c r="N291" s="389"/>
      <c r="O291" s="389"/>
      <c r="P291" s="389"/>
      <c r="Q291" s="389"/>
      <c r="R291" s="389"/>
      <c r="S291" s="528"/>
      <c r="T291" s="562"/>
      <c r="U291" s="563"/>
    </row>
    <row r="292" spans="1:21" s="8" customFormat="1" ht="15.95" customHeight="1" x14ac:dyDescent="0.2">
      <c r="A292" s="390" t="s">
        <v>10</v>
      </c>
      <c r="B292" s="390" t="s">
        <v>11</v>
      </c>
      <c r="C292" s="564" t="s">
        <v>12</v>
      </c>
      <c r="D292" s="565"/>
      <c r="E292" s="566"/>
      <c r="F292" s="390" t="s">
        <v>13</v>
      </c>
      <c r="G292" s="390" t="s">
        <v>14</v>
      </c>
      <c r="H292" s="390" t="s">
        <v>15</v>
      </c>
      <c r="I292" s="390" t="s">
        <v>16</v>
      </c>
      <c r="J292" s="390" t="s">
        <v>17</v>
      </c>
      <c r="K292" s="390" t="s">
        <v>18</v>
      </c>
      <c r="L292" s="390" t="s">
        <v>19</v>
      </c>
      <c r="M292" s="390" t="s">
        <v>20</v>
      </c>
      <c r="N292" s="390" t="s">
        <v>21</v>
      </c>
      <c r="O292" s="390" t="s">
        <v>41</v>
      </c>
      <c r="P292" s="390" t="s">
        <v>42</v>
      </c>
      <c r="Q292" s="390" t="s">
        <v>44</v>
      </c>
      <c r="R292" s="390" t="s">
        <v>70</v>
      </c>
      <c r="S292" s="564" t="s">
        <v>71</v>
      </c>
      <c r="T292" s="565"/>
      <c r="U292" s="566"/>
    </row>
    <row r="293" spans="1:21" s="16" customFormat="1" ht="15.95" customHeight="1" x14ac:dyDescent="0.2">
      <c r="A293" s="18">
        <v>1</v>
      </c>
      <c r="B293" s="19" t="s">
        <v>22</v>
      </c>
      <c r="C293" s="532"/>
      <c r="D293" s="533"/>
      <c r="E293" s="534"/>
      <c r="F293" s="39"/>
      <c r="G293" s="39"/>
      <c r="H293" s="39"/>
      <c r="I293" s="39"/>
      <c r="J293" s="39"/>
      <c r="K293" s="39"/>
      <c r="L293" s="24">
        <f t="shared" ref="L293:Q293" si="61">SUM(L294,L297,L298)</f>
        <v>4</v>
      </c>
      <c r="M293" s="24">
        <f t="shared" si="61"/>
        <v>0</v>
      </c>
      <c r="N293" s="24">
        <f t="shared" si="61"/>
        <v>0</v>
      </c>
      <c r="O293" s="24">
        <f t="shared" si="61"/>
        <v>0</v>
      </c>
      <c r="P293" s="24">
        <f t="shared" si="61"/>
        <v>0</v>
      </c>
      <c r="Q293" s="24">
        <f t="shared" si="61"/>
        <v>0</v>
      </c>
      <c r="R293" s="24">
        <f>SUM(L293-M293-N293-O293+P293-Q293)</f>
        <v>4</v>
      </c>
      <c r="S293" s="535"/>
      <c r="T293" s="536"/>
      <c r="U293" s="537"/>
    </row>
    <row r="294" spans="1:21" s="23" customFormat="1" ht="15.95" customHeight="1" x14ac:dyDescent="0.25">
      <c r="A294" s="14"/>
      <c r="B294" s="22" t="s">
        <v>50</v>
      </c>
      <c r="C294" s="495"/>
      <c r="D294" s="495"/>
      <c r="E294" s="495"/>
      <c r="F294" s="381"/>
      <c r="G294" s="381"/>
      <c r="H294" s="381"/>
      <c r="I294" s="381"/>
      <c r="J294" s="381"/>
      <c r="K294" s="380"/>
      <c r="L294" s="395">
        <f t="shared" ref="L294:O294" si="62">SUM(L295:L296)</f>
        <v>0</v>
      </c>
      <c r="M294" s="395">
        <f t="shared" si="62"/>
        <v>0</v>
      </c>
      <c r="N294" s="395">
        <f t="shared" si="62"/>
        <v>0</v>
      </c>
      <c r="O294" s="395">
        <f t="shared" si="62"/>
        <v>0</v>
      </c>
      <c r="P294" s="395">
        <f>SUM(P295:P296)</f>
        <v>0</v>
      </c>
      <c r="Q294" s="395">
        <f t="shared" ref="Q294" si="63">SUM(Q295:Q296)</f>
        <v>0</v>
      </c>
      <c r="R294" s="394">
        <f t="shared" ref="R294:R302" si="64">SUM(L294-M294-N294-O294+P294-Q294)</f>
        <v>0</v>
      </c>
      <c r="S294" s="545"/>
      <c r="T294" s="546"/>
      <c r="U294" s="547"/>
    </row>
    <row r="295" spans="1:21" ht="15.95" customHeight="1" x14ac:dyDescent="0.2">
      <c r="A295" s="12"/>
      <c r="B295" s="13" t="s">
        <v>84</v>
      </c>
      <c r="C295" s="509"/>
      <c r="D295" s="509"/>
      <c r="E295" s="509"/>
      <c r="F295" s="382"/>
      <c r="G295" s="382"/>
      <c r="H295" s="382"/>
      <c r="I295" s="40"/>
      <c r="J295" s="40"/>
      <c r="K295" s="380"/>
      <c r="L295" s="396">
        <v>0</v>
      </c>
      <c r="M295" s="396">
        <v>0</v>
      </c>
      <c r="N295" s="396">
        <v>0</v>
      </c>
      <c r="O295" s="396">
        <v>0</v>
      </c>
      <c r="P295" s="396">
        <v>0</v>
      </c>
      <c r="Q295" s="396">
        <v>0</v>
      </c>
      <c r="R295" s="394">
        <f t="shared" si="64"/>
        <v>0</v>
      </c>
      <c r="S295" s="542"/>
      <c r="T295" s="543"/>
      <c r="U295" s="544"/>
    </row>
    <row r="296" spans="1:21" ht="15.95" customHeight="1" x14ac:dyDescent="0.2">
      <c r="A296" s="12"/>
      <c r="B296" s="13" t="s">
        <v>85</v>
      </c>
      <c r="C296" s="509"/>
      <c r="D296" s="509"/>
      <c r="E296" s="509"/>
      <c r="F296" s="382"/>
      <c r="G296" s="382"/>
      <c r="H296" s="382"/>
      <c r="I296" s="40"/>
      <c r="J296" s="40"/>
      <c r="K296" s="380"/>
      <c r="L296" s="396">
        <v>0</v>
      </c>
      <c r="M296" s="396">
        <v>0</v>
      </c>
      <c r="N296" s="396">
        <v>0</v>
      </c>
      <c r="O296" s="396">
        <v>0</v>
      </c>
      <c r="P296" s="396">
        <v>0</v>
      </c>
      <c r="Q296" s="396">
        <v>0</v>
      </c>
      <c r="R296" s="394">
        <f t="shared" si="64"/>
        <v>0</v>
      </c>
      <c r="S296" s="542"/>
      <c r="T296" s="543"/>
      <c r="U296" s="544"/>
    </row>
    <row r="297" spans="1:21" ht="15.95" customHeight="1" x14ac:dyDescent="0.2">
      <c r="A297" s="12"/>
      <c r="B297" s="11" t="s">
        <v>51</v>
      </c>
      <c r="C297" s="494"/>
      <c r="D297" s="494"/>
      <c r="E297" s="494"/>
      <c r="F297" s="41"/>
      <c r="G297" s="41"/>
      <c r="H297" s="41"/>
      <c r="I297" s="41"/>
      <c r="J297" s="41"/>
      <c r="K297" s="380"/>
      <c r="L297" s="394">
        <v>0</v>
      </c>
      <c r="M297" s="394">
        <v>0</v>
      </c>
      <c r="N297" s="394">
        <v>0</v>
      </c>
      <c r="O297" s="394">
        <v>0</v>
      </c>
      <c r="P297" s="394">
        <v>0</v>
      </c>
      <c r="Q297" s="394">
        <v>0</v>
      </c>
      <c r="R297" s="394">
        <f t="shared" si="64"/>
        <v>0</v>
      </c>
      <c r="S297" s="542"/>
      <c r="T297" s="543"/>
      <c r="U297" s="544"/>
    </row>
    <row r="298" spans="1:21" ht="15.95" customHeight="1" x14ac:dyDescent="0.2">
      <c r="A298" s="12"/>
      <c r="B298" s="11" t="s">
        <v>52</v>
      </c>
      <c r="C298" s="494"/>
      <c r="D298" s="494"/>
      <c r="E298" s="494"/>
      <c r="F298" s="41"/>
      <c r="G298" s="41"/>
      <c r="H298" s="41"/>
      <c r="I298" s="41"/>
      <c r="J298" s="41"/>
      <c r="K298" s="380"/>
      <c r="L298" s="394">
        <v>4</v>
      </c>
      <c r="M298" s="394">
        <v>0</v>
      </c>
      <c r="N298" s="394">
        <v>0</v>
      </c>
      <c r="O298" s="394">
        <v>0</v>
      </c>
      <c r="P298" s="394">
        <v>0</v>
      </c>
      <c r="Q298" s="394">
        <v>0</v>
      </c>
      <c r="R298" s="394">
        <f t="shared" si="64"/>
        <v>4</v>
      </c>
      <c r="S298" s="542"/>
      <c r="T298" s="543"/>
      <c r="U298" s="544"/>
    </row>
    <row r="299" spans="1:21" ht="15.75" x14ac:dyDescent="0.2">
      <c r="A299" s="14">
        <v>2</v>
      </c>
      <c r="B299" s="10" t="s">
        <v>23</v>
      </c>
      <c r="C299" s="494"/>
      <c r="D299" s="494"/>
      <c r="E299" s="494"/>
      <c r="F299" s="380"/>
      <c r="G299" s="380"/>
      <c r="H299" s="42"/>
      <c r="I299" s="380"/>
      <c r="J299" s="380"/>
      <c r="K299" s="380"/>
      <c r="L299" s="394">
        <f t="shared" ref="L299:N299" si="65">SUM(L300:L301)</f>
        <v>0</v>
      </c>
      <c r="M299" s="394">
        <f t="shared" si="65"/>
        <v>0</v>
      </c>
      <c r="N299" s="394">
        <f t="shared" si="65"/>
        <v>0</v>
      </c>
      <c r="O299" s="26"/>
      <c r="P299" s="394">
        <f t="shared" ref="P299:Q299" si="66">SUM(P300:P301)</f>
        <v>0</v>
      </c>
      <c r="Q299" s="394">
        <f t="shared" si="66"/>
        <v>0</v>
      </c>
      <c r="R299" s="394">
        <f t="shared" si="64"/>
        <v>0</v>
      </c>
      <c r="S299" s="542"/>
      <c r="T299" s="543"/>
      <c r="U299" s="544"/>
    </row>
    <row r="300" spans="1:21" ht="15.75" x14ac:dyDescent="0.2">
      <c r="A300" s="12"/>
      <c r="B300" s="13" t="s">
        <v>84</v>
      </c>
      <c r="C300" s="509"/>
      <c r="D300" s="509"/>
      <c r="E300" s="509"/>
      <c r="F300" s="382"/>
      <c r="G300" s="382"/>
      <c r="H300" s="43"/>
      <c r="I300" s="40"/>
      <c r="J300" s="40"/>
      <c r="K300" s="380"/>
      <c r="L300" s="396">
        <v>0</v>
      </c>
      <c r="M300" s="396">
        <v>0</v>
      </c>
      <c r="N300" s="396">
        <v>0</v>
      </c>
      <c r="O300" s="25"/>
      <c r="P300" s="396">
        <v>0</v>
      </c>
      <c r="Q300" s="396">
        <v>0</v>
      </c>
      <c r="R300" s="394">
        <f t="shared" si="64"/>
        <v>0</v>
      </c>
      <c r="S300" s="542"/>
      <c r="T300" s="543"/>
      <c r="U300" s="544"/>
    </row>
    <row r="301" spans="1:21" ht="15.75" x14ac:dyDescent="0.2">
      <c r="A301" s="12"/>
      <c r="B301" s="13" t="s">
        <v>85</v>
      </c>
      <c r="C301" s="509"/>
      <c r="D301" s="509"/>
      <c r="E301" s="509"/>
      <c r="F301" s="382"/>
      <c r="G301" s="382"/>
      <c r="H301" s="43"/>
      <c r="I301" s="40"/>
      <c r="J301" s="40"/>
      <c r="K301" s="380"/>
      <c r="L301" s="396">
        <v>0</v>
      </c>
      <c r="M301" s="396">
        <v>0</v>
      </c>
      <c r="N301" s="396">
        <v>0</v>
      </c>
      <c r="O301" s="25"/>
      <c r="P301" s="396">
        <v>0</v>
      </c>
      <c r="Q301" s="396">
        <v>0</v>
      </c>
      <c r="R301" s="394">
        <f t="shared" si="64"/>
        <v>0</v>
      </c>
      <c r="S301" s="542"/>
      <c r="T301" s="543"/>
      <c r="U301" s="544"/>
    </row>
    <row r="302" spans="1:21" ht="15.75" x14ac:dyDescent="0.2">
      <c r="A302" s="9">
        <v>3</v>
      </c>
      <c r="B302" s="10" t="s">
        <v>54</v>
      </c>
      <c r="C302" s="494"/>
      <c r="D302" s="494"/>
      <c r="E302" s="494"/>
      <c r="F302" s="380"/>
      <c r="G302" s="42"/>
      <c r="H302" s="42"/>
      <c r="I302" s="380"/>
      <c r="J302" s="380"/>
      <c r="K302" s="380"/>
      <c r="L302" s="387">
        <v>3</v>
      </c>
      <c r="M302" s="387">
        <v>1</v>
      </c>
      <c r="N302" s="26"/>
      <c r="O302" s="26"/>
      <c r="P302" s="387">
        <v>2</v>
      </c>
      <c r="Q302" s="387">
        <v>0</v>
      </c>
      <c r="R302" s="394">
        <f t="shared" si="64"/>
        <v>4</v>
      </c>
      <c r="S302" s="542"/>
      <c r="T302" s="543"/>
      <c r="U302" s="544"/>
    </row>
    <row r="303" spans="1:21" ht="15.75" x14ac:dyDescent="0.2">
      <c r="A303" s="14">
        <v>4</v>
      </c>
      <c r="B303" s="10" t="s">
        <v>53</v>
      </c>
      <c r="C303" s="495"/>
      <c r="D303" s="495"/>
      <c r="E303" s="495"/>
      <c r="F303" s="381"/>
      <c r="G303" s="42"/>
      <c r="H303" s="42"/>
      <c r="I303" s="381"/>
      <c r="J303" s="381"/>
      <c r="K303" s="380"/>
      <c r="L303" s="394">
        <f>SUM(L304:L305)</f>
        <v>5</v>
      </c>
      <c r="M303" s="394">
        <f>SUM(M304:M305)</f>
        <v>1</v>
      </c>
      <c r="N303" s="26"/>
      <c r="O303" s="26"/>
      <c r="P303" s="394">
        <f t="shared" ref="P303:Q303" si="67">SUM(P304:P305)</f>
        <v>2</v>
      </c>
      <c r="Q303" s="394">
        <f t="shared" si="67"/>
        <v>0</v>
      </c>
      <c r="R303" s="394">
        <f>SUM(L303-M303-N303-O303+P303-Q303)</f>
        <v>6</v>
      </c>
      <c r="S303" s="542"/>
      <c r="T303" s="543"/>
      <c r="U303" s="544"/>
    </row>
    <row r="304" spans="1:21" ht="15.75" x14ac:dyDescent="0.2">
      <c r="A304" s="14"/>
      <c r="B304" s="13" t="s">
        <v>84</v>
      </c>
      <c r="C304" s="495"/>
      <c r="D304" s="495"/>
      <c r="E304" s="495"/>
      <c r="F304" s="381"/>
      <c r="G304" s="42"/>
      <c r="H304" s="42"/>
      <c r="I304" s="381"/>
      <c r="J304" s="381"/>
      <c r="K304" s="380"/>
      <c r="L304" s="387">
        <v>0</v>
      </c>
      <c r="M304" s="387">
        <v>0</v>
      </c>
      <c r="N304" s="26"/>
      <c r="O304" s="26"/>
      <c r="P304" s="387">
        <v>0</v>
      </c>
      <c r="Q304" s="387">
        <v>0</v>
      </c>
      <c r="R304" s="394">
        <f t="shared" ref="R304" si="68">SUM(L304-M304-N304-O304+P304-Q304)</f>
        <v>0</v>
      </c>
      <c r="S304" s="542"/>
      <c r="T304" s="543"/>
      <c r="U304" s="544"/>
    </row>
    <row r="305" spans="1:21" ht="12.75" customHeight="1" x14ac:dyDescent="0.2">
      <c r="A305" s="14"/>
      <c r="B305" s="13" t="s">
        <v>85</v>
      </c>
      <c r="C305" s="495"/>
      <c r="D305" s="495"/>
      <c r="E305" s="495"/>
      <c r="F305" s="381"/>
      <c r="G305" s="42"/>
      <c r="H305" s="42"/>
      <c r="I305" s="381"/>
      <c r="J305" s="381"/>
      <c r="K305" s="380"/>
      <c r="L305" s="387">
        <v>5</v>
      </c>
      <c r="M305" s="387">
        <v>1</v>
      </c>
      <c r="N305" s="26"/>
      <c r="O305" s="26"/>
      <c r="P305" s="387">
        <v>2</v>
      </c>
      <c r="Q305" s="387">
        <v>0</v>
      </c>
      <c r="R305" s="394">
        <f>SUM(L305-M305-N305-O305+P305-Q305)</f>
        <v>6</v>
      </c>
      <c r="S305" s="542"/>
      <c r="T305" s="543"/>
      <c r="U305" s="544"/>
    </row>
    <row r="306" spans="1:21" ht="12.75" customHeight="1" x14ac:dyDescent="0.2">
      <c r="A306" s="14">
        <v>5</v>
      </c>
      <c r="B306" s="11" t="s">
        <v>55</v>
      </c>
      <c r="C306" s="494"/>
      <c r="D306" s="494"/>
      <c r="E306" s="494"/>
      <c r="F306" s="380"/>
      <c r="G306" s="42"/>
      <c r="H306" s="42"/>
      <c r="I306" s="380"/>
      <c r="J306" s="380"/>
      <c r="K306" s="380"/>
      <c r="L306" s="387">
        <v>0</v>
      </c>
      <c r="M306" s="387">
        <v>0</v>
      </c>
      <c r="N306" s="26"/>
      <c r="O306" s="26"/>
      <c r="P306" s="387">
        <v>2</v>
      </c>
      <c r="Q306" s="387">
        <v>0</v>
      </c>
      <c r="R306" s="394">
        <f t="shared" ref="R306:R312" si="69">SUM(L306-M306-N306-O306+P306-Q306)</f>
        <v>2</v>
      </c>
      <c r="S306" s="542"/>
      <c r="T306" s="543"/>
      <c r="U306" s="544"/>
    </row>
    <row r="307" spans="1:21" ht="15.75" x14ac:dyDescent="0.2">
      <c r="A307" s="14">
        <v>6</v>
      </c>
      <c r="B307" s="10" t="s">
        <v>56</v>
      </c>
      <c r="C307" s="494"/>
      <c r="D307" s="494"/>
      <c r="E307" s="494"/>
      <c r="F307" s="380"/>
      <c r="G307" s="42"/>
      <c r="H307" s="42"/>
      <c r="I307" s="380"/>
      <c r="J307" s="380"/>
      <c r="K307" s="380"/>
      <c r="L307" s="387">
        <v>0</v>
      </c>
      <c r="M307" s="387">
        <v>0</v>
      </c>
      <c r="N307" s="26"/>
      <c r="O307" s="26"/>
      <c r="P307" s="387">
        <v>0</v>
      </c>
      <c r="Q307" s="387">
        <v>0</v>
      </c>
      <c r="R307" s="394">
        <f t="shared" si="69"/>
        <v>0</v>
      </c>
      <c r="S307" s="570">
        <v>0</v>
      </c>
      <c r="T307" s="571"/>
      <c r="U307" s="572"/>
    </row>
    <row r="308" spans="1:21" ht="21" customHeight="1" x14ac:dyDescent="0.2">
      <c r="A308" s="14">
        <v>7</v>
      </c>
      <c r="B308" s="10" t="s">
        <v>57</v>
      </c>
      <c r="C308" s="494"/>
      <c r="D308" s="494"/>
      <c r="E308" s="494"/>
      <c r="F308" s="380"/>
      <c r="G308" s="42"/>
      <c r="H308" s="42"/>
      <c r="I308" s="380"/>
      <c r="J308" s="380"/>
      <c r="K308" s="380"/>
      <c r="L308" s="387">
        <v>0</v>
      </c>
      <c r="M308" s="387">
        <v>0</v>
      </c>
      <c r="N308" s="26"/>
      <c r="O308" s="26"/>
      <c r="P308" s="387">
        <v>0</v>
      </c>
      <c r="Q308" s="387">
        <v>0</v>
      </c>
      <c r="R308" s="394">
        <f t="shared" si="69"/>
        <v>0</v>
      </c>
      <c r="S308" s="548">
        <v>0</v>
      </c>
      <c r="T308" s="549"/>
      <c r="U308" s="550"/>
    </row>
    <row r="309" spans="1:21" ht="15.75" x14ac:dyDescent="0.2">
      <c r="A309" s="14">
        <v>8</v>
      </c>
      <c r="B309" s="10" t="s">
        <v>58</v>
      </c>
      <c r="C309" s="494"/>
      <c r="D309" s="494"/>
      <c r="E309" s="494"/>
      <c r="F309" s="380"/>
      <c r="G309" s="42"/>
      <c r="H309" s="42"/>
      <c r="I309" s="380"/>
      <c r="J309" s="380"/>
      <c r="K309" s="380"/>
      <c r="L309" s="387">
        <v>0</v>
      </c>
      <c r="M309" s="387">
        <v>0</v>
      </c>
      <c r="N309" s="26"/>
      <c r="O309" s="26"/>
      <c r="P309" s="387">
        <v>0</v>
      </c>
      <c r="Q309" s="387">
        <v>0</v>
      </c>
      <c r="R309" s="394">
        <f t="shared" si="69"/>
        <v>0</v>
      </c>
      <c r="S309" s="548">
        <v>0</v>
      </c>
      <c r="T309" s="549"/>
      <c r="U309" s="550"/>
    </row>
    <row r="310" spans="1:21" ht="15.75" x14ac:dyDescent="0.2">
      <c r="A310" s="14">
        <v>9</v>
      </c>
      <c r="B310" s="10" t="s">
        <v>24</v>
      </c>
      <c r="C310" s="494"/>
      <c r="D310" s="494"/>
      <c r="E310" s="494"/>
      <c r="F310" s="380"/>
      <c r="G310" s="42"/>
      <c r="H310" s="42"/>
      <c r="I310" s="41"/>
      <c r="J310" s="41"/>
      <c r="K310" s="380"/>
      <c r="L310" s="387">
        <v>0</v>
      </c>
      <c r="M310" s="387">
        <v>0</v>
      </c>
      <c r="N310" s="26"/>
      <c r="O310" s="26"/>
      <c r="P310" s="387">
        <v>0</v>
      </c>
      <c r="Q310" s="387">
        <v>0</v>
      </c>
      <c r="R310" s="394">
        <f t="shared" si="69"/>
        <v>0</v>
      </c>
      <c r="S310" s="548">
        <v>0</v>
      </c>
      <c r="T310" s="549"/>
      <c r="U310" s="550"/>
    </row>
    <row r="311" spans="1:21" ht="12.75" customHeight="1" x14ac:dyDescent="0.2">
      <c r="A311" s="14">
        <v>10</v>
      </c>
      <c r="B311" s="10" t="s">
        <v>25</v>
      </c>
      <c r="C311" s="494"/>
      <c r="D311" s="494"/>
      <c r="E311" s="494"/>
      <c r="F311" s="380"/>
      <c r="G311" s="42"/>
      <c r="H311" s="42"/>
      <c r="I311" s="41"/>
      <c r="J311" s="41"/>
      <c r="K311" s="380"/>
      <c r="L311" s="387">
        <v>0</v>
      </c>
      <c r="M311" s="387">
        <v>0</v>
      </c>
      <c r="N311" s="26"/>
      <c r="O311" s="26"/>
      <c r="P311" s="387">
        <v>0</v>
      </c>
      <c r="Q311" s="387">
        <v>0</v>
      </c>
      <c r="R311" s="394">
        <f t="shared" si="69"/>
        <v>0</v>
      </c>
      <c r="S311" s="548">
        <v>0</v>
      </c>
      <c r="T311" s="549"/>
      <c r="U311" s="550"/>
    </row>
    <row r="312" spans="1:21" ht="13.5" customHeight="1" thickBot="1" x14ac:dyDescent="0.25">
      <c r="A312" s="48">
        <v>11</v>
      </c>
      <c r="B312" s="49" t="s">
        <v>59</v>
      </c>
      <c r="C312" s="510"/>
      <c r="D312" s="511"/>
      <c r="E312" s="512"/>
      <c r="F312" s="388"/>
      <c r="G312" s="50"/>
      <c r="H312" s="50"/>
      <c r="I312" s="51"/>
      <c r="J312" s="51"/>
      <c r="K312" s="388"/>
      <c r="L312" s="52">
        <v>0</v>
      </c>
      <c r="M312" s="52">
        <v>0</v>
      </c>
      <c r="N312" s="53"/>
      <c r="O312" s="53"/>
      <c r="P312" s="52">
        <v>0</v>
      </c>
      <c r="Q312" s="52">
        <v>0</v>
      </c>
      <c r="R312" s="54">
        <f t="shared" si="69"/>
        <v>0</v>
      </c>
      <c r="S312" s="554"/>
      <c r="T312" s="555"/>
      <c r="U312" s="556"/>
    </row>
    <row r="313" spans="1:21" ht="15" customHeight="1" thickTop="1" x14ac:dyDescent="0.2">
      <c r="A313" s="5"/>
      <c r="B313" s="17" t="s">
        <v>39</v>
      </c>
    </row>
    <row r="314" spans="1:21" ht="12.75" customHeight="1" x14ac:dyDescent="0.2">
      <c r="A314" s="5"/>
      <c r="B314" s="15" t="s">
        <v>61</v>
      </c>
    </row>
    <row r="315" spans="1:21" ht="12.75" customHeight="1" x14ac:dyDescent="0.2">
      <c r="A315" s="5"/>
      <c r="B315" s="15" t="s">
        <v>60</v>
      </c>
    </row>
    <row r="316" spans="1:21" ht="12.75" customHeight="1" x14ac:dyDescent="0.2">
      <c r="A316" s="5"/>
      <c r="B316" s="15" t="s">
        <v>40</v>
      </c>
    </row>
    <row r="317" spans="1:21" ht="11.25" customHeight="1" x14ac:dyDescent="0.2">
      <c r="A317" s="5"/>
      <c r="B317" s="27"/>
    </row>
    <row r="318" spans="1:21" ht="12.75" customHeight="1" x14ac:dyDescent="0.2">
      <c r="A318" s="5"/>
      <c r="B318" s="27"/>
    </row>
    <row r="319" spans="1:21" ht="15.95" customHeight="1" x14ac:dyDescent="0.2">
      <c r="A319" s="488" t="s">
        <v>0</v>
      </c>
      <c r="B319" s="488"/>
      <c r="P319" s="517" t="s">
        <v>26</v>
      </c>
      <c r="Q319" s="517"/>
      <c r="R319" s="517"/>
      <c r="S319" s="517"/>
      <c r="T319" s="517"/>
      <c r="U319" s="517"/>
    </row>
    <row r="320" spans="1:21" ht="15.95" customHeight="1" x14ac:dyDescent="0.2">
      <c r="A320" s="488" t="s">
        <v>1</v>
      </c>
      <c r="B320" s="488"/>
      <c r="P320" s="517"/>
      <c r="Q320" s="517"/>
      <c r="R320" s="517"/>
      <c r="S320" s="517"/>
      <c r="T320" s="517"/>
      <c r="U320" s="517"/>
    </row>
    <row r="321" spans="1:21" ht="15.95" customHeight="1" x14ac:dyDescent="0.2">
      <c r="A321" s="488" t="s">
        <v>46</v>
      </c>
      <c r="B321" s="488"/>
    </row>
    <row r="322" spans="1:21" ht="15.95" customHeight="1" x14ac:dyDescent="0.35">
      <c r="C322" s="518" t="s">
        <v>2</v>
      </c>
      <c r="D322" s="518"/>
      <c r="E322" s="518"/>
      <c r="F322" s="518"/>
      <c r="G322" s="518"/>
      <c r="H322" s="518"/>
      <c r="I322" s="518"/>
      <c r="J322" s="518"/>
      <c r="K322" s="518"/>
      <c r="L322" s="518"/>
      <c r="M322" s="518"/>
      <c r="N322" s="518"/>
      <c r="O322" s="518"/>
      <c r="P322" s="518"/>
      <c r="Q322" s="2"/>
    </row>
    <row r="323" spans="1:21" ht="15.95" customHeight="1" x14ac:dyDescent="0.2">
      <c r="C323" s="1" t="s">
        <v>86</v>
      </c>
      <c r="F323" s="519" t="s">
        <v>3</v>
      </c>
      <c r="G323" s="519"/>
      <c r="H323" s="519"/>
      <c r="I323" s="519"/>
      <c r="J323" s="519"/>
      <c r="K323" s="519"/>
      <c r="L323" s="519"/>
      <c r="M323" s="519"/>
      <c r="N323" s="519"/>
      <c r="O323" s="519"/>
      <c r="P323" s="519"/>
      <c r="Q323" s="386"/>
    </row>
    <row r="324" spans="1:21" ht="15.95" customHeight="1" x14ac:dyDescent="0.2">
      <c r="A324" s="1" t="s">
        <v>47</v>
      </c>
      <c r="C324" s="3"/>
      <c r="D324" s="4">
        <v>1</v>
      </c>
      <c r="E324" s="4">
        <v>5</v>
      </c>
      <c r="M324" s="5"/>
      <c r="N324" s="5"/>
      <c r="O324" s="5"/>
      <c r="P324" s="5"/>
      <c r="Q324" s="5"/>
      <c r="R324" s="5"/>
      <c r="S324" s="5"/>
      <c r="T324" s="5"/>
    </row>
    <row r="325" spans="1:21" ht="15.95" customHeight="1" x14ac:dyDescent="0.2">
      <c r="A325" s="1" t="s">
        <v>69</v>
      </c>
      <c r="C325" s="6"/>
      <c r="D325" s="7">
        <v>0</v>
      </c>
      <c r="E325" s="7">
        <v>8</v>
      </c>
      <c r="K325" s="520">
        <v>9</v>
      </c>
      <c r="L325" s="520"/>
      <c r="M325" s="5"/>
      <c r="N325" s="5"/>
      <c r="O325" s="5"/>
      <c r="Q325" s="1" t="str">
        <f>+Q285:U285</f>
        <v>Bulan     :</v>
      </c>
      <c r="R325" s="522" t="str">
        <f>+R285</f>
        <v>Oktober</v>
      </c>
      <c r="S325" s="523"/>
      <c r="T325" s="4">
        <f>+T285:U285</f>
        <v>1</v>
      </c>
      <c r="U325" s="4">
        <f>+U285</f>
        <v>0</v>
      </c>
    </row>
    <row r="326" spans="1:21" ht="15.95" customHeight="1" thickBot="1" x14ac:dyDescent="0.25">
      <c r="A326" s="56" t="s">
        <v>82</v>
      </c>
      <c r="B326" s="56"/>
      <c r="C326" s="4">
        <v>0</v>
      </c>
      <c r="D326" s="4">
        <v>2</v>
      </c>
      <c r="E326" s="4">
        <v>2</v>
      </c>
      <c r="K326" s="521"/>
      <c r="L326" s="521"/>
      <c r="M326" s="5"/>
      <c r="N326" s="5"/>
      <c r="O326" s="5"/>
      <c r="Q326" s="1" t="s">
        <v>48</v>
      </c>
      <c r="R326" s="557">
        <f>+R286</f>
        <v>2018</v>
      </c>
      <c r="S326" s="558"/>
      <c r="T326" s="21">
        <v>1</v>
      </c>
      <c r="U326" s="21">
        <v>8</v>
      </c>
    </row>
    <row r="327" spans="1:21" ht="15.95" customHeight="1" thickTop="1" x14ac:dyDescent="0.2">
      <c r="A327" s="496" t="s">
        <v>4</v>
      </c>
      <c r="B327" s="496" t="s">
        <v>5</v>
      </c>
      <c r="C327" s="499" t="s">
        <v>6</v>
      </c>
      <c r="D327" s="500"/>
      <c r="E327" s="500"/>
      <c r="F327" s="500"/>
      <c r="G327" s="500"/>
      <c r="H327" s="500"/>
      <c r="I327" s="500"/>
      <c r="J327" s="500"/>
      <c r="K327" s="501"/>
      <c r="L327" s="499" t="s">
        <v>7</v>
      </c>
      <c r="M327" s="500"/>
      <c r="N327" s="500"/>
      <c r="O327" s="500"/>
      <c r="P327" s="500"/>
      <c r="Q327" s="500"/>
      <c r="R327" s="501"/>
      <c r="S327" s="538" t="s">
        <v>65</v>
      </c>
      <c r="T327" s="539"/>
      <c r="U327" s="540"/>
    </row>
    <row r="328" spans="1:21" ht="15.95" customHeight="1" x14ac:dyDescent="0.2">
      <c r="A328" s="497"/>
      <c r="B328" s="497"/>
      <c r="C328" s="551" t="s">
        <v>27</v>
      </c>
      <c r="D328" s="552"/>
      <c r="E328" s="553"/>
      <c r="F328" s="391"/>
      <c r="G328" s="391" t="s">
        <v>30</v>
      </c>
      <c r="H328" s="391" t="s">
        <v>32</v>
      </c>
      <c r="I328" s="391"/>
      <c r="J328" s="391"/>
      <c r="K328" s="391" t="s">
        <v>43</v>
      </c>
      <c r="L328" s="391" t="s">
        <v>27</v>
      </c>
      <c r="M328" s="391"/>
      <c r="N328" s="391" t="s">
        <v>30</v>
      </c>
      <c r="O328" s="391" t="s">
        <v>32</v>
      </c>
      <c r="P328" s="391"/>
      <c r="Q328" s="391"/>
      <c r="R328" s="391" t="s">
        <v>64</v>
      </c>
      <c r="S328" s="524" t="s">
        <v>68</v>
      </c>
      <c r="T328" s="525"/>
      <c r="U328" s="526"/>
    </row>
    <row r="329" spans="1:21" ht="15.95" customHeight="1" x14ac:dyDescent="0.2">
      <c r="A329" s="497"/>
      <c r="B329" s="497"/>
      <c r="C329" s="524" t="s">
        <v>28</v>
      </c>
      <c r="D329" s="525"/>
      <c r="E329" s="526"/>
      <c r="F329" s="389" t="s">
        <v>29</v>
      </c>
      <c r="G329" s="389" t="s">
        <v>31</v>
      </c>
      <c r="H329" s="389" t="s">
        <v>33</v>
      </c>
      <c r="I329" s="389" t="s">
        <v>37</v>
      </c>
      <c r="J329" s="389" t="s">
        <v>36</v>
      </c>
      <c r="K329" s="389" t="s">
        <v>28</v>
      </c>
      <c r="L329" s="389" t="s">
        <v>28</v>
      </c>
      <c r="M329" s="389" t="s">
        <v>35</v>
      </c>
      <c r="N329" s="389" t="s">
        <v>31</v>
      </c>
      <c r="O329" s="389" t="s">
        <v>33</v>
      </c>
      <c r="P329" s="389" t="s">
        <v>37</v>
      </c>
      <c r="Q329" s="389" t="s">
        <v>36</v>
      </c>
      <c r="R329" s="389" t="s">
        <v>38</v>
      </c>
      <c r="S329" s="524" t="s">
        <v>66</v>
      </c>
      <c r="T329" s="525"/>
      <c r="U329" s="526"/>
    </row>
    <row r="330" spans="1:21" ht="15.95" customHeight="1" x14ac:dyDescent="0.2">
      <c r="A330" s="497"/>
      <c r="B330" s="497"/>
      <c r="C330" s="502" t="s">
        <v>8</v>
      </c>
      <c r="D330" s="503"/>
      <c r="E330" s="504"/>
      <c r="F330" s="393"/>
      <c r="G330" s="393"/>
      <c r="H330" s="393" t="s">
        <v>34</v>
      </c>
      <c r="I330" s="393"/>
      <c r="J330" s="393"/>
      <c r="K330" s="393" t="s">
        <v>9</v>
      </c>
      <c r="L330" s="393" t="s">
        <v>8</v>
      </c>
      <c r="M330" s="393"/>
      <c r="N330" s="393"/>
      <c r="O330" s="393" t="s">
        <v>34</v>
      </c>
      <c r="P330" s="393"/>
      <c r="Q330" s="393"/>
      <c r="R330" s="20" t="s">
        <v>63</v>
      </c>
      <c r="S330" s="524" t="s">
        <v>67</v>
      </c>
      <c r="T330" s="525"/>
      <c r="U330" s="526"/>
    </row>
    <row r="331" spans="1:21" ht="15.95" customHeight="1" x14ac:dyDescent="0.2">
      <c r="A331" s="498"/>
      <c r="B331" s="498"/>
      <c r="C331" s="559"/>
      <c r="D331" s="560"/>
      <c r="E331" s="561"/>
      <c r="F331" s="389"/>
      <c r="G331" s="389"/>
      <c r="H331" s="389"/>
      <c r="I331" s="389"/>
      <c r="J331" s="389"/>
      <c r="K331" s="389" t="s">
        <v>62</v>
      </c>
      <c r="L331" s="389"/>
      <c r="M331" s="389"/>
      <c r="N331" s="389"/>
      <c r="O331" s="389"/>
      <c r="P331" s="389"/>
      <c r="Q331" s="389"/>
      <c r="R331" s="389"/>
      <c r="S331" s="528"/>
      <c r="T331" s="562"/>
      <c r="U331" s="563"/>
    </row>
    <row r="332" spans="1:21" s="8" customFormat="1" ht="15.95" customHeight="1" x14ac:dyDescent="0.2">
      <c r="A332" s="390" t="s">
        <v>10</v>
      </c>
      <c r="B332" s="390" t="s">
        <v>11</v>
      </c>
      <c r="C332" s="564" t="s">
        <v>12</v>
      </c>
      <c r="D332" s="565"/>
      <c r="E332" s="566"/>
      <c r="F332" s="390" t="s">
        <v>13</v>
      </c>
      <c r="G332" s="390" t="s">
        <v>14</v>
      </c>
      <c r="H332" s="390" t="s">
        <v>15</v>
      </c>
      <c r="I332" s="390" t="s">
        <v>16</v>
      </c>
      <c r="J332" s="390" t="s">
        <v>17</v>
      </c>
      <c r="K332" s="390" t="s">
        <v>18</v>
      </c>
      <c r="L332" s="390" t="s">
        <v>19</v>
      </c>
      <c r="M332" s="390" t="s">
        <v>20</v>
      </c>
      <c r="N332" s="390" t="s">
        <v>21</v>
      </c>
      <c r="O332" s="390" t="s">
        <v>41</v>
      </c>
      <c r="P332" s="390" t="s">
        <v>42</v>
      </c>
      <c r="Q332" s="390" t="s">
        <v>44</v>
      </c>
      <c r="R332" s="390" t="s">
        <v>70</v>
      </c>
      <c r="S332" s="564" t="s">
        <v>71</v>
      </c>
      <c r="T332" s="565"/>
      <c r="U332" s="566"/>
    </row>
    <row r="333" spans="1:21" s="16" customFormat="1" ht="15.95" customHeight="1" x14ac:dyDescent="0.2">
      <c r="A333" s="18">
        <v>1</v>
      </c>
      <c r="B333" s="19" t="s">
        <v>22</v>
      </c>
      <c r="C333" s="532"/>
      <c r="D333" s="533"/>
      <c r="E333" s="534"/>
      <c r="F333" s="39"/>
      <c r="G333" s="39"/>
      <c r="H333" s="39"/>
      <c r="I333" s="39"/>
      <c r="J333" s="39"/>
      <c r="K333" s="39"/>
      <c r="L333" s="24">
        <f t="shared" ref="L333:Q333" si="70">SUM(L334,L337,L338)</f>
        <v>36</v>
      </c>
      <c r="M333" s="24">
        <f t="shared" si="70"/>
        <v>0</v>
      </c>
      <c r="N333" s="24">
        <f t="shared" si="70"/>
        <v>0</v>
      </c>
      <c r="O333" s="24">
        <f t="shared" si="70"/>
        <v>0</v>
      </c>
      <c r="P333" s="24">
        <f>SUM(P334,P337,P338)</f>
        <v>31</v>
      </c>
      <c r="Q333" s="24">
        <f t="shared" si="70"/>
        <v>7</v>
      </c>
      <c r="R333" s="24">
        <f>SUM(L333-M333-N333-O333+P333-Q333)</f>
        <v>60</v>
      </c>
      <c r="S333" s="535"/>
      <c r="T333" s="536"/>
      <c r="U333" s="537"/>
    </row>
    <row r="334" spans="1:21" s="23" customFormat="1" ht="15.95" customHeight="1" x14ac:dyDescent="0.25">
      <c r="A334" s="14"/>
      <c r="B334" s="22" t="s">
        <v>50</v>
      </c>
      <c r="C334" s="495"/>
      <c r="D334" s="495"/>
      <c r="E334" s="495"/>
      <c r="F334" s="381"/>
      <c r="G334" s="381"/>
      <c r="H334" s="381"/>
      <c r="I334" s="381"/>
      <c r="J334" s="381"/>
      <c r="K334" s="380"/>
      <c r="L334" s="395">
        <f t="shared" ref="L334:O334" si="71">SUM(L335:L336)</f>
        <v>36</v>
      </c>
      <c r="M334" s="395">
        <f t="shared" si="71"/>
        <v>0</v>
      </c>
      <c r="N334" s="395">
        <f t="shared" si="71"/>
        <v>0</v>
      </c>
      <c r="O334" s="395">
        <f t="shared" si="71"/>
        <v>0</v>
      </c>
      <c r="P334" s="395">
        <f>SUM(P335:P336)</f>
        <v>31</v>
      </c>
      <c r="Q334" s="395">
        <f t="shared" ref="Q334" si="72">SUM(Q335:Q336)</f>
        <v>7</v>
      </c>
      <c r="R334" s="394">
        <f t="shared" ref="R334:R342" si="73">SUM(L334-M334-N334-O334+P334-Q334)</f>
        <v>60</v>
      </c>
      <c r="S334" s="545"/>
      <c r="T334" s="546"/>
      <c r="U334" s="547"/>
    </row>
    <row r="335" spans="1:21" ht="15.95" customHeight="1" x14ac:dyDescent="0.2">
      <c r="A335" s="12"/>
      <c r="B335" s="13" t="s">
        <v>84</v>
      </c>
      <c r="C335" s="509"/>
      <c r="D335" s="509"/>
      <c r="E335" s="509"/>
      <c r="F335" s="382"/>
      <c r="G335" s="382"/>
      <c r="H335" s="382"/>
      <c r="I335" s="40"/>
      <c r="J335" s="40"/>
      <c r="K335" s="380"/>
      <c r="L335" s="396">
        <v>36</v>
      </c>
      <c r="M335" s="396">
        <v>0</v>
      </c>
      <c r="N335" s="396">
        <v>0</v>
      </c>
      <c r="O335" s="396">
        <v>0</v>
      </c>
      <c r="P335" s="396">
        <v>31</v>
      </c>
      <c r="Q335" s="396">
        <v>7</v>
      </c>
      <c r="R335" s="394">
        <f>SUM(L335-M335-N335-O335+P335-Q335)</f>
        <v>60</v>
      </c>
      <c r="S335" s="542"/>
      <c r="T335" s="543"/>
      <c r="U335" s="544"/>
    </row>
    <row r="336" spans="1:21" ht="15.95" customHeight="1" x14ac:dyDescent="0.2">
      <c r="A336" s="12"/>
      <c r="B336" s="13" t="s">
        <v>85</v>
      </c>
      <c r="C336" s="509"/>
      <c r="D336" s="509"/>
      <c r="E336" s="509"/>
      <c r="F336" s="382"/>
      <c r="G336" s="382"/>
      <c r="H336" s="382"/>
      <c r="I336" s="40"/>
      <c r="J336" s="40"/>
      <c r="K336" s="380"/>
      <c r="L336" s="396">
        <v>0</v>
      </c>
      <c r="M336" s="396">
        <v>0</v>
      </c>
      <c r="N336" s="396">
        <v>0</v>
      </c>
      <c r="O336" s="396">
        <v>0</v>
      </c>
      <c r="P336" s="396">
        <v>0</v>
      </c>
      <c r="Q336" s="396">
        <v>0</v>
      </c>
      <c r="R336" s="394">
        <f t="shared" si="73"/>
        <v>0</v>
      </c>
      <c r="S336" s="542"/>
      <c r="T336" s="543"/>
      <c r="U336" s="544"/>
    </row>
    <row r="337" spans="1:21" ht="15.75" x14ac:dyDescent="0.2">
      <c r="A337" s="12"/>
      <c r="B337" s="11" t="s">
        <v>51</v>
      </c>
      <c r="C337" s="494"/>
      <c r="D337" s="494"/>
      <c r="E337" s="494"/>
      <c r="F337" s="41"/>
      <c r="G337" s="41"/>
      <c r="H337" s="41"/>
      <c r="I337" s="41"/>
      <c r="J337" s="41"/>
      <c r="K337" s="380"/>
      <c r="L337" s="394">
        <v>0</v>
      </c>
      <c r="M337" s="394">
        <v>0</v>
      </c>
      <c r="N337" s="394">
        <v>0</v>
      </c>
      <c r="O337" s="394">
        <v>0</v>
      </c>
      <c r="P337" s="394">
        <v>0</v>
      </c>
      <c r="Q337" s="394">
        <v>0</v>
      </c>
      <c r="R337" s="394">
        <f t="shared" si="73"/>
        <v>0</v>
      </c>
      <c r="S337" s="542"/>
      <c r="T337" s="543"/>
      <c r="U337" s="544"/>
    </row>
    <row r="338" spans="1:21" ht="15.75" x14ac:dyDescent="0.2">
      <c r="A338" s="12"/>
      <c r="B338" s="11" t="s">
        <v>52</v>
      </c>
      <c r="C338" s="494"/>
      <c r="D338" s="494"/>
      <c r="E338" s="494"/>
      <c r="F338" s="41"/>
      <c r="G338" s="41"/>
      <c r="H338" s="41"/>
      <c r="I338" s="41"/>
      <c r="J338" s="41"/>
      <c r="K338" s="380"/>
      <c r="L338" s="394">
        <v>0</v>
      </c>
      <c r="M338" s="394">
        <v>0</v>
      </c>
      <c r="N338" s="394">
        <v>0</v>
      </c>
      <c r="O338" s="394">
        <v>0</v>
      </c>
      <c r="P338" s="394">
        <v>0</v>
      </c>
      <c r="Q338" s="394">
        <v>0</v>
      </c>
      <c r="R338" s="394">
        <f t="shared" si="73"/>
        <v>0</v>
      </c>
      <c r="S338" s="542"/>
      <c r="T338" s="543"/>
      <c r="U338" s="544"/>
    </row>
    <row r="339" spans="1:21" ht="15.75" x14ac:dyDescent="0.2">
      <c r="A339" s="14">
        <v>2</v>
      </c>
      <c r="B339" s="10" t="s">
        <v>23</v>
      </c>
      <c r="C339" s="494"/>
      <c r="D339" s="494"/>
      <c r="E339" s="494"/>
      <c r="F339" s="380"/>
      <c r="G339" s="380"/>
      <c r="H339" s="42"/>
      <c r="I339" s="380"/>
      <c r="J339" s="380"/>
      <c r="K339" s="380"/>
      <c r="L339" s="394">
        <f t="shared" ref="L339:N339" si="74">SUM(L340:L341)</f>
        <v>8</v>
      </c>
      <c r="M339" s="394">
        <f t="shared" si="74"/>
        <v>0</v>
      </c>
      <c r="N339" s="394">
        <f t="shared" si="74"/>
        <v>0</v>
      </c>
      <c r="O339" s="26"/>
      <c r="P339" s="394">
        <f t="shared" ref="P339:Q339" si="75">SUM(P340:P341)</f>
        <v>42</v>
      </c>
      <c r="Q339" s="394">
        <f t="shared" si="75"/>
        <v>0</v>
      </c>
      <c r="R339" s="394">
        <f t="shared" si="73"/>
        <v>50</v>
      </c>
      <c r="S339" s="542"/>
      <c r="T339" s="543"/>
      <c r="U339" s="544"/>
    </row>
    <row r="340" spans="1:21" ht="15.75" x14ac:dyDescent="0.2">
      <c r="A340" s="12"/>
      <c r="B340" s="13" t="s">
        <v>84</v>
      </c>
      <c r="C340" s="509"/>
      <c r="D340" s="509"/>
      <c r="E340" s="509"/>
      <c r="F340" s="382"/>
      <c r="G340" s="382"/>
      <c r="H340" s="43"/>
      <c r="I340" s="40"/>
      <c r="J340" s="40"/>
      <c r="K340" s="380"/>
      <c r="L340" s="396">
        <v>8</v>
      </c>
      <c r="M340" s="396">
        <v>0</v>
      </c>
      <c r="N340" s="396">
        <v>0</v>
      </c>
      <c r="O340" s="25"/>
      <c r="P340" s="396">
        <v>42</v>
      </c>
      <c r="Q340" s="396">
        <v>0</v>
      </c>
      <c r="R340" s="394">
        <f t="shared" si="73"/>
        <v>50</v>
      </c>
      <c r="S340" s="542"/>
      <c r="T340" s="543"/>
      <c r="U340" s="544"/>
    </row>
    <row r="341" spans="1:21" ht="15.75" x14ac:dyDescent="0.2">
      <c r="A341" s="12"/>
      <c r="B341" s="13" t="s">
        <v>85</v>
      </c>
      <c r="C341" s="509"/>
      <c r="D341" s="509"/>
      <c r="E341" s="509"/>
      <c r="F341" s="382"/>
      <c r="G341" s="382"/>
      <c r="H341" s="43"/>
      <c r="I341" s="40"/>
      <c r="J341" s="40"/>
      <c r="K341" s="380"/>
      <c r="L341" s="396">
        <v>0</v>
      </c>
      <c r="M341" s="396">
        <v>0</v>
      </c>
      <c r="N341" s="396">
        <v>0</v>
      </c>
      <c r="O341" s="25"/>
      <c r="P341" s="396">
        <v>0</v>
      </c>
      <c r="Q341" s="396">
        <v>0</v>
      </c>
      <c r="R341" s="394">
        <f t="shared" si="73"/>
        <v>0</v>
      </c>
      <c r="S341" s="542"/>
      <c r="T341" s="543"/>
      <c r="U341" s="544"/>
    </row>
    <row r="342" spans="1:21" ht="15.75" x14ac:dyDescent="0.2">
      <c r="A342" s="9">
        <v>3</v>
      </c>
      <c r="B342" s="10" t="s">
        <v>54</v>
      </c>
      <c r="C342" s="494"/>
      <c r="D342" s="494"/>
      <c r="E342" s="494"/>
      <c r="F342" s="380"/>
      <c r="G342" s="42"/>
      <c r="H342" s="42"/>
      <c r="I342" s="380"/>
      <c r="J342" s="380"/>
      <c r="K342" s="380"/>
      <c r="L342" s="387">
        <v>3</v>
      </c>
      <c r="M342" s="387">
        <v>1</v>
      </c>
      <c r="N342" s="26"/>
      <c r="O342" s="26"/>
      <c r="P342" s="387">
        <v>1</v>
      </c>
      <c r="Q342" s="387">
        <v>0</v>
      </c>
      <c r="R342" s="394">
        <f t="shared" si="73"/>
        <v>3</v>
      </c>
      <c r="S342" s="542"/>
      <c r="T342" s="543"/>
      <c r="U342" s="544"/>
    </row>
    <row r="343" spans="1:21" ht="12.75" customHeight="1" x14ac:dyDescent="0.2">
      <c r="A343" s="14">
        <v>4</v>
      </c>
      <c r="B343" s="10" t="s">
        <v>53</v>
      </c>
      <c r="C343" s="495"/>
      <c r="D343" s="495"/>
      <c r="E343" s="495"/>
      <c r="F343" s="381"/>
      <c r="G343" s="42"/>
      <c r="H343" s="42"/>
      <c r="I343" s="381"/>
      <c r="J343" s="381"/>
      <c r="K343" s="380"/>
      <c r="L343" s="394">
        <f>SUM(L344:L345)</f>
        <v>17</v>
      </c>
      <c r="M343" s="394">
        <f>SUM(M344:M345)</f>
        <v>1</v>
      </c>
      <c r="N343" s="26"/>
      <c r="O343" s="26"/>
      <c r="P343" s="394">
        <f t="shared" ref="P343:Q343" si="76">SUM(P344:P345)</f>
        <v>1</v>
      </c>
      <c r="Q343" s="394">
        <f t="shared" si="76"/>
        <v>0</v>
      </c>
      <c r="R343" s="394">
        <f>SUM(L343-M343-N343-O343+P343-Q343)</f>
        <v>17</v>
      </c>
      <c r="S343" s="542"/>
      <c r="T343" s="543"/>
      <c r="U343" s="544"/>
    </row>
    <row r="344" spans="1:21" ht="12.75" customHeight="1" x14ac:dyDescent="0.2">
      <c r="A344" s="14"/>
      <c r="B344" s="13" t="s">
        <v>84</v>
      </c>
      <c r="C344" s="495"/>
      <c r="D344" s="495"/>
      <c r="E344" s="495"/>
      <c r="F344" s="381"/>
      <c r="G344" s="42"/>
      <c r="H344" s="42"/>
      <c r="I344" s="381"/>
      <c r="J344" s="381"/>
      <c r="K344" s="380"/>
      <c r="L344" s="387">
        <v>0</v>
      </c>
      <c r="M344" s="387">
        <v>0</v>
      </c>
      <c r="N344" s="26"/>
      <c r="O344" s="26"/>
      <c r="P344" s="387">
        <v>0</v>
      </c>
      <c r="Q344" s="387">
        <v>0</v>
      </c>
      <c r="R344" s="394">
        <f t="shared" ref="R344" si="77">SUM(L344-M344-N344-O344+P344-Q344)</f>
        <v>0</v>
      </c>
      <c r="S344" s="542"/>
      <c r="T344" s="543"/>
      <c r="U344" s="544"/>
    </row>
    <row r="345" spans="1:21" ht="15.75" x14ac:dyDescent="0.2">
      <c r="A345" s="14"/>
      <c r="B345" s="13" t="s">
        <v>85</v>
      </c>
      <c r="C345" s="495"/>
      <c r="D345" s="495"/>
      <c r="E345" s="495"/>
      <c r="F345" s="381"/>
      <c r="G345" s="42"/>
      <c r="H345" s="42"/>
      <c r="I345" s="381"/>
      <c r="J345" s="381"/>
      <c r="K345" s="380"/>
      <c r="L345" s="387">
        <v>17</v>
      </c>
      <c r="M345" s="387">
        <v>1</v>
      </c>
      <c r="N345" s="26"/>
      <c r="O345" s="26"/>
      <c r="P345" s="387">
        <v>1</v>
      </c>
      <c r="Q345" s="387">
        <v>0</v>
      </c>
      <c r="R345" s="394">
        <f>SUM(L345-M345-N345-O345+P345-Q345)</f>
        <v>17</v>
      </c>
      <c r="S345" s="542"/>
      <c r="T345" s="543"/>
      <c r="U345" s="544"/>
    </row>
    <row r="346" spans="1:21" ht="21" customHeight="1" x14ac:dyDescent="0.2">
      <c r="A346" s="14">
        <v>5</v>
      </c>
      <c r="B346" s="11" t="s">
        <v>55</v>
      </c>
      <c r="C346" s="494"/>
      <c r="D346" s="494"/>
      <c r="E346" s="494"/>
      <c r="F346" s="380"/>
      <c r="G346" s="42"/>
      <c r="H346" s="42"/>
      <c r="I346" s="380"/>
      <c r="J346" s="380"/>
      <c r="K346" s="380"/>
      <c r="L346" s="387">
        <v>3</v>
      </c>
      <c r="M346" s="387">
        <v>1</v>
      </c>
      <c r="N346" s="26"/>
      <c r="O346" s="26"/>
      <c r="P346" s="387">
        <v>1</v>
      </c>
      <c r="Q346" s="387">
        <v>0</v>
      </c>
      <c r="R346" s="394">
        <f t="shared" ref="R346:R352" si="78">SUM(L346-M346-N346-O346+P346-Q346)</f>
        <v>3</v>
      </c>
      <c r="S346" s="542"/>
      <c r="T346" s="543"/>
      <c r="U346" s="544"/>
    </row>
    <row r="347" spans="1:21" ht="15.75" x14ac:dyDescent="0.2">
      <c r="A347" s="14">
        <v>6</v>
      </c>
      <c r="B347" s="10" t="s">
        <v>56</v>
      </c>
      <c r="C347" s="494"/>
      <c r="D347" s="494"/>
      <c r="E347" s="494"/>
      <c r="F347" s="380"/>
      <c r="G347" s="42"/>
      <c r="H347" s="42"/>
      <c r="I347" s="380"/>
      <c r="J347" s="380"/>
      <c r="K347" s="380"/>
      <c r="L347" s="387">
        <v>2</v>
      </c>
      <c r="M347" s="387">
        <v>0</v>
      </c>
      <c r="N347" s="26"/>
      <c r="O347" s="26"/>
      <c r="P347" s="387">
        <v>1</v>
      </c>
      <c r="Q347" s="387">
        <v>0</v>
      </c>
      <c r="R347" s="394">
        <f t="shared" si="78"/>
        <v>3</v>
      </c>
      <c r="S347" s="605">
        <v>0</v>
      </c>
      <c r="T347" s="606"/>
      <c r="U347" s="607"/>
    </row>
    <row r="348" spans="1:21" ht="15.75" x14ac:dyDescent="0.2">
      <c r="A348" s="14">
        <v>7</v>
      </c>
      <c r="B348" s="10" t="s">
        <v>57</v>
      </c>
      <c r="C348" s="494"/>
      <c r="D348" s="494"/>
      <c r="E348" s="494"/>
      <c r="F348" s="380"/>
      <c r="G348" s="42"/>
      <c r="H348" s="42"/>
      <c r="I348" s="380"/>
      <c r="J348" s="380"/>
      <c r="K348" s="380"/>
      <c r="L348" s="387">
        <v>0</v>
      </c>
      <c r="M348" s="387">
        <v>0</v>
      </c>
      <c r="N348" s="26"/>
      <c r="O348" s="26"/>
      <c r="P348" s="387">
        <v>0</v>
      </c>
      <c r="Q348" s="387">
        <v>0</v>
      </c>
      <c r="R348" s="394">
        <f t="shared" si="78"/>
        <v>0</v>
      </c>
      <c r="S348" s="548">
        <v>0</v>
      </c>
      <c r="T348" s="549"/>
      <c r="U348" s="550"/>
    </row>
    <row r="349" spans="1:21" ht="12.75" customHeight="1" x14ac:dyDescent="0.2">
      <c r="A349" s="14">
        <v>8</v>
      </c>
      <c r="B349" s="10" t="s">
        <v>58</v>
      </c>
      <c r="C349" s="494"/>
      <c r="D349" s="494"/>
      <c r="E349" s="494"/>
      <c r="F349" s="380"/>
      <c r="G349" s="42"/>
      <c r="H349" s="42"/>
      <c r="I349" s="380"/>
      <c r="J349" s="380"/>
      <c r="K349" s="380"/>
      <c r="L349" s="387">
        <v>0</v>
      </c>
      <c r="M349" s="387">
        <v>0</v>
      </c>
      <c r="N349" s="26"/>
      <c r="O349" s="26"/>
      <c r="P349" s="387">
        <v>0</v>
      </c>
      <c r="Q349" s="387">
        <v>0</v>
      </c>
      <c r="R349" s="394">
        <f t="shared" si="78"/>
        <v>0</v>
      </c>
      <c r="S349" s="548">
        <v>0</v>
      </c>
      <c r="T349" s="549"/>
      <c r="U349" s="550"/>
    </row>
    <row r="350" spans="1:21" ht="13.5" customHeight="1" x14ac:dyDescent="0.2">
      <c r="A350" s="14">
        <v>9</v>
      </c>
      <c r="B350" s="10" t="s">
        <v>24</v>
      </c>
      <c r="C350" s="494"/>
      <c r="D350" s="494"/>
      <c r="E350" s="494"/>
      <c r="F350" s="380"/>
      <c r="G350" s="42"/>
      <c r="H350" s="42"/>
      <c r="I350" s="41"/>
      <c r="J350" s="41"/>
      <c r="K350" s="380"/>
      <c r="L350" s="387">
        <v>0</v>
      </c>
      <c r="M350" s="387">
        <v>0</v>
      </c>
      <c r="N350" s="26"/>
      <c r="O350" s="26"/>
      <c r="P350" s="387">
        <v>0</v>
      </c>
      <c r="Q350" s="387">
        <v>0</v>
      </c>
      <c r="R350" s="394">
        <f t="shared" si="78"/>
        <v>0</v>
      </c>
      <c r="S350" s="548">
        <v>0</v>
      </c>
      <c r="T350" s="549"/>
      <c r="U350" s="550"/>
    </row>
    <row r="351" spans="1:21" ht="15" customHeight="1" x14ac:dyDescent="0.2">
      <c r="A351" s="14">
        <v>10</v>
      </c>
      <c r="B351" s="10" t="s">
        <v>25</v>
      </c>
      <c r="C351" s="494"/>
      <c r="D351" s="494"/>
      <c r="E351" s="494"/>
      <c r="F351" s="380"/>
      <c r="G351" s="42"/>
      <c r="H351" s="42"/>
      <c r="I351" s="41"/>
      <c r="J351" s="41"/>
      <c r="K351" s="380"/>
      <c r="L351" s="387">
        <v>0</v>
      </c>
      <c r="M351" s="387">
        <v>0</v>
      </c>
      <c r="N351" s="26"/>
      <c r="O351" s="26"/>
      <c r="P351" s="387">
        <v>0</v>
      </c>
      <c r="Q351" s="387">
        <v>0</v>
      </c>
      <c r="R351" s="394">
        <f t="shared" si="78"/>
        <v>0</v>
      </c>
      <c r="S351" s="548">
        <v>0</v>
      </c>
      <c r="T351" s="549"/>
      <c r="U351" s="550"/>
    </row>
    <row r="352" spans="1:21" ht="12.75" customHeight="1" thickBot="1" x14ac:dyDescent="0.25">
      <c r="A352" s="48">
        <v>11</v>
      </c>
      <c r="B352" s="49" t="s">
        <v>59</v>
      </c>
      <c r="C352" s="510"/>
      <c r="D352" s="511"/>
      <c r="E352" s="512"/>
      <c r="F352" s="388"/>
      <c r="G352" s="50"/>
      <c r="H352" s="50"/>
      <c r="I352" s="51"/>
      <c r="J352" s="51"/>
      <c r="K352" s="388"/>
      <c r="L352" s="52">
        <v>0</v>
      </c>
      <c r="M352" s="52">
        <v>0</v>
      </c>
      <c r="N352" s="53"/>
      <c r="O352" s="53"/>
      <c r="P352" s="52">
        <v>0</v>
      </c>
      <c r="Q352" s="52">
        <v>0</v>
      </c>
      <c r="R352" s="54">
        <f t="shared" si="78"/>
        <v>0</v>
      </c>
      <c r="S352" s="554"/>
      <c r="T352" s="555"/>
      <c r="U352" s="556"/>
    </row>
    <row r="353" spans="1:21" ht="12.75" customHeight="1" thickTop="1" x14ac:dyDescent="0.2">
      <c r="A353" s="5"/>
      <c r="B353" s="17" t="s">
        <v>39</v>
      </c>
    </row>
    <row r="354" spans="1:21" ht="12.75" customHeight="1" x14ac:dyDescent="0.2">
      <c r="A354" s="5"/>
      <c r="B354" s="15" t="s">
        <v>61</v>
      </c>
    </row>
    <row r="355" spans="1:21" ht="11.25" customHeight="1" x14ac:dyDescent="0.2">
      <c r="A355" s="5"/>
      <c r="B355" s="15" t="s">
        <v>60</v>
      </c>
    </row>
    <row r="356" spans="1:21" ht="12.75" customHeight="1" x14ac:dyDescent="0.2">
      <c r="A356" s="5"/>
      <c r="B356" s="15" t="s">
        <v>40</v>
      </c>
    </row>
    <row r="357" spans="1:21" ht="15.95" customHeight="1" x14ac:dyDescent="0.2">
      <c r="A357" s="5"/>
      <c r="B357" s="27"/>
    </row>
    <row r="358" spans="1:21" ht="15.95" customHeight="1" x14ac:dyDescent="0.2">
      <c r="A358" s="5"/>
      <c r="B358" s="27"/>
    </row>
    <row r="359" spans="1:21" ht="15.95" customHeight="1" x14ac:dyDescent="0.2">
      <c r="A359" s="488" t="s">
        <v>0</v>
      </c>
      <c r="B359" s="488"/>
      <c r="P359" s="517" t="s">
        <v>26</v>
      </c>
      <c r="Q359" s="517"/>
      <c r="R359" s="517"/>
      <c r="S359" s="517"/>
      <c r="T359" s="517"/>
      <c r="U359" s="517"/>
    </row>
    <row r="360" spans="1:21" ht="15.95" customHeight="1" x14ac:dyDescent="0.2">
      <c r="A360" s="488" t="s">
        <v>1</v>
      </c>
      <c r="B360" s="488"/>
      <c r="P360" s="517"/>
      <c r="Q360" s="517"/>
      <c r="R360" s="517"/>
      <c r="S360" s="517"/>
      <c r="T360" s="517"/>
      <c r="U360" s="517"/>
    </row>
    <row r="361" spans="1:21" ht="15.95" customHeight="1" x14ac:dyDescent="0.2">
      <c r="A361" s="488" t="s">
        <v>46</v>
      </c>
      <c r="B361" s="488"/>
    </row>
    <row r="362" spans="1:21" ht="15.95" customHeight="1" x14ac:dyDescent="0.35">
      <c r="C362" s="518" t="s">
        <v>2</v>
      </c>
      <c r="D362" s="518"/>
      <c r="E362" s="518"/>
      <c r="F362" s="518"/>
      <c r="G362" s="518"/>
      <c r="H362" s="518"/>
      <c r="I362" s="518"/>
      <c r="J362" s="518"/>
      <c r="K362" s="518"/>
      <c r="L362" s="518"/>
      <c r="M362" s="518"/>
      <c r="N362" s="518"/>
      <c r="O362" s="518"/>
      <c r="P362" s="518"/>
      <c r="Q362" s="2"/>
    </row>
    <row r="363" spans="1:21" ht="15.95" customHeight="1" x14ac:dyDescent="0.2">
      <c r="F363" s="519" t="s">
        <v>3</v>
      </c>
      <c r="G363" s="519"/>
      <c r="H363" s="519"/>
      <c r="I363" s="519"/>
      <c r="J363" s="519"/>
      <c r="K363" s="519"/>
      <c r="L363" s="519"/>
      <c r="M363" s="519"/>
      <c r="N363" s="519"/>
      <c r="O363" s="519"/>
      <c r="P363" s="519"/>
      <c r="Q363" s="386"/>
    </row>
    <row r="364" spans="1:21" ht="15.95" customHeight="1" x14ac:dyDescent="0.2">
      <c r="A364" s="1" t="s">
        <v>47</v>
      </c>
      <c r="C364" s="3"/>
      <c r="D364" s="4">
        <v>1</v>
      </c>
      <c r="E364" s="4">
        <v>5</v>
      </c>
      <c r="M364" s="5"/>
      <c r="N364" s="5"/>
      <c r="O364" s="5"/>
      <c r="P364" s="5"/>
      <c r="Q364" s="5"/>
      <c r="R364" s="5"/>
      <c r="S364" s="5"/>
      <c r="T364" s="5"/>
    </row>
    <row r="365" spans="1:21" ht="15.95" customHeight="1" x14ac:dyDescent="0.2">
      <c r="A365" s="1" t="s">
        <v>69</v>
      </c>
      <c r="C365" s="6"/>
      <c r="D365" s="7">
        <v>0</v>
      </c>
      <c r="E365" s="7">
        <v>8</v>
      </c>
      <c r="K365" s="520">
        <v>10</v>
      </c>
      <c r="L365" s="520"/>
      <c r="M365" s="5"/>
      <c r="N365" s="5"/>
      <c r="O365" s="5"/>
      <c r="Q365" s="1" t="str">
        <f>+Q325:U325</f>
        <v>Bulan     :</v>
      </c>
      <c r="R365" s="522" t="str">
        <f>+R325</f>
        <v>Oktober</v>
      </c>
      <c r="S365" s="523"/>
      <c r="T365" s="4">
        <f>+T325:U325</f>
        <v>1</v>
      </c>
      <c r="U365" s="4">
        <f>+U325</f>
        <v>0</v>
      </c>
    </row>
    <row r="366" spans="1:21" ht="15.95" customHeight="1" thickBot="1" x14ac:dyDescent="0.25">
      <c r="A366" s="56" t="s">
        <v>76</v>
      </c>
      <c r="B366" s="56"/>
      <c r="C366" s="140">
        <v>0</v>
      </c>
      <c r="D366" s="140">
        <v>4</v>
      </c>
      <c r="E366" s="140">
        <v>3</v>
      </c>
      <c r="F366" s="56"/>
      <c r="G366" s="56"/>
      <c r="H366" s="56"/>
      <c r="K366" s="521"/>
      <c r="L366" s="521"/>
      <c r="M366" s="5"/>
      <c r="N366" s="5"/>
      <c r="O366" s="5"/>
      <c r="Q366" s="1" t="s">
        <v>48</v>
      </c>
      <c r="R366" s="557">
        <f>+R326</f>
        <v>2018</v>
      </c>
      <c r="S366" s="558"/>
      <c r="T366" s="21">
        <v>1</v>
      </c>
      <c r="U366" s="21">
        <v>8</v>
      </c>
    </row>
    <row r="367" spans="1:21" ht="15.95" customHeight="1" thickTop="1" x14ac:dyDescent="0.2">
      <c r="A367" s="496" t="s">
        <v>4</v>
      </c>
      <c r="B367" s="496" t="s">
        <v>5</v>
      </c>
      <c r="C367" s="499" t="s">
        <v>6</v>
      </c>
      <c r="D367" s="500"/>
      <c r="E367" s="500"/>
      <c r="F367" s="500"/>
      <c r="G367" s="500"/>
      <c r="H367" s="500"/>
      <c r="I367" s="500"/>
      <c r="J367" s="500"/>
      <c r="K367" s="501"/>
      <c r="L367" s="499" t="s">
        <v>7</v>
      </c>
      <c r="M367" s="500"/>
      <c r="N367" s="500"/>
      <c r="O367" s="500"/>
      <c r="P367" s="500"/>
      <c r="Q367" s="500"/>
      <c r="R367" s="501"/>
      <c r="S367" s="538" t="s">
        <v>65</v>
      </c>
      <c r="T367" s="539"/>
      <c r="U367" s="540"/>
    </row>
    <row r="368" spans="1:21" ht="15.95" customHeight="1" x14ac:dyDescent="0.2">
      <c r="A368" s="497"/>
      <c r="B368" s="497"/>
      <c r="C368" s="551" t="s">
        <v>27</v>
      </c>
      <c r="D368" s="552"/>
      <c r="E368" s="553"/>
      <c r="F368" s="391"/>
      <c r="G368" s="391" t="s">
        <v>30</v>
      </c>
      <c r="H368" s="391" t="s">
        <v>32</v>
      </c>
      <c r="I368" s="391"/>
      <c r="J368" s="391"/>
      <c r="K368" s="391" t="s">
        <v>43</v>
      </c>
      <c r="L368" s="391" t="s">
        <v>27</v>
      </c>
      <c r="M368" s="391"/>
      <c r="N368" s="391" t="s">
        <v>30</v>
      </c>
      <c r="O368" s="391" t="s">
        <v>32</v>
      </c>
      <c r="P368" s="391"/>
      <c r="Q368" s="391"/>
      <c r="R368" s="391" t="s">
        <v>64</v>
      </c>
      <c r="S368" s="524" t="s">
        <v>68</v>
      </c>
      <c r="T368" s="525"/>
      <c r="U368" s="526"/>
    </row>
    <row r="369" spans="1:24" ht="15.95" customHeight="1" x14ac:dyDescent="0.2">
      <c r="A369" s="497"/>
      <c r="B369" s="497"/>
      <c r="C369" s="524" t="s">
        <v>28</v>
      </c>
      <c r="D369" s="525"/>
      <c r="E369" s="526"/>
      <c r="F369" s="389" t="s">
        <v>29</v>
      </c>
      <c r="G369" s="389" t="s">
        <v>31</v>
      </c>
      <c r="H369" s="389" t="s">
        <v>33</v>
      </c>
      <c r="I369" s="389" t="s">
        <v>37</v>
      </c>
      <c r="J369" s="389" t="s">
        <v>36</v>
      </c>
      <c r="K369" s="389" t="s">
        <v>28</v>
      </c>
      <c r="L369" s="389" t="s">
        <v>28</v>
      </c>
      <c r="M369" s="389" t="s">
        <v>35</v>
      </c>
      <c r="N369" s="389" t="s">
        <v>31</v>
      </c>
      <c r="O369" s="389" t="s">
        <v>33</v>
      </c>
      <c r="P369" s="389" t="s">
        <v>37</v>
      </c>
      <c r="Q369" s="389" t="s">
        <v>36</v>
      </c>
      <c r="R369" s="389" t="s">
        <v>38</v>
      </c>
      <c r="S369" s="524" t="s">
        <v>66</v>
      </c>
      <c r="T369" s="525"/>
      <c r="U369" s="526"/>
    </row>
    <row r="370" spans="1:24" ht="15.95" customHeight="1" x14ac:dyDescent="0.2">
      <c r="A370" s="497"/>
      <c r="B370" s="497"/>
      <c r="C370" s="502" t="s">
        <v>8</v>
      </c>
      <c r="D370" s="503"/>
      <c r="E370" s="504"/>
      <c r="F370" s="393"/>
      <c r="G370" s="393"/>
      <c r="H370" s="393" t="s">
        <v>34</v>
      </c>
      <c r="I370" s="393"/>
      <c r="J370" s="393"/>
      <c r="K370" s="393" t="s">
        <v>9</v>
      </c>
      <c r="L370" s="393" t="s">
        <v>8</v>
      </c>
      <c r="M370" s="393"/>
      <c r="N370" s="393"/>
      <c r="O370" s="393" t="s">
        <v>34</v>
      </c>
      <c r="P370" s="393"/>
      <c r="Q370" s="393"/>
      <c r="R370" s="20" t="s">
        <v>63</v>
      </c>
      <c r="S370" s="524" t="s">
        <v>67</v>
      </c>
      <c r="T370" s="525"/>
      <c r="U370" s="526"/>
    </row>
    <row r="371" spans="1:24" ht="15.95" customHeight="1" x14ac:dyDescent="0.2">
      <c r="A371" s="498"/>
      <c r="B371" s="498"/>
      <c r="C371" s="559"/>
      <c r="D371" s="560"/>
      <c r="E371" s="561"/>
      <c r="F371" s="389"/>
      <c r="G371" s="389"/>
      <c r="H371" s="389"/>
      <c r="I371" s="389"/>
      <c r="J371" s="389"/>
      <c r="K371" s="389" t="s">
        <v>62</v>
      </c>
      <c r="L371" s="389"/>
      <c r="M371" s="389"/>
      <c r="N371" s="389"/>
      <c r="O371" s="389"/>
      <c r="P371" s="389"/>
      <c r="Q371" s="389"/>
      <c r="R371" s="389"/>
      <c r="S371" s="528"/>
      <c r="T371" s="562"/>
      <c r="U371" s="563"/>
    </row>
    <row r="372" spans="1:24" s="8" customFormat="1" ht="15.95" customHeight="1" x14ac:dyDescent="0.2">
      <c r="A372" s="390" t="s">
        <v>10</v>
      </c>
      <c r="B372" s="390" t="s">
        <v>11</v>
      </c>
      <c r="C372" s="564" t="s">
        <v>12</v>
      </c>
      <c r="D372" s="565"/>
      <c r="E372" s="566"/>
      <c r="F372" s="390" t="s">
        <v>13</v>
      </c>
      <c r="G372" s="390" t="s">
        <v>14</v>
      </c>
      <c r="H372" s="390" t="s">
        <v>15</v>
      </c>
      <c r="I372" s="390" t="s">
        <v>16</v>
      </c>
      <c r="J372" s="390" t="s">
        <v>17</v>
      </c>
      <c r="K372" s="390" t="s">
        <v>18</v>
      </c>
      <c r="L372" s="390" t="s">
        <v>19</v>
      </c>
      <c r="M372" s="390" t="s">
        <v>20</v>
      </c>
      <c r="N372" s="390" t="s">
        <v>21</v>
      </c>
      <c r="O372" s="390" t="s">
        <v>41</v>
      </c>
      <c r="P372" s="390" t="s">
        <v>42</v>
      </c>
      <c r="Q372" s="390" t="s">
        <v>44</v>
      </c>
      <c r="R372" s="390" t="s">
        <v>70</v>
      </c>
      <c r="S372" s="564" t="s">
        <v>71</v>
      </c>
      <c r="T372" s="565"/>
      <c r="U372" s="566"/>
    </row>
    <row r="373" spans="1:24" s="16" customFormat="1" ht="15.95" customHeight="1" x14ac:dyDescent="0.2">
      <c r="A373" s="18">
        <v>1</v>
      </c>
      <c r="B373" s="19" t="s">
        <v>22</v>
      </c>
      <c r="C373" s="623">
        <f>SUM(C374,C377,C378)</f>
        <v>5</v>
      </c>
      <c r="D373" s="624"/>
      <c r="E373" s="625"/>
      <c r="F373" s="24">
        <f t="shared" ref="F373:J373" si="79">SUM(F374,F377,F378)</f>
        <v>5</v>
      </c>
      <c r="G373" s="24">
        <f t="shared" si="79"/>
        <v>0</v>
      </c>
      <c r="H373" s="24">
        <f t="shared" si="79"/>
        <v>0</v>
      </c>
      <c r="I373" s="24">
        <f t="shared" si="79"/>
        <v>0</v>
      </c>
      <c r="J373" s="24">
        <f t="shared" si="79"/>
        <v>0</v>
      </c>
      <c r="K373" s="24">
        <f>SUM(C373-F373-G373-H373+I373-J373)</f>
        <v>0</v>
      </c>
      <c r="L373" s="24">
        <f>SUM(L374,L377,L378)</f>
        <v>420</v>
      </c>
      <c r="M373" s="24">
        <f t="shared" ref="M373:Q373" si="80">SUM(M374,M377,M378)</f>
        <v>45</v>
      </c>
      <c r="N373" s="24">
        <f t="shared" si="80"/>
        <v>50</v>
      </c>
      <c r="O373" s="24">
        <f t="shared" si="80"/>
        <v>0</v>
      </c>
      <c r="P373" s="24">
        <f t="shared" si="80"/>
        <v>9</v>
      </c>
      <c r="Q373" s="24">
        <f t="shared" si="80"/>
        <v>0</v>
      </c>
      <c r="R373" s="24">
        <f>SUM(L373-M373-N373-O373+P373-Q373)</f>
        <v>334</v>
      </c>
      <c r="S373" s="535"/>
      <c r="T373" s="536"/>
      <c r="U373" s="537"/>
    </row>
    <row r="374" spans="1:24" s="23" customFormat="1" ht="15.95" customHeight="1" x14ac:dyDescent="0.25">
      <c r="A374" s="14"/>
      <c r="B374" s="22" t="s">
        <v>50</v>
      </c>
      <c r="C374" s="608">
        <f t="shared" ref="C374:H374" si="81">SUM(C375:C376)</f>
        <v>5</v>
      </c>
      <c r="D374" s="609">
        <f t="shared" si="81"/>
        <v>0</v>
      </c>
      <c r="E374" s="610">
        <f t="shared" si="81"/>
        <v>0</v>
      </c>
      <c r="F374" s="395">
        <f t="shared" si="81"/>
        <v>5</v>
      </c>
      <c r="G374" s="395">
        <f t="shared" si="81"/>
        <v>0</v>
      </c>
      <c r="H374" s="395">
        <f t="shared" si="81"/>
        <v>0</v>
      </c>
      <c r="I374" s="395">
        <f>SUM(I375:I376)</f>
        <v>0</v>
      </c>
      <c r="J374" s="395">
        <f t="shared" ref="J374" si="82">SUM(J375:J376)</f>
        <v>0</v>
      </c>
      <c r="K374" s="394">
        <f t="shared" ref="K374:K391" si="83">SUM(C374-F374-G374-H374+I374-J374)</f>
        <v>0</v>
      </c>
      <c r="L374" s="395">
        <f t="shared" ref="L374:O374" si="84">SUM(L375:L376)</f>
        <v>420</v>
      </c>
      <c r="M374" s="395">
        <f t="shared" si="84"/>
        <v>45</v>
      </c>
      <c r="N374" s="395">
        <f t="shared" si="84"/>
        <v>50</v>
      </c>
      <c r="O374" s="395">
        <f t="shared" si="84"/>
        <v>0</v>
      </c>
      <c r="P374" s="395">
        <f>SUM(P375:P376)</f>
        <v>9</v>
      </c>
      <c r="Q374" s="395">
        <f t="shared" ref="Q374" si="85">SUM(Q375:Q376)</f>
        <v>0</v>
      </c>
      <c r="R374" s="394">
        <f t="shared" ref="R374:R382" si="86">SUM(L374-M374-N374-O374+P374-Q374)</f>
        <v>334</v>
      </c>
      <c r="S374" s="545"/>
      <c r="T374" s="546"/>
      <c r="U374" s="547"/>
    </row>
    <row r="375" spans="1:24" ht="15.75" x14ac:dyDescent="0.2">
      <c r="A375" s="12"/>
      <c r="B375" s="13" t="s">
        <v>84</v>
      </c>
      <c r="C375" s="611">
        <v>5</v>
      </c>
      <c r="D375" s="612">
        <v>0</v>
      </c>
      <c r="E375" s="613">
        <v>0</v>
      </c>
      <c r="F375" s="396">
        <v>5</v>
      </c>
      <c r="G375" s="396">
        <v>0</v>
      </c>
      <c r="H375" s="396">
        <v>0</v>
      </c>
      <c r="I375" s="230">
        <v>0</v>
      </c>
      <c r="J375" s="230">
        <v>0</v>
      </c>
      <c r="K375" s="394">
        <f t="shared" si="83"/>
        <v>0</v>
      </c>
      <c r="L375" s="396">
        <v>420</v>
      </c>
      <c r="M375" s="396">
        <v>45</v>
      </c>
      <c r="N375" s="396">
        <v>50</v>
      </c>
      <c r="O375" s="396">
        <v>0</v>
      </c>
      <c r="P375" s="396">
        <v>0</v>
      </c>
      <c r="Q375" s="396">
        <v>0</v>
      </c>
      <c r="R375" s="394">
        <f t="shared" si="86"/>
        <v>325</v>
      </c>
      <c r="S375" s="542"/>
      <c r="T375" s="543"/>
      <c r="U375" s="544"/>
    </row>
    <row r="376" spans="1:24" ht="15.75" x14ac:dyDescent="0.2">
      <c r="A376" s="12"/>
      <c r="B376" s="13" t="s">
        <v>85</v>
      </c>
      <c r="C376" s="611">
        <v>0</v>
      </c>
      <c r="D376" s="612">
        <v>0</v>
      </c>
      <c r="E376" s="613">
        <v>0</v>
      </c>
      <c r="F376" s="396">
        <v>0</v>
      </c>
      <c r="G376" s="396">
        <v>0</v>
      </c>
      <c r="H376" s="396">
        <v>0</v>
      </c>
      <c r="I376" s="230">
        <v>0</v>
      </c>
      <c r="J376" s="230">
        <v>0</v>
      </c>
      <c r="K376" s="394">
        <f t="shared" si="83"/>
        <v>0</v>
      </c>
      <c r="L376" s="396">
        <v>0</v>
      </c>
      <c r="M376" s="396">
        <v>0</v>
      </c>
      <c r="N376" s="396">
        <v>0</v>
      </c>
      <c r="O376" s="396">
        <v>0</v>
      </c>
      <c r="P376" s="396">
        <v>9</v>
      </c>
      <c r="Q376" s="396">
        <v>0</v>
      </c>
      <c r="R376" s="394">
        <f t="shared" si="86"/>
        <v>9</v>
      </c>
      <c r="S376" s="542"/>
      <c r="T376" s="543"/>
      <c r="U376" s="544"/>
    </row>
    <row r="377" spans="1:24" ht="15.75" x14ac:dyDescent="0.2">
      <c r="A377" s="12"/>
      <c r="B377" s="11" t="s">
        <v>51</v>
      </c>
      <c r="C377" s="617">
        <v>0</v>
      </c>
      <c r="D377" s="618">
        <v>0</v>
      </c>
      <c r="E377" s="619">
        <v>0</v>
      </c>
      <c r="F377" s="231">
        <v>0</v>
      </c>
      <c r="G377" s="231">
        <v>0</v>
      </c>
      <c r="H377" s="231">
        <v>0</v>
      </c>
      <c r="I377" s="231">
        <v>0</v>
      </c>
      <c r="J377" s="231">
        <v>0</v>
      </c>
      <c r="K377" s="394">
        <f t="shared" si="83"/>
        <v>0</v>
      </c>
      <c r="L377" s="394">
        <v>0</v>
      </c>
      <c r="M377" s="394">
        <v>0</v>
      </c>
      <c r="N377" s="394">
        <v>0</v>
      </c>
      <c r="O377" s="394">
        <v>0</v>
      </c>
      <c r="P377" s="394">
        <v>0</v>
      </c>
      <c r="Q377" s="394">
        <v>0</v>
      </c>
      <c r="R377" s="394">
        <f t="shared" si="86"/>
        <v>0</v>
      </c>
      <c r="S377" s="542"/>
      <c r="T377" s="543"/>
      <c r="U377" s="544"/>
    </row>
    <row r="378" spans="1:24" ht="15.75" x14ac:dyDescent="0.2">
      <c r="A378" s="12"/>
      <c r="B378" s="11" t="s">
        <v>52</v>
      </c>
      <c r="C378" s="617">
        <v>0</v>
      </c>
      <c r="D378" s="618">
        <v>0</v>
      </c>
      <c r="E378" s="619">
        <v>0</v>
      </c>
      <c r="F378" s="231">
        <v>0</v>
      </c>
      <c r="G378" s="231">
        <v>0</v>
      </c>
      <c r="H378" s="231">
        <v>0</v>
      </c>
      <c r="I378" s="231">
        <v>0</v>
      </c>
      <c r="J378" s="231">
        <v>0</v>
      </c>
      <c r="K378" s="394">
        <f t="shared" si="83"/>
        <v>0</v>
      </c>
      <c r="L378" s="394">
        <v>0</v>
      </c>
      <c r="M378" s="394">
        <v>0</v>
      </c>
      <c r="N378" s="394">
        <v>0</v>
      </c>
      <c r="O378" s="394">
        <v>0</v>
      </c>
      <c r="P378" s="394">
        <v>0</v>
      </c>
      <c r="Q378" s="394">
        <v>0</v>
      </c>
      <c r="R378" s="394">
        <f t="shared" si="86"/>
        <v>0</v>
      </c>
      <c r="S378" s="542"/>
      <c r="T378" s="543"/>
      <c r="U378" s="544"/>
      <c r="X378" s="1" t="s">
        <v>43</v>
      </c>
    </row>
    <row r="379" spans="1:24" ht="15.75" x14ac:dyDescent="0.2">
      <c r="A379" s="14">
        <v>2</v>
      </c>
      <c r="B379" s="10" t="s">
        <v>23</v>
      </c>
      <c r="C379" s="617">
        <f t="shared" ref="C379:G379" si="87">SUM(C380:C381)</f>
        <v>0</v>
      </c>
      <c r="D379" s="618">
        <f t="shared" si="87"/>
        <v>658</v>
      </c>
      <c r="E379" s="619">
        <f t="shared" si="87"/>
        <v>658</v>
      </c>
      <c r="F379" s="394">
        <f t="shared" si="87"/>
        <v>0</v>
      </c>
      <c r="G379" s="394">
        <f t="shared" si="87"/>
        <v>0</v>
      </c>
      <c r="H379" s="26"/>
      <c r="I379" s="394">
        <f t="shared" ref="I379:J379" si="88">SUM(I380:I381)</f>
        <v>0</v>
      </c>
      <c r="J379" s="394">
        <f t="shared" si="88"/>
        <v>0</v>
      </c>
      <c r="K379" s="394">
        <f t="shared" si="83"/>
        <v>0</v>
      </c>
      <c r="L379" s="394">
        <f>SUM(L380:L381)</f>
        <v>5</v>
      </c>
      <c r="M379" s="394">
        <f t="shared" ref="M379:N379" si="89">SUM(M380:M381)</f>
        <v>0</v>
      </c>
      <c r="N379" s="394">
        <f t="shared" si="89"/>
        <v>0</v>
      </c>
      <c r="O379" s="26"/>
      <c r="P379" s="394">
        <f t="shared" ref="P379:Q379" si="90">SUM(P380:P381)</f>
        <v>0</v>
      </c>
      <c r="Q379" s="394">
        <f t="shared" si="90"/>
        <v>0</v>
      </c>
      <c r="R379" s="394">
        <f t="shared" si="86"/>
        <v>5</v>
      </c>
      <c r="S379" s="542"/>
      <c r="T379" s="543"/>
      <c r="U379" s="544"/>
    </row>
    <row r="380" spans="1:24" ht="15.75" x14ac:dyDescent="0.2">
      <c r="A380" s="12"/>
      <c r="B380" s="13" t="s">
        <v>84</v>
      </c>
      <c r="C380" s="611">
        <v>0</v>
      </c>
      <c r="D380" s="612">
        <v>658</v>
      </c>
      <c r="E380" s="613">
        <v>658</v>
      </c>
      <c r="F380" s="396">
        <v>0</v>
      </c>
      <c r="G380" s="396">
        <v>0</v>
      </c>
      <c r="H380" s="25"/>
      <c r="I380" s="230">
        <v>0</v>
      </c>
      <c r="J380" s="230">
        <v>0</v>
      </c>
      <c r="K380" s="394">
        <f t="shared" si="83"/>
        <v>0</v>
      </c>
      <c r="L380" s="396">
        <v>0</v>
      </c>
      <c r="M380" s="396">
        <v>0</v>
      </c>
      <c r="N380" s="396">
        <v>0</v>
      </c>
      <c r="O380" s="25"/>
      <c r="P380" s="396">
        <v>0</v>
      </c>
      <c r="Q380" s="396">
        <v>0</v>
      </c>
      <c r="R380" s="394">
        <f>SUM(L380-M380-N380-O380+P380-Q380)</f>
        <v>0</v>
      </c>
      <c r="S380" s="542"/>
      <c r="T380" s="543"/>
      <c r="U380" s="544"/>
    </row>
    <row r="381" spans="1:24" ht="12.75" customHeight="1" x14ac:dyDescent="0.2">
      <c r="A381" s="12"/>
      <c r="B381" s="13" t="s">
        <v>85</v>
      </c>
      <c r="C381" s="611">
        <v>0</v>
      </c>
      <c r="D381" s="612">
        <v>0</v>
      </c>
      <c r="E381" s="613">
        <v>0</v>
      </c>
      <c r="F381" s="396">
        <v>0</v>
      </c>
      <c r="G381" s="396">
        <v>0</v>
      </c>
      <c r="H381" s="25"/>
      <c r="I381" s="230">
        <v>0</v>
      </c>
      <c r="J381" s="230">
        <v>0</v>
      </c>
      <c r="K381" s="394">
        <f t="shared" si="83"/>
        <v>0</v>
      </c>
      <c r="L381" s="396">
        <v>5</v>
      </c>
      <c r="M381" s="396">
        <v>0</v>
      </c>
      <c r="N381" s="396">
        <v>0</v>
      </c>
      <c r="O381" s="25"/>
      <c r="P381" s="396">
        <v>0</v>
      </c>
      <c r="Q381" s="396">
        <v>0</v>
      </c>
      <c r="R381" s="394">
        <f t="shared" si="86"/>
        <v>5</v>
      </c>
      <c r="S381" s="542"/>
      <c r="T381" s="543"/>
      <c r="U381" s="544"/>
    </row>
    <row r="382" spans="1:24" ht="12.75" customHeight="1" x14ac:dyDescent="0.2">
      <c r="A382" s="9">
        <v>3</v>
      </c>
      <c r="B382" s="10" t="s">
        <v>54</v>
      </c>
      <c r="C382" s="617">
        <v>0</v>
      </c>
      <c r="D382" s="618">
        <v>0</v>
      </c>
      <c r="E382" s="619">
        <v>0</v>
      </c>
      <c r="F382" s="394">
        <v>0</v>
      </c>
      <c r="G382" s="26"/>
      <c r="H382" s="26"/>
      <c r="I382" s="394">
        <v>0</v>
      </c>
      <c r="J382" s="394">
        <v>0</v>
      </c>
      <c r="K382" s="394">
        <f t="shared" si="83"/>
        <v>0</v>
      </c>
      <c r="L382" s="387">
        <v>0</v>
      </c>
      <c r="M382" s="387">
        <v>0</v>
      </c>
      <c r="N382" s="26"/>
      <c r="O382" s="26"/>
      <c r="P382" s="387">
        <v>0</v>
      </c>
      <c r="Q382" s="387">
        <v>0</v>
      </c>
      <c r="R382" s="394">
        <f t="shared" si="86"/>
        <v>0</v>
      </c>
      <c r="S382" s="542"/>
      <c r="T382" s="543"/>
      <c r="U382" s="544"/>
    </row>
    <row r="383" spans="1:24" ht="15.75" x14ac:dyDescent="0.2">
      <c r="A383" s="14">
        <v>4</v>
      </c>
      <c r="B383" s="10" t="s">
        <v>53</v>
      </c>
      <c r="C383" s="608">
        <f t="shared" ref="C383:E383" si="91">SUM(C384:C385)</f>
        <v>0</v>
      </c>
      <c r="D383" s="609">
        <f t="shared" si="91"/>
        <v>2</v>
      </c>
      <c r="E383" s="610">
        <f t="shared" si="91"/>
        <v>2</v>
      </c>
      <c r="F383" s="395">
        <f>SUM(F384:F385)</f>
        <v>0</v>
      </c>
      <c r="G383" s="26"/>
      <c r="H383" s="26"/>
      <c r="I383" s="395">
        <f t="shared" ref="I383:J383" si="92">SUM(I384:I385)</f>
        <v>0</v>
      </c>
      <c r="J383" s="395">
        <f t="shared" si="92"/>
        <v>0</v>
      </c>
      <c r="K383" s="394">
        <f t="shared" si="83"/>
        <v>0</v>
      </c>
      <c r="L383" s="394">
        <f>SUM(L384:L385)</f>
        <v>2</v>
      </c>
      <c r="M383" s="394">
        <f>SUM(M384:M385)</f>
        <v>0</v>
      </c>
      <c r="N383" s="26"/>
      <c r="O383" s="26"/>
      <c r="P383" s="394">
        <f t="shared" ref="P383:Q383" si="93">SUM(P384:P385)</f>
        <v>0</v>
      </c>
      <c r="Q383" s="394">
        <f t="shared" si="93"/>
        <v>0</v>
      </c>
      <c r="R383" s="394">
        <f>SUM(L383-M383-N383-O383+P383-Q383)</f>
        <v>2</v>
      </c>
      <c r="S383" s="542"/>
      <c r="T383" s="543"/>
      <c r="U383" s="544"/>
    </row>
    <row r="384" spans="1:24" ht="15.75" customHeight="1" x14ac:dyDescent="0.2">
      <c r="A384" s="14"/>
      <c r="B384" s="13" t="s">
        <v>84</v>
      </c>
      <c r="C384" s="608">
        <v>0</v>
      </c>
      <c r="D384" s="609">
        <v>0</v>
      </c>
      <c r="E384" s="610">
        <v>0</v>
      </c>
      <c r="F384" s="395">
        <v>0</v>
      </c>
      <c r="G384" s="26"/>
      <c r="H384" s="26"/>
      <c r="I384" s="395">
        <v>0</v>
      </c>
      <c r="J384" s="395">
        <v>0</v>
      </c>
      <c r="K384" s="394">
        <f t="shared" si="83"/>
        <v>0</v>
      </c>
      <c r="L384" s="387">
        <v>0</v>
      </c>
      <c r="M384" s="387">
        <v>0</v>
      </c>
      <c r="N384" s="26"/>
      <c r="O384" s="26"/>
      <c r="P384" s="387">
        <v>0</v>
      </c>
      <c r="Q384" s="387">
        <v>0</v>
      </c>
      <c r="R384" s="394">
        <f t="shared" ref="R384" si="94">SUM(L384-M384-N384-O384+P384-Q384)</f>
        <v>0</v>
      </c>
      <c r="S384" s="542"/>
      <c r="T384" s="543"/>
      <c r="U384" s="544"/>
    </row>
    <row r="385" spans="1:21" ht="15.75" x14ac:dyDescent="0.2">
      <c r="A385" s="14"/>
      <c r="B385" s="13" t="s">
        <v>85</v>
      </c>
      <c r="C385" s="608">
        <v>0</v>
      </c>
      <c r="D385" s="609">
        <v>2</v>
      </c>
      <c r="E385" s="610">
        <v>2</v>
      </c>
      <c r="F385" s="395">
        <v>0</v>
      </c>
      <c r="G385" s="26"/>
      <c r="H385" s="26"/>
      <c r="I385" s="395">
        <v>0</v>
      </c>
      <c r="J385" s="395">
        <v>0</v>
      </c>
      <c r="K385" s="394">
        <f t="shared" si="83"/>
        <v>0</v>
      </c>
      <c r="L385" s="387">
        <v>2</v>
      </c>
      <c r="M385" s="387">
        <v>0</v>
      </c>
      <c r="N385" s="26"/>
      <c r="O385" s="26"/>
      <c r="P385" s="387">
        <v>0</v>
      </c>
      <c r="Q385" s="387">
        <v>0</v>
      </c>
      <c r="R385" s="394">
        <f>SUM(L385-M385-N385-O385+P385-Q385)</f>
        <v>2</v>
      </c>
      <c r="S385" s="542"/>
      <c r="T385" s="543"/>
      <c r="U385" s="544"/>
    </row>
    <row r="386" spans="1:21" ht="15.75" x14ac:dyDescent="0.2">
      <c r="A386" s="14">
        <v>5</v>
      </c>
      <c r="B386" s="11" t="s">
        <v>55</v>
      </c>
      <c r="C386" s="617">
        <v>0</v>
      </c>
      <c r="D386" s="618">
        <v>0</v>
      </c>
      <c r="E386" s="619">
        <v>0</v>
      </c>
      <c r="F386" s="394">
        <v>0</v>
      </c>
      <c r="G386" s="26"/>
      <c r="H386" s="26"/>
      <c r="I386" s="394">
        <v>0</v>
      </c>
      <c r="J386" s="394">
        <v>0</v>
      </c>
      <c r="K386" s="394">
        <f t="shared" si="83"/>
        <v>0</v>
      </c>
      <c r="L386" s="387">
        <v>1</v>
      </c>
      <c r="M386" s="387">
        <v>0</v>
      </c>
      <c r="N386" s="26"/>
      <c r="O386" s="26"/>
      <c r="P386" s="387">
        <v>0</v>
      </c>
      <c r="Q386" s="387">
        <v>0</v>
      </c>
      <c r="R386" s="394">
        <f t="shared" ref="R386:R392" si="95">SUM(L386-M386-N386-O386+P386-Q386)</f>
        <v>1</v>
      </c>
      <c r="S386" s="542"/>
      <c r="T386" s="543"/>
      <c r="U386" s="544"/>
    </row>
    <row r="387" spans="1:21" ht="12.75" customHeight="1" x14ac:dyDescent="0.2">
      <c r="A387" s="14">
        <v>6</v>
      </c>
      <c r="B387" s="10" t="s">
        <v>56</v>
      </c>
      <c r="C387" s="617">
        <v>0</v>
      </c>
      <c r="D387" s="618">
        <v>0</v>
      </c>
      <c r="E387" s="619">
        <v>0</v>
      </c>
      <c r="F387" s="394">
        <v>0</v>
      </c>
      <c r="G387" s="26"/>
      <c r="H387" s="26"/>
      <c r="I387" s="394">
        <v>0</v>
      </c>
      <c r="J387" s="394">
        <v>0</v>
      </c>
      <c r="K387" s="394">
        <f t="shared" si="83"/>
        <v>0</v>
      </c>
      <c r="L387" s="387">
        <v>1</v>
      </c>
      <c r="M387" s="387">
        <v>1</v>
      </c>
      <c r="N387" s="26"/>
      <c r="O387" s="26"/>
      <c r="P387" s="387">
        <v>0</v>
      </c>
      <c r="Q387" s="387">
        <v>0</v>
      </c>
      <c r="R387" s="394">
        <f t="shared" si="95"/>
        <v>0</v>
      </c>
      <c r="S387" s="573">
        <v>0</v>
      </c>
      <c r="T387" s="574"/>
      <c r="U387" s="575"/>
    </row>
    <row r="388" spans="1:21" ht="13.5" customHeight="1" x14ac:dyDescent="0.2">
      <c r="A388" s="14">
        <v>7</v>
      </c>
      <c r="B388" s="10" t="s">
        <v>57</v>
      </c>
      <c r="C388" s="617">
        <v>0</v>
      </c>
      <c r="D388" s="618">
        <v>0</v>
      </c>
      <c r="E388" s="619">
        <v>0</v>
      </c>
      <c r="F388" s="394">
        <v>0</v>
      </c>
      <c r="G388" s="26"/>
      <c r="H388" s="26"/>
      <c r="I388" s="394">
        <v>0</v>
      </c>
      <c r="J388" s="394">
        <v>0</v>
      </c>
      <c r="K388" s="394">
        <f t="shared" si="83"/>
        <v>0</v>
      </c>
      <c r="L388" s="387">
        <v>0</v>
      </c>
      <c r="M388" s="387">
        <v>0</v>
      </c>
      <c r="N388" s="26"/>
      <c r="O388" s="26"/>
      <c r="P388" s="387">
        <v>0</v>
      </c>
      <c r="Q388" s="387">
        <v>0</v>
      </c>
      <c r="R388" s="394">
        <f t="shared" si="95"/>
        <v>0</v>
      </c>
      <c r="S388" s="548">
        <v>0</v>
      </c>
      <c r="T388" s="549"/>
      <c r="U388" s="550"/>
    </row>
    <row r="389" spans="1:21" ht="15" customHeight="1" x14ac:dyDescent="0.2">
      <c r="A389" s="14">
        <v>8</v>
      </c>
      <c r="B389" s="10" t="s">
        <v>58</v>
      </c>
      <c r="C389" s="617">
        <v>0</v>
      </c>
      <c r="D389" s="618">
        <v>0</v>
      </c>
      <c r="E389" s="619">
        <v>0</v>
      </c>
      <c r="F389" s="394">
        <v>0</v>
      </c>
      <c r="G389" s="26"/>
      <c r="H389" s="26"/>
      <c r="I389" s="394">
        <v>0</v>
      </c>
      <c r="J389" s="394">
        <v>0</v>
      </c>
      <c r="K389" s="394">
        <f t="shared" si="83"/>
        <v>0</v>
      </c>
      <c r="L389" s="387">
        <v>0</v>
      </c>
      <c r="M389" s="387">
        <v>0</v>
      </c>
      <c r="N389" s="26"/>
      <c r="O389" s="26"/>
      <c r="P389" s="387">
        <v>0</v>
      </c>
      <c r="Q389" s="387">
        <v>0</v>
      </c>
      <c r="R389" s="394">
        <f t="shared" si="95"/>
        <v>0</v>
      </c>
      <c r="S389" s="548">
        <v>0</v>
      </c>
      <c r="T389" s="549"/>
      <c r="U389" s="550"/>
    </row>
    <row r="390" spans="1:21" ht="12.75" customHeight="1" x14ac:dyDescent="0.2">
      <c r="A390" s="14">
        <v>9</v>
      </c>
      <c r="B390" s="10" t="s">
        <v>24</v>
      </c>
      <c r="C390" s="617">
        <v>0</v>
      </c>
      <c r="D390" s="618">
        <v>0</v>
      </c>
      <c r="E390" s="619">
        <v>0</v>
      </c>
      <c r="F390" s="394">
        <v>0</v>
      </c>
      <c r="G390" s="26"/>
      <c r="H390" s="26"/>
      <c r="I390" s="231">
        <v>0</v>
      </c>
      <c r="J390" s="231">
        <v>0</v>
      </c>
      <c r="K390" s="394">
        <f t="shared" si="83"/>
        <v>0</v>
      </c>
      <c r="L390" s="387">
        <v>0</v>
      </c>
      <c r="M390" s="387">
        <v>0</v>
      </c>
      <c r="N390" s="26"/>
      <c r="O390" s="26"/>
      <c r="P390" s="387">
        <v>0</v>
      </c>
      <c r="Q390" s="387">
        <v>0</v>
      </c>
      <c r="R390" s="394">
        <f t="shared" si="95"/>
        <v>0</v>
      </c>
      <c r="S390" s="548">
        <v>0</v>
      </c>
      <c r="T390" s="549"/>
      <c r="U390" s="550"/>
    </row>
    <row r="391" spans="1:21" ht="12.75" customHeight="1" x14ac:dyDescent="0.2">
      <c r="A391" s="14">
        <v>10</v>
      </c>
      <c r="B391" s="10" t="s">
        <v>25</v>
      </c>
      <c r="C391" s="617">
        <v>0</v>
      </c>
      <c r="D391" s="618">
        <v>0</v>
      </c>
      <c r="E391" s="619">
        <v>0</v>
      </c>
      <c r="F391" s="394">
        <v>0</v>
      </c>
      <c r="G391" s="26"/>
      <c r="H391" s="26"/>
      <c r="I391" s="231">
        <v>0</v>
      </c>
      <c r="J391" s="231">
        <v>0</v>
      </c>
      <c r="K391" s="394">
        <f t="shared" si="83"/>
        <v>0</v>
      </c>
      <c r="L391" s="387">
        <v>0</v>
      </c>
      <c r="M391" s="387">
        <v>0</v>
      </c>
      <c r="N391" s="26"/>
      <c r="O391" s="26"/>
      <c r="P391" s="387">
        <v>0</v>
      </c>
      <c r="Q391" s="387">
        <v>0</v>
      </c>
      <c r="R391" s="394">
        <f t="shared" si="95"/>
        <v>0</v>
      </c>
      <c r="S391" s="548">
        <v>0</v>
      </c>
      <c r="T391" s="549"/>
      <c r="U391" s="550"/>
    </row>
    <row r="392" spans="1:21" ht="12.75" customHeight="1" thickBot="1" x14ac:dyDescent="0.25">
      <c r="A392" s="48">
        <v>11</v>
      </c>
      <c r="B392" s="49" t="s">
        <v>59</v>
      </c>
      <c r="C392" s="620">
        <v>0</v>
      </c>
      <c r="D392" s="621">
        <v>0</v>
      </c>
      <c r="E392" s="622">
        <v>0</v>
      </c>
      <c r="F392" s="54">
        <v>0</v>
      </c>
      <c r="G392" s="53"/>
      <c r="H392" s="53"/>
      <c r="I392" s="232">
        <v>0</v>
      </c>
      <c r="J392" s="232">
        <v>0</v>
      </c>
      <c r="K392" s="54">
        <f t="shared" ref="K392" si="96">SUM(E392-F392-G392-H392+I392-J392)</f>
        <v>0</v>
      </c>
      <c r="L392" s="52">
        <v>0</v>
      </c>
      <c r="M392" s="52">
        <v>0</v>
      </c>
      <c r="N392" s="53"/>
      <c r="O392" s="53"/>
      <c r="P392" s="52">
        <v>0</v>
      </c>
      <c r="Q392" s="52">
        <v>0</v>
      </c>
      <c r="R392" s="54">
        <f t="shared" si="95"/>
        <v>0</v>
      </c>
      <c r="S392" s="554"/>
      <c r="T392" s="555"/>
      <c r="U392" s="556"/>
    </row>
    <row r="393" spans="1:21" ht="11.25" customHeight="1" thickTop="1" x14ac:dyDescent="0.2">
      <c r="A393" s="5"/>
      <c r="B393" s="17" t="s">
        <v>39</v>
      </c>
    </row>
    <row r="394" spans="1:21" ht="12.75" customHeight="1" x14ac:dyDescent="0.2">
      <c r="A394" s="5"/>
      <c r="B394" s="15" t="s">
        <v>61</v>
      </c>
    </row>
    <row r="395" spans="1:21" ht="15.95" customHeight="1" x14ac:dyDescent="0.2">
      <c r="A395" s="5"/>
      <c r="B395" s="15" t="s">
        <v>60</v>
      </c>
    </row>
    <row r="396" spans="1:21" ht="15.95" customHeight="1" x14ac:dyDescent="0.2">
      <c r="A396" s="5"/>
      <c r="B396" s="15" t="s">
        <v>40</v>
      </c>
      <c r="Q396" s="1" t="s">
        <v>43</v>
      </c>
    </row>
    <row r="397" spans="1:21" ht="15.95" customHeight="1" x14ac:dyDescent="0.2">
      <c r="A397" s="5"/>
      <c r="B397" s="27"/>
    </row>
    <row r="398" spans="1:21" ht="15.95" customHeight="1" x14ac:dyDescent="0.2">
      <c r="A398" s="5"/>
      <c r="B398" s="27"/>
    </row>
    <row r="399" spans="1:21" ht="15.95" customHeight="1" x14ac:dyDescent="0.2">
      <c r="A399" s="488" t="s">
        <v>0</v>
      </c>
      <c r="B399" s="488"/>
      <c r="P399" s="517" t="s">
        <v>26</v>
      </c>
      <c r="Q399" s="517"/>
      <c r="R399" s="517"/>
      <c r="S399" s="517"/>
      <c r="T399" s="517"/>
      <c r="U399" s="517"/>
    </row>
    <row r="400" spans="1:21" ht="15.95" customHeight="1" x14ac:dyDescent="0.2">
      <c r="A400" s="488" t="s">
        <v>1</v>
      </c>
      <c r="B400" s="488"/>
      <c r="P400" s="517"/>
      <c r="Q400" s="517"/>
      <c r="R400" s="517"/>
      <c r="S400" s="517"/>
      <c r="T400" s="517"/>
      <c r="U400" s="517"/>
    </row>
    <row r="401" spans="1:21" ht="15.95" customHeight="1" x14ac:dyDescent="0.2">
      <c r="A401" s="488" t="s">
        <v>46</v>
      </c>
      <c r="B401" s="488"/>
    </row>
    <row r="402" spans="1:21" ht="15.95" customHeight="1" x14ac:dyDescent="0.35">
      <c r="C402" s="518" t="s">
        <v>2</v>
      </c>
      <c r="D402" s="518"/>
      <c r="E402" s="518"/>
      <c r="F402" s="518"/>
      <c r="G402" s="518"/>
      <c r="H402" s="518"/>
      <c r="I402" s="518"/>
      <c r="J402" s="518"/>
      <c r="K402" s="518"/>
      <c r="L402" s="518"/>
      <c r="M402" s="518"/>
      <c r="N402" s="518"/>
      <c r="O402" s="518"/>
      <c r="P402" s="518"/>
      <c r="Q402" s="2"/>
    </row>
    <row r="403" spans="1:21" ht="15.95" customHeight="1" x14ac:dyDescent="0.2">
      <c r="F403" s="519" t="s">
        <v>3</v>
      </c>
      <c r="G403" s="519"/>
      <c r="H403" s="519"/>
      <c r="I403" s="519"/>
      <c r="J403" s="519"/>
      <c r="K403" s="519"/>
      <c r="L403" s="519"/>
      <c r="M403" s="519"/>
      <c r="N403" s="519"/>
      <c r="O403" s="519"/>
      <c r="P403" s="519"/>
      <c r="Q403" s="386"/>
    </row>
    <row r="404" spans="1:21" ht="15.95" customHeight="1" x14ac:dyDescent="0.2">
      <c r="A404" s="1" t="s">
        <v>47</v>
      </c>
      <c r="C404" s="3"/>
      <c r="D404" s="4">
        <v>1</v>
      </c>
      <c r="E404" s="4">
        <v>5</v>
      </c>
      <c r="M404" s="5"/>
      <c r="N404" s="5"/>
      <c r="O404" s="5"/>
      <c r="P404" s="5"/>
      <c r="Q404" s="5"/>
      <c r="R404" s="5"/>
      <c r="S404" s="5"/>
      <c r="T404" s="5"/>
    </row>
    <row r="405" spans="1:21" ht="15.95" customHeight="1" x14ac:dyDescent="0.2">
      <c r="A405" s="1" t="s">
        <v>69</v>
      </c>
      <c r="C405" s="6"/>
      <c r="D405" s="7">
        <v>0</v>
      </c>
      <c r="E405" s="7">
        <v>8</v>
      </c>
      <c r="K405" s="520">
        <v>11</v>
      </c>
      <c r="L405" s="520"/>
      <c r="M405" s="5"/>
      <c r="N405" s="5"/>
      <c r="O405" s="5"/>
      <c r="Q405" s="1" t="str">
        <f>+Q365:U365</f>
        <v>Bulan     :</v>
      </c>
      <c r="R405" s="522" t="str">
        <f>+R365</f>
        <v>Oktober</v>
      </c>
      <c r="S405" s="523"/>
      <c r="T405" s="4">
        <f>+T365:U365</f>
        <v>1</v>
      </c>
      <c r="U405" s="4">
        <f>+U365</f>
        <v>0</v>
      </c>
    </row>
    <row r="406" spans="1:21" ht="15.95" customHeight="1" thickBot="1" x14ac:dyDescent="0.25">
      <c r="A406" s="209" t="s">
        <v>77</v>
      </c>
      <c r="B406" s="209"/>
      <c r="C406" s="4">
        <v>0</v>
      </c>
      <c r="D406" s="4">
        <v>4</v>
      </c>
      <c r="E406" s="4">
        <v>2</v>
      </c>
      <c r="K406" s="521"/>
      <c r="L406" s="521"/>
      <c r="M406" s="5"/>
      <c r="N406" s="5"/>
      <c r="O406" s="5"/>
      <c r="Q406" s="1" t="s">
        <v>48</v>
      </c>
      <c r="R406" s="557">
        <f>+R366</f>
        <v>2018</v>
      </c>
      <c r="S406" s="558"/>
      <c r="T406" s="21">
        <v>1</v>
      </c>
      <c r="U406" s="21">
        <v>8</v>
      </c>
    </row>
    <row r="407" spans="1:21" ht="15.95" customHeight="1" thickTop="1" x14ac:dyDescent="0.2">
      <c r="A407" s="496" t="s">
        <v>4</v>
      </c>
      <c r="B407" s="496" t="s">
        <v>5</v>
      </c>
      <c r="C407" s="499" t="s">
        <v>6</v>
      </c>
      <c r="D407" s="500"/>
      <c r="E407" s="500"/>
      <c r="F407" s="500"/>
      <c r="G407" s="500"/>
      <c r="H407" s="500"/>
      <c r="I407" s="500"/>
      <c r="J407" s="500"/>
      <c r="K407" s="501"/>
      <c r="L407" s="499" t="s">
        <v>7</v>
      </c>
      <c r="M407" s="500"/>
      <c r="N407" s="500"/>
      <c r="O407" s="500"/>
      <c r="P407" s="500"/>
      <c r="Q407" s="500"/>
      <c r="R407" s="501"/>
      <c r="S407" s="538" t="s">
        <v>65</v>
      </c>
      <c r="T407" s="539"/>
      <c r="U407" s="540"/>
    </row>
    <row r="408" spans="1:21" ht="15.95" customHeight="1" x14ac:dyDescent="0.2">
      <c r="A408" s="497"/>
      <c r="B408" s="497"/>
      <c r="C408" s="551" t="s">
        <v>27</v>
      </c>
      <c r="D408" s="552"/>
      <c r="E408" s="553"/>
      <c r="F408" s="391"/>
      <c r="G408" s="391" t="s">
        <v>30</v>
      </c>
      <c r="H408" s="391" t="s">
        <v>32</v>
      </c>
      <c r="I408" s="391"/>
      <c r="J408" s="391"/>
      <c r="K408" s="391" t="s">
        <v>43</v>
      </c>
      <c r="L408" s="391" t="s">
        <v>27</v>
      </c>
      <c r="M408" s="391"/>
      <c r="N408" s="391" t="s">
        <v>30</v>
      </c>
      <c r="O408" s="391" t="s">
        <v>32</v>
      </c>
      <c r="P408" s="391"/>
      <c r="Q408" s="391"/>
      <c r="R408" s="391" t="s">
        <v>64</v>
      </c>
      <c r="S408" s="524" t="s">
        <v>68</v>
      </c>
      <c r="T408" s="525"/>
      <c r="U408" s="526"/>
    </row>
    <row r="409" spans="1:21" ht="15.95" customHeight="1" x14ac:dyDescent="0.2">
      <c r="A409" s="497"/>
      <c r="B409" s="497"/>
      <c r="C409" s="524" t="s">
        <v>28</v>
      </c>
      <c r="D409" s="525"/>
      <c r="E409" s="526"/>
      <c r="F409" s="389" t="s">
        <v>29</v>
      </c>
      <c r="G409" s="389" t="s">
        <v>31</v>
      </c>
      <c r="H409" s="389" t="s">
        <v>33</v>
      </c>
      <c r="I409" s="389" t="s">
        <v>37</v>
      </c>
      <c r="J409" s="389" t="s">
        <v>36</v>
      </c>
      <c r="K409" s="389" t="s">
        <v>28</v>
      </c>
      <c r="L409" s="389" t="s">
        <v>28</v>
      </c>
      <c r="M409" s="389" t="s">
        <v>35</v>
      </c>
      <c r="N409" s="389" t="s">
        <v>31</v>
      </c>
      <c r="O409" s="389" t="s">
        <v>33</v>
      </c>
      <c r="P409" s="389" t="s">
        <v>37</v>
      </c>
      <c r="Q409" s="389" t="s">
        <v>36</v>
      </c>
      <c r="R409" s="389" t="s">
        <v>38</v>
      </c>
      <c r="S409" s="524" t="s">
        <v>66</v>
      </c>
      <c r="T409" s="525"/>
      <c r="U409" s="526"/>
    </row>
    <row r="410" spans="1:21" ht="15.95" customHeight="1" x14ac:dyDescent="0.2">
      <c r="A410" s="497"/>
      <c r="B410" s="497"/>
      <c r="C410" s="502" t="s">
        <v>8</v>
      </c>
      <c r="D410" s="503"/>
      <c r="E410" s="504"/>
      <c r="F410" s="393"/>
      <c r="G410" s="393"/>
      <c r="H410" s="393" t="s">
        <v>34</v>
      </c>
      <c r="I410" s="393"/>
      <c r="J410" s="393"/>
      <c r="K410" s="393" t="s">
        <v>9</v>
      </c>
      <c r="L410" s="393" t="s">
        <v>8</v>
      </c>
      <c r="M410" s="393"/>
      <c r="N410" s="393"/>
      <c r="O410" s="393" t="s">
        <v>34</v>
      </c>
      <c r="P410" s="393"/>
      <c r="Q410" s="393"/>
      <c r="R410" s="20" t="s">
        <v>63</v>
      </c>
      <c r="S410" s="524" t="s">
        <v>67</v>
      </c>
      <c r="T410" s="525"/>
      <c r="U410" s="526"/>
    </row>
    <row r="411" spans="1:21" ht="15.95" customHeight="1" x14ac:dyDescent="0.2">
      <c r="A411" s="498"/>
      <c r="B411" s="498"/>
      <c r="C411" s="559"/>
      <c r="D411" s="560"/>
      <c r="E411" s="561"/>
      <c r="F411" s="389"/>
      <c r="G411" s="389"/>
      <c r="H411" s="389"/>
      <c r="I411" s="389"/>
      <c r="J411" s="389"/>
      <c r="K411" s="389" t="s">
        <v>62</v>
      </c>
      <c r="L411" s="389"/>
      <c r="M411" s="389"/>
      <c r="N411" s="389"/>
      <c r="O411" s="389"/>
      <c r="P411" s="389"/>
      <c r="Q411" s="389"/>
      <c r="R411" s="389"/>
      <c r="S411" s="528"/>
      <c r="T411" s="562"/>
      <c r="U411" s="563"/>
    </row>
    <row r="412" spans="1:21" s="8" customFormat="1" ht="15.95" customHeight="1" x14ac:dyDescent="0.2">
      <c r="A412" s="390" t="s">
        <v>10</v>
      </c>
      <c r="B412" s="390" t="s">
        <v>11</v>
      </c>
      <c r="C412" s="564" t="s">
        <v>12</v>
      </c>
      <c r="D412" s="565"/>
      <c r="E412" s="566"/>
      <c r="F412" s="390" t="s">
        <v>13</v>
      </c>
      <c r="G412" s="390" t="s">
        <v>14</v>
      </c>
      <c r="H412" s="390" t="s">
        <v>15</v>
      </c>
      <c r="I412" s="390" t="s">
        <v>16</v>
      </c>
      <c r="J412" s="390" t="s">
        <v>17</v>
      </c>
      <c r="K412" s="390" t="s">
        <v>18</v>
      </c>
      <c r="L412" s="390" t="s">
        <v>19</v>
      </c>
      <c r="M412" s="390" t="s">
        <v>20</v>
      </c>
      <c r="N412" s="390" t="s">
        <v>21</v>
      </c>
      <c r="O412" s="390" t="s">
        <v>41</v>
      </c>
      <c r="P412" s="390" t="s">
        <v>42</v>
      </c>
      <c r="Q412" s="390" t="s">
        <v>44</v>
      </c>
      <c r="R412" s="390" t="s">
        <v>70</v>
      </c>
      <c r="S412" s="564" t="s">
        <v>71</v>
      </c>
      <c r="T412" s="565"/>
      <c r="U412" s="566"/>
    </row>
    <row r="413" spans="1:21" s="16" customFormat="1" ht="12.75" customHeight="1" x14ac:dyDescent="0.2">
      <c r="A413" s="18">
        <v>1</v>
      </c>
      <c r="B413" s="19" t="s">
        <v>22</v>
      </c>
      <c r="C413" s="532"/>
      <c r="D413" s="533"/>
      <c r="E413" s="534"/>
      <c r="F413" s="39"/>
      <c r="G413" s="39"/>
      <c r="H413" s="39"/>
      <c r="I413" s="39"/>
      <c r="J413" s="39"/>
      <c r="K413" s="39"/>
      <c r="L413" s="24">
        <f t="shared" ref="L413:Q413" si="97">SUM(L414,L417,L418)</f>
        <v>0</v>
      </c>
      <c r="M413" s="24">
        <f t="shared" si="97"/>
        <v>0</v>
      </c>
      <c r="N413" s="24">
        <f t="shared" si="97"/>
        <v>0</v>
      </c>
      <c r="O413" s="24">
        <f t="shared" si="97"/>
        <v>0</v>
      </c>
      <c r="P413" s="24">
        <f t="shared" si="97"/>
        <v>0</v>
      </c>
      <c r="Q413" s="24">
        <f t="shared" si="97"/>
        <v>0</v>
      </c>
      <c r="R413" s="24">
        <f>SUM(L413-M413-N413-O413+P413-Q413)</f>
        <v>0</v>
      </c>
      <c r="S413" s="576"/>
      <c r="T413" s="576"/>
      <c r="U413" s="576"/>
    </row>
    <row r="414" spans="1:21" s="23" customFormat="1" ht="15.75" x14ac:dyDescent="0.25">
      <c r="A414" s="14"/>
      <c r="B414" s="22" t="s">
        <v>50</v>
      </c>
      <c r="C414" s="495"/>
      <c r="D414" s="495"/>
      <c r="E414" s="495"/>
      <c r="F414" s="381"/>
      <c r="G414" s="381"/>
      <c r="H414" s="381"/>
      <c r="I414" s="381"/>
      <c r="J414" s="381"/>
      <c r="K414" s="380"/>
      <c r="L414" s="395">
        <f t="shared" ref="L414:O414" si="98">SUM(L415:L416)</f>
        <v>0</v>
      </c>
      <c r="M414" s="395">
        <f t="shared" si="98"/>
        <v>0</v>
      </c>
      <c r="N414" s="395">
        <f t="shared" si="98"/>
        <v>0</v>
      </c>
      <c r="O414" s="395">
        <f t="shared" si="98"/>
        <v>0</v>
      </c>
      <c r="P414" s="395">
        <f>SUM(P415:P416)</f>
        <v>0</v>
      </c>
      <c r="Q414" s="395">
        <f t="shared" ref="Q414" si="99">SUM(Q415:Q416)</f>
        <v>0</v>
      </c>
      <c r="R414" s="394">
        <f t="shared" ref="R414:R432" si="100">SUM(L414-M414-N414-O414+P414-Q414)</f>
        <v>0</v>
      </c>
      <c r="S414" s="578"/>
      <c r="T414" s="578"/>
      <c r="U414" s="578"/>
    </row>
    <row r="415" spans="1:21" ht="15.75" x14ac:dyDescent="0.2">
      <c r="A415" s="12"/>
      <c r="B415" s="13" t="s">
        <v>84</v>
      </c>
      <c r="C415" s="509"/>
      <c r="D415" s="509"/>
      <c r="E415" s="509"/>
      <c r="F415" s="382"/>
      <c r="G415" s="382"/>
      <c r="H415" s="382"/>
      <c r="I415" s="40"/>
      <c r="J415" s="40"/>
      <c r="K415" s="380"/>
      <c r="L415" s="396">
        <v>0</v>
      </c>
      <c r="M415" s="396">
        <v>0</v>
      </c>
      <c r="N415" s="396">
        <v>0</v>
      </c>
      <c r="O415" s="396">
        <v>0</v>
      </c>
      <c r="P415" s="396">
        <v>0</v>
      </c>
      <c r="Q415" s="396">
        <v>0</v>
      </c>
      <c r="R415" s="394">
        <f t="shared" si="100"/>
        <v>0</v>
      </c>
      <c r="S415" s="577"/>
      <c r="T415" s="577"/>
      <c r="U415" s="577"/>
    </row>
    <row r="416" spans="1:21" ht="15.75" x14ac:dyDescent="0.2">
      <c r="A416" s="12"/>
      <c r="B416" s="13" t="s">
        <v>85</v>
      </c>
      <c r="C416" s="509"/>
      <c r="D416" s="509"/>
      <c r="E416" s="509"/>
      <c r="F416" s="382"/>
      <c r="G416" s="382"/>
      <c r="H416" s="382"/>
      <c r="I416" s="40"/>
      <c r="J416" s="40"/>
      <c r="K416" s="380"/>
      <c r="L416" s="396">
        <v>0</v>
      </c>
      <c r="M416" s="396">
        <v>0</v>
      </c>
      <c r="N416" s="396">
        <v>0</v>
      </c>
      <c r="O416" s="396">
        <v>0</v>
      </c>
      <c r="P416" s="396">
        <v>0</v>
      </c>
      <c r="Q416" s="396">
        <v>0</v>
      </c>
      <c r="R416" s="394">
        <f t="shared" si="100"/>
        <v>0</v>
      </c>
      <c r="S416" s="577"/>
      <c r="T416" s="577"/>
      <c r="U416" s="577"/>
    </row>
    <row r="417" spans="1:22" ht="15.75" x14ac:dyDescent="0.2">
      <c r="A417" s="12"/>
      <c r="B417" s="11" t="s">
        <v>51</v>
      </c>
      <c r="C417" s="494"/>
      <c r="D417" s="494"/>
      <c r="E417" s="494"/>
      <c r="F417" s="41"/>
      <c r="G417" s="41"/>
      <c r="H417" s="41"/>
      <c r="I417" s="41"/>
      <c r="J417" s="41"/>
      <c r="K417" s="380"/>
      <c r="L417" s="394">
        <v>0</v>
      </c>
      <c r="M417" s="394">
        <v>0</v>
      </c>
      <c r="N417" s="394">
        <v>0</v>
      </c>
      <c r="O417" s="394">
        <v>0</v>
      </c>
      <c r="P417" s="394">
        <v>0</v>
      </c>
      <c r="Q417" s="394">
        <v>0</v>
      </c>
      <c r="R417" s="394">
        <f t="shared" si="100"/>
        <v>0</v>
      </c>
      <c r="S417" s="577"/>
      <c r="T417" s="577"/>
      <c r="U417" s="577"/>
    </row>
    <row r="418" spans="1:22" ht="15.75" x14ac:dyDescent="0.2">
      <c r="A418" s="12"/>
      <c r="B418" s="11" t="s">
        <v>52</v>
      </c>
      <c r="C418" s="494"/>
      <c r="D418" s="494"/>
      <c r="E418" s="494"/>
      <c r="F418" s="41"/>
      <c r="G418" s="41"/>
      <c r="H418" s="41"/>
      <c r="I418" s="41"/>
      <c r="J418" s="41"/>
      <c r="K418" s="380"/>
      <c r="L418" s="394">
        <v>0</v>
      </c>
      <c r="M418" s="394">
        <v>0</v>
      </c>
      <c r="N418" s="394">
        <v>0</v>
      </c>
      <c r="O418" s="394">
        <v>0</v>
      </c>
      <c r="P418" s="394">
        <v>0</v>
      </c>
      <c r="Q418" s="394">
        <v>0</v>
      </c>
      <c r="R418" s="394">
        <f t="shared" si="100"/>
        <v>0</v>
      </c>
      <c r="S418" s="577"/>
      <c r="T418" s="577"/>
      <c r="U418" s="577"/>
      <c r="V418" s="1">
        <f>34+30+30+30+30+30+25+25</f>
        <v>234</v>
      </c>
    </row>
    <row r="419" spans="1:22" ht="12.75" customHeight="1" x14ac:dyDescent="0.2">
      <c r="A419" s="14">
        <v>2</v>
      </c>
      <c r="B419" s="10" t="s">
        <v>23</v>
      </c>
      <c r="C419" s="494"/>
      <c r="D419" s="494"/>
      <c r="E419" s="494"/>
      <c r="F419" s="380"/>
      <c r="G419" s="380"/>
      <c r="H419" s="42"/>
      <c r="I419" s="380"/>
      <c r="J419" s="380"/>
      <c r="K419" s="380"/>
      <c r="L419" s="394">
        <f t="shared" ref="L419:N419" si="101">SUM(L420:L421)</f>
        <v>0</v>
      </c>
      <c r="M419" s="394">
        <f t="shared" si="101"/>
        <v>0</v>
      </c>
      <c r="N419" s="394">
        <f t="shared" si="101"/>
        <v>0</v>
      </c>
      <c r="O419" s="26"/>
      <c r="P419" s="128">
        <f t="shared" ref="P419:Q419" si="102">SUM(P420:P421)</f>
        <v>0</v>
      </c>
      <c r="Q419" s="128">
        <f t="shared" si="102"/>
        <v>0</v>
      </c>
      <c r="R419" s="128">
        <f t="shared" si="100"/>
        <v>0</v>
      </c>
      <c r="S419" s="577"/>
      <c r="T419" s="577"/>
      <c r="U419" s="577"/>
    </row>
    <row r="420" spans="1:22" ht="12.75" customHeight="1" x14ac:dyDescent="0.2">
      <c r="A420" s="12"/>
      <c r="B420" s="13" t="s">
        <v>84</v>
      </c>
      <c r="C420" s="509"/>
      <c r="D420" s="509"/>
      <c r="E420" s="509"/>
      <c r="F420" s="382"/>
      <c r="G420" s="382"/>
      <c r="H420" s="43"/>
      <c r="I420" s="40"/>
      <c r="J420" s="40"/>
      <c r="K420" s="380"/>
      <c r="L420" s="396">
        <v>0</v>
      </c>
      <c r="M420" s="396">
        <v>0</v>
      </c>
      <c r="N420" s="396">
        <v>0</v>
      </c>
      <c r="O420" s="25"/>
      <c r="P420" s="65">
        <v>0</v>
      </c>
      <c r="Q420" s="65">
        <v>0</v>
      </c>
      <c r="R420" s="128">
        <f t="shared" si="100"/>
        <v>0</v>
      </c>
      <c r="S420" s="577"/>
      <c r="T420" s="577"/>
      <c r="U420" s="577"/>
    </row>
    <row r="421" spans="1:22" ht="15.75" x14ac:dyDescent="0.2">
      <c r="A421" s="12"/>
      <c r="B421" s="13" t="s">
        <v>85</v>
      </c>
      <c r="C421" s="509"/>
      <c r="D421" s="509"/>
      <c r="E421" s="509"/>
      <c r="F421" s="382"/>
      <c r="G421" s="382"/>
      <c r="H421" s="43"/>
      <c r="I421" s="40"/>
      <c r="J421" s="40"/>
      <c r="K421" s="380"/>
      <c r="L421" s="396">
        <v>0</v>
      </c>
      <c r="M421" s="396">
        <v>0</v>
      </c>
      <c r="N421" s="396">
        <v>0</v>
      </c>
      <c r="O421" s="25"/>
      <c r="P421" s="396">
        <v>0</v>
      </c>
      <c r="Q421" s="396">
        <v>0</v>
      </c>
      <c r="R421" s="394">
        <f t="shared" si="100"/>
        <v>0</v>
      </c>
      <c r="S421" s="577"/>
      <c r="T421" s="577"/>
      <c r="U421" s="577"/>
    </row>
    <row r="422" spans="1:22" ht="21" customHeight="1" x14ac:dyDescent="0.2">
      <c r="A422" s="9">
        <v>3</v>
      </c>
      <c r="B422" s="10" t="s">
        <v>54</v>
      </c>
      <c r="C422" s="494"/>
      <c r="D422" s="494"/>
      <c r="E422" s="494"/>
      <c r="F422" s="380"/>
      <c r="G422" s="42"/>
      <c r="H422" s="42"/>
      <c r="I422" s="380"/>
      <c r="J422" s="380"/>
      <c r="K422" s="380"/>
      <c r="L422" s="387">
        <v>0</v>
      </c>
      <c r="M422" s="387">
        <v>0</v>
      </c>
      <c r="N422" s="26"/>
      <c r="O422" s="26"/>
      <c r="P422" s="387">
        <v>0</v>
      </c>
      <c r="Q422" s="387">
        <v>0</v>
      </c>
      <c r="R422" s="394">
        <f t="shared" si="100"/>
        <v>0</v>
      </c>
      <c r="S422" s="577"/>
      <c r="T422" s="577"/>
      <c r="U422" s="577"/>
      <c r="V422" s="1" t="s">
        <v>88</v>
      </c>
    </row>
    <row r="423" spans="1:22" ht="15.75" x14ac:dyDescent="0.2">
      <c r="A423" s="14">
        <v>4</v>
      </c>
      <c r="B423" s="10" t="s">
        <v>53</v>
      </c>
      <c r="C423" s="495"/>
      <c r="D423" s="495"/>
      <c r="E423" s="495"/>
      <c r="F423" s="381"/>
      <c r="G423" s="42"/>
      <c r="H423" s="42"/>
      <c r="I423" s="381"/>
      <c r="J423" s="381"/>
      <c r="K423" s="380"/>
      <c r="L423" s="394">
        <f t="shared" ref="L423:Q423" si="103">SUM(L424:L425)</f>
        <v>3</v>
      </c>
      <c r="M423" s="394">
        <f t="shared" si="103"/>
        <v>3</v>
      </c>
      <c r="N423" s="26"/>
      <c r="O423" s="26"/>
      <c r="P423" s="394">
        <f t="shared" si="103"/>
        <v>0</v>
      </c>
      <c r="Q423" s="394">
        <f t="shared" si="103"/>
        <v>0</v>
      </c>
      <c r="R423" s="394">
        <f t="shared" si="100"/>
        <v>0</v>
      </c>
      <c r="S423" s="577"/>
      <c r="T423" s="577"/>
      <c r="U423" s="577"/>
      <c r="V423" s="1" t="s">
        <v>89</v>
      </c>
    </row>
    <row r="424" spans="1:22" ht="15.75" x14ac:dyDescent="0.2">
      <c r="A424" s="14"/>
      <c r="B424" s="13" t="s">
        <v>84</v>
      </c>
      <c r="C424" s="495"/>
      <c r="D424" s="495"/>
      <c r="E424" s="495"/>
      <c r="F424" s="381"/>
      <c r="G424" s="42"/>
      <c r="H424" s="42"/>
      <c r="I424" s="381"/>
      <c r="J424" s="381"/>
      <c r="K424" s="380"/>
      <c r="L424" s="396">
        <v>0</v>
      </c>
      <c r="M424" s="396">
        <v>0</v>
      </c>
      <c r="N424" s="25"/>
      <c r="O424" s="25"/>
      <c r="P424" s="396">
        <v>0</v>
      </c>
      <c r="Q424" s="396">
        <v>0</v>
      </c>
      <c r="R424" s="394">
        <f t="shared" si="100"/>
        <v>0</v>
      </c>
      <c r="S424" s="577"/>
      <c r="T424" s="577"/>
      <c r="U424" s="577"/>
    </row>
    <row r="425" spans="1:22" ht="12.75" customHeight="1" x14ac:dyDescent="0.2">
      <c r="A425" s="14"/>
      <c r="B425" s="13" t="s">
        <v>85</v>
      </c>
      <c r="C425" s="495"/>
      <c r="D425" s="495"/>
      <c r="E425" s="495"/>
      <c r="F425" s="381"/>
      <c r="G425" s="42"/>
      <c r="H425" s="42"/>
      <c r="I425" s="381"/>
      <c r="J425" s="381"/>
      <c r="K425" s="380"/>
      <c r="L425" s="396">
        <v>3</v>
      </c>
      <c r="M425" s="396">
        <v>3</v>
      </c>
      <c r="N425" s="25"/>
      <c r="O425" s="25"/>
      <c r="P425" s="396">
        <v>0</v>
      </c>
      <c r="Q425" s="396">
        <v>0</v>
      </c>
      <c r="R425" s="394">
        <f t="shared" si="100"/>
        <v>0</v>
      </c>
      <c r="S425" s="577"/>
      <c r="T425" s="577"/>
      <c r="U425" s="577"/>
    </row>
    <row r="426" spans="1:22" ht="13.5" customHeight="1" x14ac:dyDescent="0.2">
      <c r="A426" s="14">
        <v>5</v>
      </c>
      <c r="B426" s="11" t="s">
        <v>55</v>
      </c>
      <c r="C426" s="494"/>
      <c r="D426" s="494"/>
      <c r="E426" s="494"/>
      <c r="F426" s="380"/>
      <c r="G426" s="42"/>
      <c r="H426" s="42"/>
      <c r="I426" s="380"/>
      <c r="J426" s="380"/>
      <c r="K426" s="380"/>
      <c r="L426" s="387">
        <v>2</v>
      </c>
      <c r="M426" s="387">
        <v>2</v>
      </c>
      <c r="N426" s="26"/>
      <c r="O426" s="26"/>
      <c r="P426" s="387">
        <v>0</v>
      </c>
      <c r="Q426" s="387">
        <v>0</v>
      </c>
      <c r="R426" s="394">
        <f t="shared" si="100"/>
        <v>0</v>
      </c>
      <c r="S426" s="577"/>
      <c r="T426" s="577"/>
      <c r="U426" s="577"/>
    </row>
    <row r="427" spans="1:22" ht="15" customHeight="1" x14ac:dyDescent="0.2">
      <c r="A427" s="14">
        <v>6</v>
      </c>
      <c r="B427" s="10" t="s">
        <v>56</v>
      </c>
      <c r="C427" s="494"/>
      <c r="D427" s="494"/>
      <c r="E427" s="494"/>
      <c r="F427" s="380"/>
      <c r="G427" s="42"/>
      <c r="H427" s="42"/>
      <c r="I427" s="380"/>
      <c r="J427" s="380"/>
      <c r="K427" s="380"/>
      <c r="L427" s="387">
        <v>0</v>
      </c>
      <c r="M427" s="387">
        <v>0</v>
      </c>
      <c r="N427" s="26"/>
      <c r="O427" s="26"/>
      <c r="P427" s="387">
        <v>0</v>
      </c>
      <c r="Q427" s="387">
        <v>0</v>
      </c>
      <c r="R427" s="394">
        <f t="shared" si="100"/>
        <v>0</v>
      </c>
      <c r="S427" s="579">
        <v>0</v>
      </c>
      <c r="T427" s="579"/>
      <c r="U427" s="579"/>
    </row>
    <row r="428" spans="1:22" ht="12.75" customHeight="1" x14ac:dyDescent="0.2">
      <c r="A428" s="14">
        <v>7</v>
      </c>
      <c r="B428" s="10" t="s">
        <v>57</v>
      </c>
      <c r="C428" s="494"/>
      <c r="D428" s="494"/>
      <c r="E428" s="494"/>
      <c r="F428" s="380"/>
      <c r="G428" s="42"/>
      <c r="H428" s="42"/>
      <c r="I428" s="380"/>
      <c r="J428" s="380"/>
      <c r="K428" s="380"/>
      <c r="L428" s="387">
        <v>0</v>
      </c>
      <c r="M428" s="387">
        <v>0</v>
      </c>
      <c r="N428" s="26"/>
      <c r="O428" s="26"/>
      <c r="P428" s="387">
        <v>0</v>
      </c>
      <c r="Q428" s="387">
        <v>0</v>
      </c>
      <c r="R428" s="394">
        <f t="shared" si="100"/>
        <v>0</v>
      </c>
      <c r="S428" s="579">
        <v>0</v>
      </c>
      <c r="T428" s="579"/>
      <c r="U428" s="579"/>
    </row>
    <row r="429" spans="1:22" ht="12.75" customHeight="1" x14ac:dyDescent="0.2">
      <c r="A429" s="14">
        <v>8</v>
      </c>
      <c r="B429" s="10" t="s">
        <v>58</v>
      </c>
      <c r="C429" s="494"/>
      <c r="D429" s="494"/>
      <c r="E429" s="494"/>
      <c r="F429" s="380"/>
      <c r="G429" s="42"/>
      <c r="H429" s="42"/>
      <c r="I429" s="380"/>
      <c r="J429" s="380"/>
      <c r="K429" s="380"/>
      <c r="L429" s="387">
        <v>0</v>
      </c>
      <c r="M429" s="387">
        <v>0</v>
      </c>
      <c r="N429" s="26"/>
      <c r="O429" s="26"/>
      <c r="P429" s="387">
        <v>0</v>
      </c>
      <c r="Q429" s="387">
        <v>0</v>
      </c>
      <c r="R429" s="394">
        <f t="shared" si="100"/>
        <v>0</v>
      </c>
      <c r="S429" s="579">
        <v>0</v>
      </c>
      <c r="T429" s="579"/>
      <c r="U429" s="579"/>
    </row>
    <row r="430" spans="1:22" ht="12.75" customHeight="1" x14ac:dyDescent="0.2">
      <c r="A430" s="14">
        <v>9</v>
      </c>
      <c r="B430" s="10" t="s">
        <v>24</v>
      </c>
      <c r="C430" s="494"/>
      <c r="D430" s="494"/>
      <c r="E430" s="494"/>
      <c r="F430" s="380"/>
      <c r="G430" s="42"/>
      <c r="H430" s="42"/>
      <c r="I430" s="41"/>
      <c r="J430" s="41"/>
      <c r="K430" s="380"/>
      <c r="L430" s="387">
        <v>0</v>
      </c>
      <c r="M430" s="387">
        <v>0</v>
      </c>
      <c r="N430" s="26"/>
      <c r="O430" s="26"/>
      <c r="P430" s="387">
        <v>0</v>
      </c>
      <c r="Q430" s="387">
        <v>0</v>
      </c>
      <c r="R430" s="394">
        <f t="shared" si="100"/>
        <v>0</v>
      </c>
      <c r="S430" s="579">
        <v>0</v>
      </c>
      <c r="T430" s="579"/>
      <c r="U430" s="579"/>
    </row>
    <row r="431" spans="1:22" ht="11.25" customHeight="1" x14ac:dyDescent="0.2">
      <c r="A431" s="14">
        <v>10</v>
      </c>
      <c r="B431" s="10" t="s">
        <v>25</v>
      </c>
      <c r="C431" s="494"/>
      <c r="D431" s="494"/>
      <c r="E431" s="494"/>
      <c r="F431" s="380"/>
      <c r="G431" s="42"/>
      <c r="H431" s="42"/>
      <c r="I431" s="41"/>
      <c r="J431" s="41"/>
      <c r="K431" s="380"/>
      <c r="L431" s="387">
        <v>0</v>
      </c>
      <c r="M431" s="387">
        <v>0</v>
      </c>
      <c r="N431" s="26"/>
      <c r="O431" s="26"/>
      <c r="P431" s="387">
        <v>0</v>
      </c>
      <c r="Q431" s="387">
        <v>0</v>
      </c>
      <c r="R431" s="394">
        <f t="shared" si="100"/>
        <v>0</v>
      </c>
      <c r="S431" s="579">
        <v>0</v>
      </c>
      <c r="T431" s="579"/>
      <c r="U431" s="579"/>
    </row>
    <row r="432" spans="1:22" ht="12.75" customHeight="1" thickBot="1" x14ac:dyDescent="0.25">
      <c r="A432" s="48">
        <v>11</v>
      </c>
      <c r="B432" s="49" t="s">
        <v>59</v>
      </c>
      <c r="C432" s="510"/>
      <c r="D432" s="511"/>
      <c r="E432" s="512"/>
      <c r="F432" s="388"/>
      <c r="G432" s="50"/>
      <c r="H432" s="50"/>
      <c r="I432" s="51"/>
      <c r="J432" s="51"/>
      <c r="K432" s="388"/>
      <c r="L432" s="52">
        <v>0</v>
      </c>
      <c r="M432" s="52">
        <v>0</v>
      </c>
      <c r="N432" s="53"/>
      <c r="O432" s="53"/>
      <c r="P432" s="52">
        <v>0</v>
      </c>
      <c r="Q432" s="52">
        <v>0</v>
      </c>
      <c r="R432" s="54">
        <f t="shared" si="100"/>
        <v>0</v>
      </c>
      <c r="S432" s="554"/>
      <c r="T432" s="555"/>
      <c r="U432" s="556"/>
    </row>
    <row r="433" spans="1:21" ht="15.95" customHeight="1" thickTop="1" x14ac:dyDescent="0.2">
      <c r="A433" s="5"/>
      <c r="B433" s="17" t="s">
        <v>39</v>
      </c>
    </row>
    <row r="434" spans="1:21" ht="15.95" customHeight="1" x14ac:dyDescent="0.2">
      <c r="A434" s="5"/>
      <c r="B434" s="15" t="s">
        <v>61</v>
      </c>
    </row>
    <row r="435" spans="1:21" ht="15.95" customHeight="1" x14ac:dyDescent="0.2">
      <c r="A435" s="5"/>
      <c r="B435" s="15" t="s">
        <v>60</v>
      </c>
    </row>
    <row r="436" spans="1:21" ht="15.95" customHeight="1" x14ac:dyDescent="0.2">
      <c r="A436" s="5"/>
      <c r="B436" s="15" t="s">
        <v>40</v>
      </c>
    </row>
    <row r="437" spans="1:21" ht="15.95" customHeight="1" x14ac:dyDescent="0.2">
      <c r="A437" s="5"/>
      <c r="B437" s="27"/>
    </row>
    <row r="438" spans="1:21" ht="15.95" customHeight="1" x14ac:dyDescent="0.2">
      <c r="A438" s="5"/>
      <c r="B438" s="27"/>
    </row>
    <row r="439" spans="1:21" ht="15.95" customHeight="1" x14ac:dyDescent="0.2">
      <c r="A439" s="488" t="s">
        <v>0</v>
      </c>
      <c r="B439" s="488"/>
      <c r="P439" s="517" t="s">
        <v>26</v>
      </c>
      <c r="Q439" s="517"/>
      <c r="R439" s="517"/>
      <c r="S439" s="517"/>
      <c r="T439" s="517"/>
      <c r="U439" s="517"/>
    </row>
    <row r="440" spans="1:21" ht="15.95" customHeight="1" x14ac:dyDescent="0.2">
      <c r="A440" s="488" t="s">
        <v>1</v>
      </c>
      <c r="B440" s="488"/>
      <c r="P440" s="517"/>
      <c r="Q440" s="517"/>
      <c r="R440" s="517"/>
      <c r="S440" s="517"/>
      <c r="T440" s="517"/>
      <c r="U440" s="517"/>
    </row>
    <row r="441" spans="1:21" ht="15.95" customHeight="1" x14ac:dyDescent="0.2">
      <c r="A441" s="488" t="s">
        <v>46</v>
      </c>
      <c r="B441" s="488"/>
    </row>
    <row r="442" spans="1:21" ht="15.95" customHeight="1" x14ac:dyDescent="0.35">
      <c r="C442" s="518" t="s">
        <v>2</v>
      </c>
      <c r="D442" s="518"/>
      <c r="E442" s="518"/>
      <c r="F442" s="518"/>
      <c r="G442" s="518"/>
      <c r="H442" s="518"/>
      <c r="I442" s="518"/>
      <c r="J442" s="518"/>
      <c r="K442" s="518"/>
      <c r="L442" s="518"/>
      <c r="M442" s="518"/>
      <c r="N442" s="518"/>
      <c r="O442" s="518"/>
      <c r="P442" s="518"/>
      <c r="Q442" s="2"/>
    </row>
    <row r="443" spans="1:21" ht="15.95" customHeight="1" x14ac:dyDescent="0.2">
      <c r="F443" s="519" t="s">
        <v>3</v>
      </c>
      <c r="G443" s="519"/>
      <c r="H443" s="519"/>
      <c r="I443" s="519"/>
      <c r="J443" s="519"/>
      <c r="K443" s="519"/>
      <c r="L443" s="519"/>
      <c r="M443" s="519"/>
      <c r="N443" s="519"/>
      <c r="O443" s="519"/>
      <c r="P443" s="519"/>
      <c r="Q443" s="386"/>
    </row>
    <row r="444" spans="1:21" ht="15.95" customHeight="1" x14ac:dyDescent="0.2">
      <c r="A444" s="1" t="s">
        <v>47</v>
      </c>
      <c r="C444" s="3"/>
      <c r="D444" s="4">
        <v>1</v>
      </c>
      <c r="E444" s="4">
        <v>5</v>
      </c>
      <c r="M444" s="5"/>
      <c r="N444" s="5"/>
      <c r="O444" s="5"/>
      <c r="P444" s="5"/>
      <c r="Q444" s="5"/>
      <c r="R444" s="5"/>
      <c r="S444" s="5"/>
      <c r="T444" s="5"/>
    </row>
    <row r="445" spans="1:21" ht="15.95" customHeight="1" x14ac:dyDescent="0.2">
      <c r="A445" s="1" t="s">
        <v>69</v>
      </c>
      <c r="C445" s="6"/>
      <c r="D445" s="7">
        <v>0</v>
      </c>
      <c r="E445" s="7">
        <v>8</v>
      </c>
      <c r="K445" s="520">
        <v>12</v>
      </c>
      <c r="L445" s="520"/>
      <c r="M445" s="5"/>
      <c r="N445" s="5"/>
      <c r="O445" s="5"/>
      <c r="Q445" s="1" t="str">
        <f>+Q405:U405</f>
        <v>Bulan     :</v>
      </c>
      <c r="R445" s="522" t="str">
        <f>+R405</f>
        <v>Oktober</v>
      </c>
      <c r="S445" s="523"/>
      <c r="T445" s="4">
        <f>+T405:U405</f>
        <v>1</v>
      </c>
      <c r="U445" s="4">
        <f>+U405</f>
        <v>0</v>
      </c>
    </row>
    <row r="446" spans="1:21" ht="15.95" customHeight="1" thickBot="1" x14ac:dyDescent="0.25">
      <c r="A446" s="56" t="s">
        <v>78</v>
      </c>
      <c r="B446" s="56"/>
      <c r="C446" s="4">
        <v>0</v>
      </c>
      <c r="D446" s="4">
        <v>1</v>
      </c>
      <c r="E446" s="4">
        <v>1</v>
      </c>
      <c r="K446" s="521"/>
      <c r="L446" s="521"/>
      <c r="M446" s="5"/>
      <c r="N446" s="5"/>
      <c r="O446" s="5"/>
      <c r="Q446" s="1" t="s">
        <v>48</v>
      </c>
      <c r="R446" s="557">
        <f>+R406</f>
        <v>2018</v>
      </c>
      <c r="S446" s="558"/>
      <c r="T446" s="21">
        <v>1</v>
      </c>
      <c r="U446" s="21">
        <v>8</v>
      </c>
    </row>
    <row r="447" spans="1:21" ht="15.95" customHeight="1" thickTop="1" x14ac:dyDescent="0.2">
      <c r="A447" s="629" t="s">
        <v>4</v>
      </c>
      <c r="B447" s="629" t="s">
        <v>5</v>
      </c>
      <c r="C447" s="499" t="s">
        <v>6</v>
      </c>
      <c r="D447" s="500"/>
      <c r="E447" s="500"/>
      <c r="F447" s="500"/>
      <c r="G447" s="500"/>
      <c r="H447" s="500"/>
      <c r="I447" s="500"/>
      <c r="J447" s="500"/>
      <c r="K447" s="501"/>
      <c r="L447" s="499" t="s">
        <v>7</v>
      </c>
      <c r="M447" s="500"/>
      <c r="N447" s="500"/>
      <c r="O447" s="500"/>
      <c r="P447" s="500"/>
      <c r="Q447" s="500"/>
      <c r="R447" s="501"/>
      <c r="S447" s="538" t="s">
        <v>65</v>
      </c>
      <c r="T447" s="539"/>
      <c r="U447" s="540"/>
    </row>
    <row r="448" spans="1:21" ht="15.95" customHeight="1" x14ac:dyDescent="0.2">
      <c r="A448" s="630"/>
      <c r="B448" s="630"/>
      <c r="C448" s="551" t="s">
        <v>27</v>
      </c>
      <c r="D448" s="552"/>
      <c r="E448" s="553"/>
      <c r="F448" s="391"/>
      <c r="G448" s="391" t="s">
        <v>30</v>
      </c>
      <c r="H448" s="391" t="s">
        <v>32</v>
      </c>
      <c r="I448" s="391"/>
      <c r="J448" s="391"/>
      <c r="K448" s="391" t="s">
        <v>43</v>
      </c>
      <c r="L448" s="391" t="s">
        <v>27</v>
      </c>
      <c r="M448" s="391"/>
      <c r="N448" s="391" t="s">
        <v>30</v>
      </c>
      <c r="O448" s="391" t="s">
        <v>32</v>
      </c>
      <c r="P448" s="391"/>
      <c r="Q448" s="391"/>
      <c r="R448" s="391" t="s">
        <v>64</v>
      </c>
      <c r="S448" s="524" t="s">
        <v>68</v>
      </c>
      <c r="T448" s="525"/>
      <c r="U448" s="526"/>
    </row>
    <row r="449" spans="1:21" ht="15.95" customHeight="1" x14ac:dyDescent="0.2">
      <c r="A449" s="630"/>
      <c r="B449" s="630"/>
      <c r="C449" s="524" t="s">
        <v>28</v>
      </c>
      <c r="D449" s="525"/>
      <c r="E449" s="526"/>
      <c r="F449" s="389" t="s">
        <v>29</v>
      </c>
      <c r="G449" s="389" t="s">
        <v>31</v>
      </c>
      <c r="H449" s="389" t="s">
        <v>33</v>
      </c>
      <c r="I449" s="389" t="s">
        <v>37</v>
      </c>
      <c r="J449" s="389" t="s">
        <v>36</v>
      </c>
      <c r="K449" s="389" t="s">
        <v>28</v>
      </c>
      <c r="L449" s="389" t="s">
        <v>28</v>
      </c>
      <c r="M449" s="389" t="s">
        <v>35</v>
      </c>
      <c r="N449" s="389" t="s">
        <v>31</v>
      </c>
      <c r="O449" s="389" t="s">
        <v>33</v>
      </c>
      <c r="P449" s="389" t="s">
        <v>37</v>
      </c>
      <c r="Q449" s="389" t="s">
        <v>36</v>
      </c>
      <c r="R449" s="389" t="s">
        <v>38</v>
      </c>
      <c r="S449" s="524" t="s">
        <v>66</v>
      </c>
      <c r="T449" s="525"/>
      <c r="U449" s="526"/>
    </row>
    <row r="450" spans="1:21" ht="15.95" customHeight="1" x14ac:dyDescent="0.2">
      <c r="A450" s="630"/>
      <c r="B450" s="630"/>
      <c r="C450" s="502" t="s">
        <v>8</v>
      </c>
      <c r="D450" s="503"/>
      <c r="E450" s="504"/>
      <c r="F450" s="393"/>
      <c r="G450" s="393"/>
      <c r="H450" s="393" t="s">
        <v>34</v>
      </c>
      <c r="I450" s="393"/>
      <c r="J450" s="393"/>
      <c r="K450" s="393" t="s">
        <v>9</v>
      </c>
      <c r="L450" s="393" t="s">
        <v>8</v>
      </c>
      <c r="M450" s="393"/>
      <c r="N450" s="393"/>
      <c r="O450" s="393" t="s">
        <v>34</v>
      </c>
      <c r="P450" s="393"/>
      <c r="Q450" s="393"/>
      <c r="R450" s="20" t="s">
        <v>63</v>
      </c>
      <c r="S450" s="524" t="s">
        <v>67</v>
      </c>
      <c r="T450" s="525"/>
      <c r="U450" s="526"/>
    </row>
    <row r="451" spans="1:21" ht="12.75" customHeight="1" x14ac:dyDescent="0.2">
      <c r="A451" s="631"/>
      <c r="B451" s="631"/>
      <c r="C451" s="559"/>
      <c r="D451" s="560"/>
      <c r="E451" s="561"/>
      <c r="F451" s="389"/>
      <c r="G451" s="389"/>
      <c r="H451" s="389"/>
      <c r="I451" s="389"/>
      <c r="J451" s="389"/>
      <c r="K451" s="389" t="s">
        <v>62</v>
      </c>
      <c r="L451" s="389"/>
      <c r="M451" s="389"/>
      <c r="N451" s="389"/>
      <c r="O451" s="389"/>
      <c r="P451" s="389"/>
      <c r="Q451" s="389"/>
      <c r="R451" s="389"/>
      <c r="S451" s="528"/>
      <c r="T451" s="562"/>
      <c r="U451" s="563"/>
    </row>
    <row r="452" spans="1:21" s="8" customFormat="1" ht="12.75" customHeight="1" x14ac:dyDescent="0.2">
      <c r="A452" s="390" t="s">
        <v>10</v>
      </c>
      <c r="B452" s="390" t="s">
        <v>11</v>
      </c>
      <c r="C452" s="564" t="s">
        <v>12</v>
      </c>
      <c r="D452" s="565"/>
      <c r="E452" s="566"/>
      <c r="F452" s="390" t="s">
        <v>13</v>
      </c>
      <c r="G452" s="390" t="s">
        <v>14</v>
      </c>
      <c r="H452" s="390" t="s">
        <v>15</v>
      </c>
      <c r="I452" s="390" t="s">
        <v>16</v>
      </c>
      <c r="J452" s="390" t="s">
        <v>17</v>
      </c>
      <c r="K452" s="390" t="s">
        <v>18</v>
      </c>
      <c r="L452" s="390" t="s">
        <v>19</v>
      </c>
      <c r="M452" s="390" t="s">
        <v>20</v>
      </c>
      <c r="N452" s="390" t="s">
        <v>21</v>
      </c>
      <c r="O452" s="390" t="s">
        <v>41</v>
      </c>
      <c r="P452" s="390" t="s">
        <v>42</v>
      </c>
      <c r="Q452" s="390" t="s">
        <v>44</v>
      </c>
      <c r="R452" s="390" t="s">
        <v>70</v>
      </c>
      <c r="S452" s="564" t="s">
        <v>71</v>
      </c>
      <c r="T452" s="565"/>
      <c r="U452" s="566"/>
    </row>
    <row r="453" spans="1:21" s="16" customFormat="1" ht="12.75" customHeight="1" x14ac:dyDescent="0.2">
      <c r="A453" s="18">
        <v>1</v>
      </c>
      <c r="B453" s="19" t="s">
        <v>22</v>
      </c>
      <c r="C453" s="532"/>
      <c r="D453" s="533"/>
      <c r="E453" s="534"/>
      <c r="F453" s="39"/>
      <c r="G453" s="39"/>
      <c r="H453" s="39"/>
      <c r="I453" s="39"/>
      <c r="J453" s="39"/>
      <c r="K453" s="39"/>
      <c r="L453" s="24">
        <f t="shared" ref="L453:Q453" si="104">SUM(L454,L457,L458)</f>
        <v>2</v>
      </c>
      <c r="M453" s="24">
        <f t="shared" si="104"/>
        <v>0</v>
      </c>
      <c r="N453" s="24">
        <f t="shared" si="104"/>
        <v>0</v>
      </c>
      <c r="O453" s="24">
        <f t="shared" si="104"/>
        <v>0</v>
      </c>
      <c r="P453" s="24">
        <f t="shared" si="104"/>
        <v>18</v>
      </c>
      <c r="Q453" s="24">
        <f t="shared" si="104"/>
        <v>0</v>
      </c>
      <c r="R453" s="24">
        <f>SUM(L453-M453-N453-O453+P453-Q453)</f>
        <v>20</v>
      </c>
      <c r="S453" s="535"/>
      <c r="T453" s="536"/>
      <c r="U453" s="537"/>
    </row>
    <row r="454" spans="1:21" s="23" customFormat="1" ht="15.75" x14ac:dyDescent="0.25">
      <c r="A454" s="14"/>
      <c r="B454" s="22" t="s">
        <v>50</v>
      </c>
      <c r="C454" s="495"/>
      <c r="D454" s="495"/>
      <c r="E454" s="495"/>
      <c r="F454" s="381"/>
      <c r="G454" s="381"/>
      <c r="H454" s="381"/>
      <c r="I454" s="381"/>
      <c r="J454" s="381"/>
      <c r="K454" s="380"/>
      <c r="L454" s="395">
        <f t="shared" ref="L454:O454" si="105">SUM(L455:L456)</f>
        <v>2</v>
      </c>
      <c r="M454" s="395">
        <f t="shared" si="105"/>
        <v>0</v>
      </c>
      <c r="N454" s="395">
        <f t="shared" si="105"/>
        <v>0</v>
      </c>
      <c r="O454" s="395">
        <f t="shared" si="105"/>
        <v>0</v>
      </c>
      <c r="P454" s="395">
        <f>SUM(P455:P456)</f>
        <v>18</v>
      </c>
      <c r="Q454" s="395">
        <f t="shared" ref="Q454" si="106">SUM(Q455:Q456)</f>
        <v>0</v>
      </c>
      <c r="R454" s="394">
        <f t="shared" ref="R454:R472" si="107">SUM(L454-M454-N454-O454+P454-Q454)</f>
        <v>20</v>
      </c>
      <c r="S454" s="545"/>
      <c r="T454" s="546"/>
      <c r="U454" s="547"/>
    </row>
    <row r="455" spans="1:21" ht="15.75" x14ac:dyDescent="0.2">
      <c r="A455" s="12"/>
      <c r="B455" s="13" t="s">
        <v>84</v>
      </c>
      <c r="C455" s="509"/>
      <c r="D455" s="509"/>
      <c r="E455" s="509"/>
      <c r="F455" s="382"/>
      <c r="G455" s="382"/>
      <c r="H455" s="382"/>
      <c r="I455" s="40"/>
      <c r="J455" s="40"/>
      <c r="K455" s="380"/>
      <c r="L455" s="396">
        <v>2</v>
      </c>
      <c r="M455" s="396">
        <v>0</v>
      </c>
      <c r="N455" s="396">
        <v>0</v>
      </c>
      <c r="O455" s="396">
        <v>0</v>
      </c>
      <c r="P455" s="396">
        <v>18</v>
      </c>
      <c r="Q455" s="396">
        <v>0</v>
      </c>
      <c r="R455" s="394">
        <f t="shared" si="107"/>
        <v>20</v>
      </c>
      <c r="S455" s="542"/>
      <c r="T455" s="543"/>
      <c r="U455" s="544"/>
    </row>
    <row r="456" spans="1:21" ht="15.75" x14ac:dyDescent="0.2">
      <c r="A456" s="12"/>
      <c r="B456" s="13" t="s">
        <v>85</v>
      </c>
      <c r="C456" s="509"/>
      <c r="D456" s="509"/>
      <c r="E456" s="509"/>
      <c r="F456" s="382"/>
      <c r="G456" s="382"/>
      <c r="H456" s="382"/>
      <c r="I456" s="40"/>
      <c r="J456" s="40"/>
      <c r="K456" s="380"/>
      <c r="L456" s="396">
        <v>0</v>
      </c>
      <c r="M456" s="396">
        <v>0</v>
      </c>
      <c r="N456" s="396">
        <v>0</v>
      </c>
      <c r="O456" s="396">
        <v>0</v>
      </c>
      <c r="P456" s="396">
        <v>0</v>
      </c>
      <c r="Q456" s="396">
        <v>0</v>
      </c>
      <c r="R456" s="394">
        <f t="shared" si="107"/>
        <v>0</v>
      </c>
      <c r="S456" s="542"/>
      <c r="T456" s="543"/>
      <c r="U456" s="544"/>
    </row>
    <row r="457" spans="1:21" ht="12.75" customHeight="1" x14ac:dyDescent="0.2">
      <c r="A457" s="12"/>
      <c r="B457" s="11" t="s">
        <v>51</v>
      </c>
      <c r="C457" s="494"/>
      <c r="D457" s="494"/>
      <c r="E457" s="494"/>
      <c r="F457" s="41"/>
      <c r="G457" s="41"/>
      <c r="H457" s="41"/>
      <c r="I457" s="41"/>
      <c r="J457" s="41"/>
      <c r="K457" s="380"/>
      <c r="L457" s="394">
        <v>0</v>
      </c>
      <c r="M457" s="394">
        <v>0</v>
      </c>
      <c r="N457" s="394">
        <v>0</v>
      </c>
      <c r="O457" s="394">
        <v>0</v>
      </c>
      <c r="P457" s="394">
        <v>0</v>
      </c>
      <c r="Q457" s="394">
        <v>0</v>
      </c>
      <c r="R457" s="394">
        <f t="shared" si="107"/>
        <v>0</v>
      </c>
      <c r="S457" s="542"/>
      <c r="T457" s="543"/>
      <c r="U457" s="544"/>
    </row>
    <row r="458" spans="1:21" ht="12.75" customHeight="1" x14ac:dyDescent="0.2">
      <c r="A458" s="12"/>
      <c r="B458" s="11" t="s">
        <v>52</v>
      </c>
      <c r="C458" s="494"/>
      <c r="D458" s="494"/>
      <c r="E458" s="494"/>
      <c r="F458" s="41"/>
      <c r="G458" s="41"/>
      <c r="H458" s="41"/>
      <c r="I458" s="41"/>
      <c r="J458" s="41"/>
      <c r="K458" s="380"/>
      <c r="L458" s="394">
        <v>0</v>
      </c>
      <c r="M458" s="394">
        <v>0</v>
      </c>
      <c r="N458" s="394">
        <v>0</v>
      </c>
      <c r="O458" s="394">
        <v>0</v>
      </c>
      <c r="P458" s="394">
        <v>0</v>
      </c>
      <c r="Q458" s="394">
        <v>0</v>
      </c>
      <c r="R458" s="394">
        <f t="shared" si="107"/>
        <v>0</v>
      </c>
      <c r="S458" s="542"/>
      <c r="T458" s="543"/>
      <c r="U458" s="544"/>
    </row>
    <row r="459" spans="1:21" ht="15.75" x14ac:dyDescent="0.2">
      <c r="A459" s="14">
        <v>2</v>
      </c>
      <c r="B459" s="10" t="s">
        <v>23</v>
      </c>
      <c r="C459" s="494"/>
      <c r="D459" s="494"/>
      <c r="E459" s="494"/>
      <c r="F459" s="380"/>
      <c r="G459" s="380"/>
      <c r="H459" s="42"/>
      <c r="I459" s="380"/>
      <c r="J459" s="380"/>
      <c r="K459" s="380"/>
      <c r="L459" s="394">
        <f t="shared" ref="L459:N459" si="108">SUM(L460:L461)</f>
        <v>11</v>
      </c>
      <c r="M459" s="394">
        <f t="shared" si="108"/>
        <v>0</v>
      </c>
      <c r="N459" s="394">
        <f t="shared" si="108"/>
        <v>0</v>
      </c>
      <c r="O459" s="26"/>
      <c r="P459" s="394">
        <f t="shared" ref="P459:Q459" si="109">SUM(P460:P461)</f>
        <v>259</v>
      </c>
      <c r="Q459" s="394">
        <f t="shared" si="109"/>
        <v>0</v>
      </c>
      <c r="R459" s="394">
        <f t="shared" si="107"/>
        <v>270</v>
      </c>
      <c r="S459" s="542"/>
      <c r="T459" s="543"/>
      <c r="U459" s="544"/>
    </row>
    <row r="460" spans="1:21" ht="21" customHeight="1" x14ac:dyDescent="0.2">
      <c r="A460" s="12"/>
      <c r="B460" s="13" t="s">
        <v>84</v>
      </c>
      <c r="C460" s="509"/>
      <c r="D460" s="509"/>
      <c r="E460" s="509"/>
      <c r="F460" s="382"/>
      <c r="G460" s="382"/>
      <c r="H460" s="43"/>
      <c r="I460" s="40"/>
      <c r="J460" s="40"/>
      <c r="K460" s="380"/>
      <c r="L460" s="396">
        <v>11</v>
      </c>
      <c r="M460" s="396">
        <v>0</v>
      </c>
      <c r="N460" s="396">
        <v>0</v>
      </c>
      <c r="O460" s="25"/>
      <c r="P460" s="396">
        <v>259</v>
      </c>
      <c r="Q460" s="396">
        <v>0</v>
      </c>
      <c r="R460" s="394">
        <f t="shared" si="107"/>
        <v>270</v>
      </c>
      <c r="S460" s="542"/>
      <c r="T460" s="543"/>
      <c r="U460" s="544"/>
    </row>
    <row r="461" spans="1:21" ht="15.75" x14ac:dyDescent="0.2">
      <c r="A461" s="12"/>
      <c r="B461" s="13" t="s">
        <v>85</v>
      </c>
      <c r="C461" s="509"/>
      <c r="D461" s="509"/>
      <c r="E461" s="509"/>
      <c r="F461" s="382"/>
      <c r="G461" s="382"/>
      <c r="H461" s="43"/>
      <c r="I461" s="40"/>
      <c r="J461" s="40"/>
      <c r="K461" s="380"/>
      <c r="L461" s="396">
        <v>0</v>
      </c>
      <c r="M461" s="396">
        <v>0</v>
      </c>
      <c r="N461" s="396">
        <v>0</v>
      </c>
      <c r="O461" s="25"/>
      <c r="P461" s="396">
        <v>0</v>
      </c>
      <c r="Q461" s="396">
        <v>0</v>
      </c>
      <c r="R461" s="394">
        <f t="shared" si="107"/>
        <v>0</v>
      </c>
      <c r="S461" s="542"/>
      <c r="T461" s="543"/>
      <c r="U461" s="544"/>
    </row>
    <row r="462" spans="1:21" ht="12.75" customHeight="1" x14ac:dyDescent="0.2">
      <c r="A462" s="9">
        <v>3</v>
      </c>
      <c r="B462" s="10" t="s">
        <v>54</v>
      </c>
      <c r="C462" s="494"/>
      <c r="D462" s="494"/>
      <c r="E462" s="494"/>
      <c r="F462" s="380"/>
      <c r="G462" s="42"/>
      <c r="H462" s="42"/>
      <c r="I462" s="380"/>
      <c r="J462" s="380"/>
      <c r="K462" s="380"/>
      <c r="L462" s="387">
        <v>0</v>
      </c>
      <c r="M462" s="387">
        <v>0</v>
      </c>
      <c r="N462" s="26"/>
      <c r="O462" s="26"/>
      <c r="P462" s="387">
        <v>0</v>
      </c>
      <c r="Q462" s="387">
        <v>0</v>
      </c>
      <c r="R462" s="394">
        <f t="shared" si="107"/>
        <v>0</v>
      </c>
      <c r="S462" s="542"/>
      <c r="T462" s="543"/>
      <c r="U462" s="544"/>
    </row>
    <row r="463" spans="1:21" ht="12.75" customHeight="1" x14ac:dyDescent="0.2">
      <c r="A463" s="14">
        <v>4</v>
      </c>
      <c r="B463" s="10" t="s">
        <v>53</v>
      </c>
      <c r="C463" s="495"/>
      <c r="D463" s="495"/>
      <c r="E463" s="495"/>
      <c r="F463" s="381"/>
      <c r="G463" s="42"/>
      <c r="H463" s="42"/>
      <c r="I463" s="381"/>
      <c r="J463" s="381"/>
      <c r="K463" s="380"/>
      <c r="L463" s="394">
        <f t="shared" ref="L463:P463" si="110">SUM(L464:L465)</f>
        <v>0</v>
      </c>
      <c r="M463" s="394">
        <f t="shared" si="110"/>
        <v>0</v>
      </c>
      <c r="N463" s="26"/>
      <c r="O463" s="26"/>
      <c r="P463" s="394">
        <f t="shared" si="110"/>
        <v>0</v>
      </c>
      <c r="Q463" s="394">
        <v>0</v>
      </c>
      <c r="R463" s="394">
        <f t="shared" si="107"/>
        <v>0</v>
      </c>
      <c r="S463" s="542"/>
      <c r="T463" s="543"/>
      <c r="U463" s="544"/>
    </row>
    <row r="464" spans="1:21" ht="15" customHeight="1" x14ac:dyDescent="0.2">
      <c r="A464" s="14"/>
      <c r="B464" s="13" t="s">
        <v>84</v>
      </c>
      <c r="C464" s="495"/>
      <c r="D464" s="495"/>
      <c r="E464" s="495"/>
      <c r="F464" s="381"/>
      <c r="G464" s="42"/>
      <c r="H464" s="42"/>
      <c r="I464" s="381"/>
      <c r="J464" s="381"/>
      <c r="K464" s="380"/>
      <c r="L464" s="396">
        <v>0</v>
      </c>
      <c r="M464" s="396">
        <v>0</v>
      </c>
      <c r="N464" s="26"/>
      <c r="O464" s="26"/>
      <c r="P464" s="396">
        <v>0</v>
      </c>
      <c r="Q464" s="396">
        <v>0</v>
      </c>
      <c r="R464" s="394">
        <f t="shared" si="107"/>
        <v>0</v>
      </c>
      <c r="S464" s="542"/>
      <c r="T464" s="543"/>
      <c r="U464" s="544"/>
    </row>
    <row r="465" spans="1:21" ht="12.75" customHeight="1" x14ac:dyDescent="0.2">
      <c r="A465" s="14"/>
      <c r="B465" s="13" t="s">
        <v>85</v>
      </c>
      <c r="C465" s="495"/>
      <c r="D465" s="495"/>
      <c r="E465" s="495"/>
      <c r="F465" s="381"/>
      <c r="G465" s="42"/>
      <c r="H465" s="42"/>
      <c r="I465" s="381"/>
      <c r="J465" s="381"/>
      <c r="K465" s="380"/>
      <c r="L465" s="396">
        <v>0</v>
      </c>
      <c r="M465" s="396">
        <v>0</v>
      </c>
      <c r="N465" s="25"/>
      <c r="O465" s="25"/>
      <c r="P465" s="396">
        <v>0</v>
      </c>
      <c r="Q465" s="396">
        <v>0</v>
      </c>
      <c r="R465" s="394">
        <f t="shared" si="107"/>
        <v>0</v>
      </c>
      <c r="S465" s="542"/>
      <c r="T465" s="543"/>
      <c r="U465" s="544"/>
    </row>
    <row r="466" spans="1:21" ht="12.75" customHeight="1" x14ac:dyDescent="0.2">
      <c r="A466" s="14">
        <v>5</v>
      </c>
      <c r="B466" s="11" t="s">
        <v>55</v>
      </c>
      <c r="C466" s="494"/>
      <c r="D466" s="494"/>
      <c r="E466" s="494"/>
      <c r="F466" s="380"/>
      <c r="G466" s="42"/>
      <c r="H466" s="42"/>
      <c r="I466" s="380"/>
      <c r="J466" s="380"/>
      <c r="K466" s="380"/>
      <c r="L466" s="387">
        <v>0</v>
      </c>
      <c r="M466" s="387">
        <v>0</v>
      </c>
      <c r="N466" s="26"/>
      <c r="O466" s="26"/>
      <c r="P466" s="387">
        <v>0</v>
      </c>
      <c r="Q466" s="387">
        <v>0</v>
      </c>
      <c r="R466" s="394">
        <f t="shared" si="107"/>
        <v>0</v>
      </c>
      <c r="S466" s="542"/>
      <c r="T466" s="543"/>
      <c r="U466" s="544"/>
    </row>
    <row r="467" spans="1:21" ht="12.75" customHeight="1" x14ac:dyDescent="0.2">
      <c r="A467" s="14">
        <v>6</v>
      </c>
      <c r="B467" s="10" t="s">
        <v>56</v>
      </c>
      <c r="C467" s="494"/>
      <c r="D467" s="494"/>
      <c r="E467" s="494"/>
      <c r="F467" s="380"/>
      <c r="G467" s="42"/>
      <c r="H467" s="42"/>
      <c r="I467" s="380"/>
      <c r="J467" s="380"/>
      <c r="K467" s="380"/>
      <c r="L467" s="387">
        <v>0</v>
      </c>
      <c r="M467" s="387">
        <v>0</v>
      </c>
      <c r="N467" s="26"/>
      <c r="O467" s="26"/>
      <c r="P467" s="387">
        <v>0</v>
      </c>
      <c r="Q467" s="387">
        <v>0</v>
      </c>
      <c r="R467" s="394">
        <f t="shared" si="107"/>
        <v>0</v>
      </c>
      <c r="S467" s="570">
        <v>0</v>
      </c>
      <c r="T467" s="571"/>
      <c r="U467" s="572"/>
    </row>
    <row r="468" spans="1:21" ht="11.25" customHeight="1" x14ac:dyDescent="0.2">
      <c r="A468" s="14">
        <v>7</v>
      </c>
      <c r="B468" s="10" t="s">
        <v>57</v>
      </c>
      <c r="C468" s="494"/>
      <c r="D468" s="494"/>
      <c r="E468" s="494"/>
      <c r="F468" s="380"/>
      <c r="G468" s="42"/>
      <c r="H468" s="42"/>
      <c r="I468" s="380"/>
      <c r="J468" s="380"/>
      <c r="K468" s="380"/>
      <c r="L468" s="387">
        <v>0</v>
      </c>
      <c r="M468" s="387">
        <v>0</v>
      </c>
      <c r="N468" s="26"/>
      <c r="O468" s="26"/>
      <c r="P468" s="387">
        <v>0</v>
      </c>
      <c r="Q468" s="387">
        <v>0</v>
      </c>
      <c r="R468" s="394">
        <f t="shared" si="107"/>
        <v>0</v>
      </c>
      <c r="S468" s="548">
        <v>0</v>
      </c>
      <c r="T468" s="549"/>
      <c r="U468" s="550"/>
    </row>
    <row r="469" spans="1:21" ht="12.75" customHeight="1" x14ac:dyDescent="0.2">
      <c r="A469" s="14">
        <v>8</v>
      </c>
      <c r="B469" s="10" t="s">
        <v>58</v>
      </c>
      <c r="C469" s="494"/>
      <c r="D469" s="494"/>
      <c r="E469" s="494"/>
      <c r="F469" s="380"/>
      <c r="G469" s="42"/>
      <c r="H469" s="42"/>
      <c r="I469" s="380"/>
      <c r="J469" s="380"/>
      <c r="K469" s="380"/>
      <c r="L469" s="387">
        <v>0</v>
      </c>
      <c r="M469" s="387">
        <v>0</v>
      </c>
      <c r="N469" s="26"/>
      <c r="O469" s="26"/>
      <c r="P469" s="387">
        <v>0</v>
      </c>
      <c r="Q469" s="387">
        <v>0</v>
      </c>
      <c r="R469" s="394">
        <f t="shared" si="107"/>
        <v>0</v>
      </c>
      <c r="S469" s="548">
        <v>0</v>
      </c>
      <c r="T469" s="549"/>
      <c r="U469" s="550"/>
    </row>
    <row r="470" spans="1:21" ht="15.95" customHeight="1" x14ac:dyDescent="0.2">
      <c r="A470" s="14">
        <v>9</v>
      </c>
      <c r="B470" s="10" t="s">
        <v>24</v>
      </c>
      <c r="C470" s="494"/>
      <c r="D470" s="494"/>
      <c r="E470" s="494"/>
      <c r="F470" s="380"/>
      <c r="G470" s="42"/>
      <c r="H470" s="42"/>
      <c r="I470" s="41"/>
      <c r="J470" s="41"/>
      <c r="K470" s="380"/>
      <c r="L470" s="387">
        <v>0</v>
      </c>
      <c r="M470" s="387">
        <v>0</v>
      </c>
      <c r="N470" s="26"/>
      <c r="O470" s="26"/>
      <c r="P470" s="387">
        <v>0</v>
      </c>
      <c r="Q470" s="387">
        <v>0</v>
      </c>
      <c r="R470" s="394">
        <f t="shared" si="107"/>
        <v>0</v>
      </c>
      <c r="S470" s="548">
        <v>0</v>
      </c>
      <c r="T470" s="549"/>
      <c r="U470" s="550"/>
    </row>
    <row r="471" spans="1:21" ht="15.95" customHeight="1" x14ac:dyDescent="0.2">
      <c r="A471" s="14">
        <v>10</v>
      </c>
      <c r="B471" s="10" t="s">
        <v>25</v>
      </c>
      <c r="C471" s="494"/>
      <c r="D471" s="494"/>
      <c r="E471" s="494"/>
      <c r="F471" s="380"/>
      <c r="G471" s="42"/>
      <c r="H471" s="42"/>
      <c r="I471" s="41"/>
      <c r="J471" s="41"/>
      <c r="K471" s="380"/>
      <c r="L471" s="387">
        <v>0</v>
      </c>
      <c r="M471" s="387">
        <v>0</v>
      </c>
      <c r="N471" s="26"/>
      <c r="O471" s="26"/>
      <c r="P471" s="387">
        <v>0</v>
      </c>
      <c r="Q471" s="387">
        <v>0</v>
      </c>
      <c r="R471" s="394">
        <f t="shared" si="107"/>
        <v>0</v>
      </c>
      <c r="S471" s="548">
        <v>0</v>
      </c>
      <c r="T471" s="549"/>
      <c r="U471" s="550"/>
    </row>
    <row r="472" spans="1:21" ht="15.95" customHeight="1" thickBot="1" x14ac:dyDescent="0.25">
      <c r="A472" s="48">
        <v>11</v>
      </c>
      <c r="B472" s="49" t="s">
        <v>59</v>
      </c>
      <c r="C472" s="510"/>
      <c r="D472" s="511"/>
      <c r="E472" s="512"/>
      <c r="F472" s="388"/>
      <c r="G472" s="50"/>
      <c r="H472" s="50"/>
      <c r="I472" s="51"/>
      <c r="J472" s="51"/>
      <c r="K472" s="388"/>
      <c r="L472" s="52">
        <v>0</v>
      </c>
      <c r="M472" s="52">
        <v>0</v>
      </c>
      <c r="N472" s="53"/>
      <c r="O472" s="53"/>
      <c r="P472" s="52">
        <v>0</v>
      </c>
      <c r="Q472" s="52">
        <v>0</v>
      </c>
      <c r="R472" s="54">
        <f t="shared" si="107"/>
        <v>0</v>
      </c>
      <c r="S472" s="554"/>
      <c r="T472" s="555"/>
      <c r="U472" s="556"/>
    </row>
    <row r="473" spans="1:21" ht="15.95" customHeight="1" thickTop="1" x14ac:dyDescent="0.2">
      <c r="A473" s="5"/>
      <c r="B473" s="17" t="s">
        <v>39</v>
      </c>
    </row>
    <row r="474" spans="1:21" ht="15.95" customHeight="1" x14ac:dyDescent="0.2">
      <c r="A474" s="5"/>
      <c r="B474" s="15" t="s">
        <v>61</v>
      </c>
    </row>
    <row r="475" spans="1:21" ht="15.95" customHeight="1" x14ac:dyDescent="0.2">
      <c r="A475" s="5"/>
      <c r="B475" s="15" t="s">
        <v>60</v>
      </c>
    </row>
    <row r="476" spans="1:21" ht="15.95" customHeight="1" x14ac:dyDescent="0.2">
      <c r="A476" s="5"/>
      <c r="B476" s="15" t="s">
        <v>40</v>
      </c>
    </row>
    <row r="477" spans="1:21" ht="15.95" customHeight="1" x14ac:dyDescent="0.2"/>
    <row r="478" spans="1:21" ht="15.95" customHeight="1" x14ac:dyDescent="0.2"/>
    <row r="479" spans="1:21" ht="15.95" customHeight="1" x14ac:dyDescent="0.2">
      <c r="A479" s="488" t="s">
        <v>0</v>
      </c>
      <c r="B479" s="488"/>
      <c r="P479" s="517"/>
      <c r="Q479" s="517"/>
      <c r="R479" s="517"/>
      <c r="S479" s="517"/>
      <c r="T479" s="517"/>
      <c r="U479" s="517"/>
    </row>
    <row r="480" spans="1:21" ht="15.95" customHeight="1" x14ac:dyDescent="0.2">
      <c r="A480" s="488" t="s">
        <v>1</v>
      </c>
      <c r="B480" s="488"/>
      <c r="P480" s="517"/>
      <c r="Q480" s="517"/>
      <c r="R480" s="517"/>
      <c r="S480" s="517"/>
      <c r="T480" s="517"/>
      <c r="U480" s="517"/>
    </row>
    <row r="481" spans="1:21" ht="15.95" customHeight="1" x14ac:dyDescent="0.2">
      <c r="A481" s="488" t="s">
        <v>46</v>
      </c>
      <c r="B481" s="488"/>
    </row>
    <row r="482" spans="1:21" ht="15.95" customHeight="1" x14ac:dyDescent="0.35">
      <c r="C482" s="518" t="s">
        <v>2</v>
      </c>
      <c r="D482" s="518"/>
      <c r="E482" s="518"/>
      <c r="F482" s="518"/>
      <c r="G482" s="518"/>
      <c r="H482" s="518"/>
      <c r="I482" s="518"/>
      <c r="J482" s="518"/>
      <c r="K482" s="518"/>
      <c r="L482" s="518"/>
      <c r="M482" s="518"/>
      <c r="N482" s="518"/>
      <c r="O482" s="518"/>
      <c r="P482" s="518"/>
      <c r="Q482" s="2"/>
    </row>
    <row r="483" spans="1:21" ht="15.95" customHeight="1" x14ac:dyDescent="0.2">
      <c r="F483" s="519" t="s">
        <v>3</v>
      </c>
      <c r="G483" s="519"/>
      <c r="H483" s="519"/>
      <c r="I483" s="519"/>
      <c r="J483" s="519"/>
      <c r="K483" s="519"/>
      <c r="L483" s="519"/>
      <c r="M483" s="519"/>
      <c r="N483" s="519"/>
      <c r="O483" s="519"/>
      <c r="P483" s="519"/>
      <c r="Q483" s="386"/>
    </row>
    <row r="484" spans="1:21" ht="15.95" customHeight="1" x14ac:dyDescent="0.2">
      <c r="A484" s="1" t="s">
        <v>47</v>
      </c>
      <c r="C484" s="3"/>
      <c r="D484" s="4">
        <v>1</v>
      </c>
      <c r="E484" s="4">
        <v>5</v>
      </c>
      <c r="K484" s="520">
        <v>13</v>
      </c>
      <c r="L484" s="520"/>
      <c r="M484" s="5"/>
      <c r="N484" s="5"/>
      <c r="O484" s="5"/>
      <c r="P484" s="5"/>
      <c r="Q484" s="1" t="s">
        <v>49</v>
      </c>
      <c r="R484" s="522" t="str">
        <f>+R445</f>
        <v>Oktober</v>
      </c>
      <c r="S484" s="523"/>
      <c r="T484" s="4">
        <f>+T7:U7</f>
        <v>1</v>
      </c>
      <c r="U484" s="4">
        <f>+U445</f>
        <v>0</v>
      </c>
    </row>
    <row r="485" spans="1:21" ht="15.95" customHeight="1" thickBot="1" x14ac:dyDescent="0.25">
      <c r="A485" s="1" t="s">
        <v>69</v>
      </c>
      <c r="C485" s="6"/>
      <c r="D485" s="7">
        <v>0</v>
      </c>
      <c r="E485" s="7">
        <v>8</v>
      </c>
      <c r="K485" s="521"/>
      <c r="L485" s="521"/>
      <c r="M485" s="5"/>
      <c r="N485" s="5"/>
      <c r="O485" s="5"/>
      <c r="Q485" s="1" t="s">
        <v>48</v>
      </c>
      <c r="R485" s="557">
        <f>+R8</f>
        <v>2018</v>
      </c>
      <c r="S485" s="558"/>
      <c r="T485" s="21">
        <v>1</v>
      </c>
      <c r="U485" s="21">
        <f>+U8</f>
        <v>8</v>
      </c>
    </row>
    <row r="486" spans="1:21" ht="15.95" customHeight="1" thickTop="1" x14ac:dyDescent="0.2">
      <c r="A486" s="513" t="s">
        <v>4</v>
      </c>
      <c r="B486" s="496" t="s">
        <v>5</v>
      </c>
      <c r="C486" s="499" t="s">
        <v>6</v>
      </c>
      <c r="D486" s="500"/>
      <c r="E486" s="500"/>
      <c r="F486" s="500"/>
      <c r="G486" s="500"/>
      <c r="H486" s="500"/>
      <c r="I486" s="500"/>
      <c r="J486" s="500"/>
      <c r="K486" s="516"/>
      <c r="L486" s="591" t="s">
        <v>7</v>
      </c>
      <c r="M486" s="500"/>
      <c r="N486" s="500"/>
      <c r="O486" s="500"/>
      <c r="P486" s="500"/>
      <c r="Q486" s="500"/>
      <c r="R486" s="501"/>
      <c r="S486" s="538" t="s">
        <v>65</v>
      </c>
      <c r="T486" s="539"/>
      <c r="U486" s="592"/>
    </row>
    <row r="487" spans="1:21" ht="15.95" customHeight="1" x14ac:dyDescent="0.2">
      <c r="A487" s="514"/>
      <c r="B487" s="497"/>
      <c r="C487" s="551" t="s">
        <v>27</v>
      </c>
      <c r="D487" s="552"/>
      <c r="E487" s="553"/>
      <c r="F487" s="391"/>
      <c r="G487" s="391" t="s">
        <v>30</v>
      </c>
      <c r="H487" s="391" t="s">
        <v>32</v>
      </c>
      <c r="I487" s="391"/>
      <c r="J487" s="391"/>
      <c r="K487" s="35" t="s">
        <v>43</v>
      </c>
      <c r="L487" s="384" t="s">
        <v>27</v>
      </c>
      <c r="M487" s="391"/>
      <c r="N487" s="391" t="s">
        <v>30</v>
      </c>
      <c r="O487" s="391" t="s">
        <v>32</v>
      </c>
      <c r="P487" s="391"/>
      <c r="Q487" s="391"/>
      <c r="R487" s="391" t="s">
        <v>64</v>
      </c>
      <c r="S487" s="524" t="s">
        <v>68</v>
      </c>
      <c r="T487" s="525"/>
      <c r="U487" s="585"/>
    </row>
    <row r="488" spans="1:21" ht="13.5" customHeight="1" x14ac:dyDescent="0.2">
      <c r="A488" s="514"/>
      <c r="B488" s="497"/>
      <c r="C488" s="524" t="s">
        <v>28</v>
      </c>
      <c r="D488" s="525"/>
      <c r="E488" s="526"/>
      <c r="F488" s="389" t="s">
        <v>29</v>
      </c>
      <c r="G488" s="389" t="s">
        <v>31</v>
      </c>
      <c r="H488" s="389" t="s">
        <v>33</v>
      </c>
      <c r="I488" s="389" t="s">
        <v>37</v>
      </c>
      <c r="J488" s="389" t="s">
        <v>36</v>
      </c>
      <c r="K488" s="36" t="s">
        <v>28</v>
      </c>
      <c r="L488" s="385" t="s">
        <v>28</v>
      </c>
      <c r="M488" s="389" t="s">
        <v>35</v>
      </c>
      <c r="N488" s="389" t="s">
        <v>31</v>
      </c>
      <c r="O488" s="389" t="s">
        <v>33</v>
      </c>
      <c r="P488" s="389" t="s">
        <v>37</v>
      </c>
      <c r="Q488" s="389" t="s">
        <v>36</v>
      </c>
      <c r="R488" s="389" t="s">
        <v>38</v>
      </c>
      <c r="S488" s="524" t="s">
        <v>66</v>
      </c>
      <c r="T488" s="525"/>
      <c r="U488" s="585"/>
    </row>
    <row r="489" spans="1:21" ht="12.75" customHeight="1" x14ac:dyDescent="0.2">
      <c r="A489" s="514"/>
      <c r="B489" s="497"/>
      <c r="C489" s="502" t="s">
        <v>8</v>
      </c>
      <c r="D489" s="503"/>
      <c r="E489" s="504"/>
      <c r="F489" s="393"/>
      <c r="G489" s="393"/>
      <c r="H489" s="393" t="s">
        <v>34</v>
      </c>
      <c r="I489" s="393"/>
      <c r="J489" s="393"/>
      <c r="K489" s="37" t="s">
        <v>9</v>
      </c>
      <c r="L489" s="392" t="s">
        <v>8</v>
      </c>
      <c r="M489" s="393"/>
      <c r="N489" s="393"/>
      <c r="O489" s="393" t="s">
        <v>34</v>
      </c>
      <c r="P489" s="393"/>
      <c r="Q489" s="393"/>
      <c r="R489" s="20" t="s">
        <v>63</v>
      </c>
      <c r="S489" s="524" t="s">
        <v>67</v>
      </c>
      <c r="T489" s="525"/>
      <c r="U489" s="585"/>
    </row>
    <row r="490" spans="1:21" ht="12.75" customHeight="1" x14ac:dyDescent="0.2">
      <c r="A490" s="515"/>
      <c r="B490" s="498"/>
      <c r="C490" s="559"/>
      <c r="D490" s="560"/>
      <c r="E490" s="561"/>
      <c r="F490" s="389"/>
      <c r="G490" s="389"/>
      <c r="H490" s="389"/>
      <c r="I490" s="389"/>
      <c r="J490" s="389"/>
      <c r="K490" s="36" t="s">
        <v>62</v>
      </c>
      <c r="L490" s="385"/>
      <c r="M490" s="389"/>
      <c r="N490" s="389"/>
      <c r="O490" s="389"/>
      <c r="P490" s="389"/>
      <c r="Q490" s="389"/>
      <c r="R490" s="389"/>
      <c r="S490" s="528"/>
      <c r="T490" s="562"/>
      <c r="U490" s="586"/>
    </row>
    <row r="491" spans="1:21" s="8" customFormat="1" ht="12.75" customHeight="1" x14ac:dyDescent="0.2">
      <c r="A491" s="28" t="s">
        <v>10</v>
      </c>
      <c r="B491" s="390" t="s">
        <v>11</v>
      </c>
      <c r="C491" s="564" t="s">
        <v>12</v>
      </c>
      <c r="D491" s="565"/>
      <c r="E491" s="566"/>
      <c r="F491" s="390" t="s">
        <v>13</v>
      </c>
      <c r="G491" s="390" t="s">
        <v>14</v>
      </c>
      <c r="H491" s="390" t="s">
        <v>15</v>
      </c>
      <c r="I491" s="390" t="s">
        <v>16</v>
      </c>
      <c r="J491" s="390" t="s">
        <v>17</v>
      </c>
      <c r="K491" s="45" t="s">
        <v>18</v>
      </c>
      <c r="L491" s="383" t="s">
        <v>19</v>
      </c>
      <c r="M491" s="390" t="s">
        <v>20</v>
      </c>
      <c r="N491" s="390" t="s">
        <v>21</v>
      </c>
      <c r="O491" s="390" t="s">
        <v>41</v>
      </c>
      <c r="P491" s="390" t="s">
        <v>42</v>
      </c>
      <c r="Q491" s="390" t="s">
        <v>44</v>
      </c>
      <c r="R491" s="390" t="s">
        <v>70</v>
      </c>
      <c r="S491" s="564" t="s">
        <v>71</v>
      </c>
      <c r="T491" s="565"/>
      <c r="U491" s="587"/>
    </row>
    <row r="492" spans="1:21" s="16" customFormat="1" ht="12.75" customHeight="1" x14ac:dyDescent="0.2">
      <c r="A492" s="18">
        <v>1</v>
      </c>
      <c r="B492" s="19" t="s">
        <v>22</v>
      </c>
      <c r="C492" s="623">
        <f t="shared" ref="C492:N507" si="111">SUM(C15,C55,C95,C135,C174,C213,C253,C293,C333,C373,C413,C453)</f>
        <v>5</v>
      </c>
      <c r="D492" s="624">
        <f t="shared" si="111"/>
        <v>0</v>
      </c>
      <c r="E492" s="625">
        <f t="shared" si="111"/>
        <v>0</v>
      </c>
      <c r="F492" s="24">
        <f t="shared" si="111"/>
        <v>5</v>
      </c>
      <c r="G492" s="24">
        <f>SUM(G15,G55,G95,G135,G174,G213,G253,G293,G333,G373,G413,G453)</f>
        <v>0</v>
      </c>
      <c r="H492" s="24">
        <f t="shared" ref="H492" si="112">SUM(H15,H55,H95,H135,H174,H213,H253,H293,H333,H373,H413,H453)</f>
        <v>0</v>
      </c>
      <c r="I492" s="24">
        <f>SUM(I15,I55,I95,I135,I174,I213,I253,I293,I333,I373,I413,I453)</f>
        <v>0</v>
      </c>
      <c r="J492" s="24">
        <f t="shared" ref="J492" si="113">SUM(J15,J55,J95,J135,J174,J213,J253,J293,J333,J373,J413,J453)</f>
        <v>0</v>
      </c>
      <c r="K492" s="24">
        <f>SUM(K15,K55,K95,K135,K174,K213,K253,K293,K333,K373,K413,K453)</f>
        <v>0</v>
      </c>
      <c r="L492" s="121">
        <f t="shared" ref="L492:R497" si="114">SUM(L15,L55,L95,L135,L174,L213,L253,L293,L333,L373,L413,L453)</f>
        <v>1444</v>
      </c>
      <c r="M492" s="121">
        <f t="shared" si="114"/>
        <v>140</v>
      </c>
      <c r="N492" s="121">
        <f t="shared" si="114"/>
        <v>50</v>
      </c>
      <c r="O492" s="121">
        <f t="shared" si="114"/>
        <v>0</v>
      </c>
      <c r="P492" s="353">
        <f>SUM(P15,P55,P95,P135,P174,P213,P253,P293,P333,P373,P413,P453)</f>
        <v>185</v>
      </c>
      <c r="Q492" s="121">
        <f t="shared" si="114"/>
        <v>7</v>
      </c>
      <c r="R492" s="121">
        <f>SUM(R15,R55,R95,R135,R174,R213,R253,R293,R333,R373,R413,R453)</f>
        <v>1432</v>
      </c>
      <c r="S492" s="588"/>
      <c r="T492" s="589"/>
      <c r="U492" s="590"/>
    </row>
    <row r="493" spans="1:21" s="23" customFormat="1" ht="15.75" x14ac:dyDescent="0.25">
      <c r="A493" s="14"/>
      <c r="B493" s="22" t="s">
        <v>50</v>
      </c>
      <c r="C493" s="626">
        <f t="shared" si="111"/>
        <v>5</v>
      </c>
      <c r="D493" s="626">
        <f t="shared" si="111"/>
        <v>0</v>
      </c>
      <c r="E493" s="626">
        <f t="shared" si="111"/>
        <v>0</v>
      </c>
      <c r="F493" s="395">
        <f t="shared" si="111"/>
        <v>5</v>
      </c>
      <c r="G493" s="395">
        <f t="shared" si="111"/>
        <v>0</v>
      </c>
      <c r="H493" s="395">
        <f t="shared" si="111"/>
        <v>0</v>
      </c>
      <c r="I493" s="395">
        <f t="shared" si="111"/>
        <v>0</v>
      </c>
      <c r="J493" s="395">
        <f t="shared" si="111"/>
        <v>0</v>
      </c>
      <c r="K493" s="394">
        <f t="shared" si="111"/>
        <v>0</v>
      </c>
      <c r="L493" s="57">
        <f t="shared" si="114"/>
        <v>1428</v>
      </c>
      <c r="M493" s="57">
        <f t="shared" si="114"/>
        <v>140</v>
      </c>
      <c r="N493" s="57">
        <f t="shared" si="114"/>
        <v>50</v>
      </c>
      <c r="O493" s="57">
        <f t="shared" si="114"/>
        <v>0</v>
      </c>
      <c r="P493" s="57">
        <f t="shared" si="114"/>
        <v>168</v>
      </c>
      <c r="Q493" s="57">
        <f t="shared" si="114"/>
        <v>7</v>
      </c>
      <c r="R493" s="57">
        <f t="shared" si="114"/>
        <v>1399</v>
      </c>
      <c r="S493" s="596"/>
      <c r="T493" s="597"/>
      <c r="U493" s="598"/>
    </row>
    <row r="494" spans="1:21" ht="15.75" x14ac:dyDescent="0.2">
      <c r="A494" s="12"/>
      <c r="B494" s="13" t="s">
        <v>84</v>
      </c>
      <c r="C494" s="627">
        <f t="shared" si="111"/>
        <v>5</v>
      </c>
      <c r="D494" s="627">
        <f t="shared" si="111"/>
        <v>0</v>
      </c>
      <c r="E494" s="627">
        <f t="shared" si="111"/>
        <v>0</v>
      </c>
      <c r="F494" s="396">
        <f t="shared" si="111"/>
        <v>5</v>
      </c>
      <c r="G494" s="396">
        <f t="shared" si="111"/>
        <v>0</v>
      </c>
      <c r="H494" s="396">
        <f t="shared" si="111"/>
        <v>0</v>
      </c>
      <c r="I494" s="230">
        <f t="shared" si="111"/>
        <v>0</v>
      </c>
      <c r="J494" s="230">
        <f t="shared" si="111"/>
        <v>0</v>
      </c>
      <c r="K494" s="394">
        <f t="shared" si="111"/>
        <v>0</v>
      </c>
      <c r="L494" s="57">
        <f t="shared" si="114"/>
        <v>1428</v>
      </c>
      <c r="M494" s="57">
        <f t="shared" si="114"/>
        <v>140</v>
      </c>
      <c r="N494" s="57">
        <f t="shared" si="114"/>
        <v>50</v>
      </c>
      <c r="O494" s="57">
        <f t="shared" si="114"/>
        <v>0</v>
      </c>
      <c r="P494" s="57">
        <f t="shared" si="114"/>
        <v>159</v>
      </c>
      <c r="Q494" s="57">
        <f t="shared" si="114"/>
        <v>7</v>
      </c>
      <c r="R494" s="57">
        <f t="shared" si="114"/>
        <v>1390</v>
      </c>
      <c r="S494" s="593"/>
      <c r="T494" s="594"/>
      <c r="U494" s="595"/>
    </row>
    <row r="495" spans="1:21" ht="15.75" x14ac:dyDescent="0.2">
      <c r="A495" s="12"/>
      <c r="B495" s="13" t="s">
        <v>85</v>
      </c>
      <c r="C495" s="627">
        <f t="shared" si="111"/>
        <v>0</v>
      </c>
      <c r="D495" s="627">
        <f t="shared" si="111"/>
        <v>0</v>
      </c>
      <c r="E495" s="627">
        <f t="shared" si="111"/>
        <v>0</v>
      </c>
      <c r="F495" s="396">
        <f t="shared" si="111"/>
        <v>0</v>
      </c>
      <c r="G495" s="396">
        <f t="shared" si="111"/>
        <v>0</v>
      </c>
      <c r="H495" s="396">
        <f t="shared" si="111"/>
        <v>0</v>
      </c>
      <c r="I495" s="230">
        <f>SUM(I18,I58,I98,I138,I177,I216,I256,I296,I336,I376,I416,I456)</f>
        <v>0</v>
      </c>
      <c r="J495" s="230">
        <f t="shared" si="111"/>
        <v>0</v>
      </c>
      <c r="K495" s="394">
        <f>SUM(K18,K58,K98,K138,K177,K216,K256,K296,K336,K376,K416,K456)</f>
        <v>0</v>
      </c>
      <c r="L495" s="57">
        <f t="shared" si="114"/>
        <v>0</v>
      </c>
      <c r="M495" s="57">
        <f t="shared" si="114"/>
        <v>0</v>
      </c>
      <c r="N495" s="57">
        <f t="shared" si="114"/>
        <v>0</v>
      </c>
      <c r="O495" s="57">
        <f t="shared" si="114"/>
        <v>0</v>
      </c>
      <c r="P495" s="57">
        <f t="shared" si="114"/>
        <v>9</v>
      </c>
      <c r="Q495" s="57">
        <f t="shared" si="114"/>
        <v>0</v>
      </c>
      <c r="R495" s="57">
        <f>SUM(R18,R58,R98,R138,R177,R216,R256,R296,R336,R376,R416,R456)</f>
        <v>9</v>
      </c>
      <c r="S495" s="593"/>
      <c r="T495" s="594"/>
      <c r="U495" s="595"/>
    </row>
    <row r="496" spans="1:21" ht="15.75" x14ac:dyDescent="0.2">
      <c r="A496" s="12"/>
      <c r="B496" s="11" t="s">
        <v>51</v>
      </c>
      <c r="C496" s="628">
        <f t="shared" si="111"/>
        <v>0</v>
      </c>
      <c r="D496" s="628">
        <f t="shared" si="111"/>
        <v>0</v>
      </c>
      <c r="E496" s="628">
        <f t="shared" si="111"/>
        <v>0</v>
      </c>
      <c r="F496" s="231">
        <f t="shared" si="111"/>
        <v>0</v>
      </c>
      <c r="G496" s="231">
        <f t="shared" si="111"/>
        <v>0</v>
      </c>
      <c r="H496" s="231">
        <f t="shared" si="111"/>
        <v>0</v>
      </c>
      <c r="I496" s="231">
        <f t="shared" si="111"/>
        <v>0</v>
      </c>
      <c r="J496" s="231">
        <f t="shared" si="111"/>
        <v>0</v>
      </c>
      <c r="K496" s="394">
        <f t="shared" si="111"/>
        <v>0</v>
      </c>
      <c r="L496" s="57">
        <f t="shared" si="114"/>
        <v>11</v>
      </c>
      <c r="M496" s="57">
        <f t="shared" si="114"/>
        <v>0</v>
      </c>
      <c r="N496" s="57">
        <f t="shared" si="114"/>
        <v>0</v>
      </c>
      <c r="O496" s="57">
        <f t="shared" si="114"/>
        <v>0</v>
      </c>
      <c r="P496" s="57">
        <f t="shared" si="114"/>
        <v>17</v>
      </c>
      <c r="Q496" s="57">
        <f t="shared" si="114"/>
        <v>0</v>
      </c>
      <c r="R496" s="57">
        <f t="shared" si="114"/>
        <v>28</v>
      </c>
      <c r="S496" s="593"/>
      <c r="T496" s="594"/>
      <c r="U496" s="595"/>
    </row>
    <row r="497" spans="1:21" ht="15.75" x14ac:dyDescent="0.2">
      <c r="A497" s="12"/>
      <c r="B497" s="11" t="s">
        <v>52</v>
      </c>
      <c r="C497" s="628">
        <f t="shared" si="111"/>
        <v>0</v>
      </c>
      <c r="D497" s="628">
        <f t="shared" si="111"/>
        <v>0</v>
      </c>
      <c r="E497" s="628">
        <f t="shared" si="111"/>
        <v>0</v>
      </c>
      <c r="F497" s="231">
        <f t="shared" si="111"/>
        <v>0</v>
      </c>
      <c r="G497" s="231">
        <f t="shared" si="111"/>
        <v>0</v>
      </c>
      <c r="H497" s="231">
        <f t="shared" si="111"/>
        <v>0</v>
      </c>
      <c r="I497" s="231">
        <f t="shared" si="111"/>
        <v>0</v>
      </c>
      <c r="J497" s="231">
        <f t="shared" si="111"/>
        <v>0</v>
      </c>
      <c r="K497" s="394">
        <f t="shared" si="111"/>
        <v>0</v>
      </c>
      <c r="L497" s="57">
        <f t="shared" si="114"/>
        <v>5</v>
      </c>
      <c r="M497" s="57">
        <f t="shared" si="114"/>
        <v>0</v>
      </c>
      <c r="N497" s="57">
        <f t="shared" si="114"/>
        <v>0</v>
      </c>
      <c r="O497" s="57">
        <f t="shared" si="114"/>
        <v>0</v>
      </c>
      <c r="P497" s="57">
        <f t="shared" si="114"/>
        <v>0</v>
      </c>
      <c r="Q497" s="57">
        <f t="shared" si="114"/>
        <v>0</v>
      </c>
      <c r="R497" s="57">
        <f t="shared" si="114"/>
        <v>5</v>
      </c>
      <c r="S497" s="593"/>
      <c r="T497" s="594"/>
      <c r="U497" s="595"/>
    </row>
    <row r="498" spans="1:21" ht="15.75" x14ac:dyDescent="0.2">
      <c r="A498" s="14">
        <v>2</v>
      </c>
      <c r="B498" s="10" t="s">
        <v>23</v>
      </c>
      <c r="C498" s="628">
        <f t="shared" si="111"/>
        <v>101</v>
      </c>
      <c r="D498" s="628">
        <f t="shared" si="111"/>
        <v>658</v>
      </c>
      <c r="E498" s="628">
        <f t="shared" si="111"/>
        <v>658</v>
      </c>
      <c r="F498" s="231">
        <f t="shared" si="111"/>
        <v>0</v>
      </c>
      <c r="G498" s="394">
        <f>SUM(G499:G500)</f>
        <v>0</v>
      </c>
      <c r="H498" s="26"/>
      <c r="I498" s="355">
        <f t="shared" si="111"/>
        <v>20</v>
      </c>
      <c r="J498" s="394">
        <f>SUM(J499:J500)</f>
        <v>0</v>
      </c>
      <c r="K498" s="394">
        <f t="shared" si="111"/>
        <v>121</v>
      </c>
      <c r="L498" s="57">
        <f>SUM(L499:L500)</f>
        <v>241</v>
      </c>
      <c r="M498" s="57">
        <f t="shared" ref="M498:N498" si="115">SUM(M499:M500)</f>
        <v>0</v>
      </c>
      <c r="N498" s="57">
        <f t="shared" si="115"/>
        <v>0</v>
      </c>
      <c r="O498" s="61"/>
      <c r="P498" s="354">
        <f>SUM(P499:P500)</f>
        <v>356</v>
      </c>
      <c r="Q498" s="57">
        <f>SUM(Q499:Q500)</f>
        <v>0</v>
      </c>
      <c r="R498" s="57">
        <f t="shared" ref="R498:R501" si="116">SUM(L498-M498-N498-O498+P498-Q498)</f>
        <v>597</v>
      </c>
      <c r="S498" s="593"/>
      <c r="T498" s="594"/>
      <c r="U498" s="595"/>
    </row>
    <row r="499" spans="1:21" ht="15.75" x14ac:dyDescent="0.2">
      <c r="A499" s="12"/>
      <c r="B499" s="13" t="s">
        <v>84</v>
      </c>
      <c r="C499" s="628">
        <f t="shared" si="111"/>
        <v>101</v>
      </c>
      <c r="D499" s="628">
        <f t="shared" si="111"/>
        <v>658</v>
      </c>
      <c r="E499" s="628">
        <f t="shared" si="111"/>
        <v>658</v>
      </c>
      <c r="F499" s="231">
        <f t="shared" si="111"/>
        <v>0</v>
      </c>
      <c r="G499" s="397">
        <f t="shared" si="111"/>
        <v>0</v>
      </c>
      <c r="H499" s="25"/>
      <c r="I499" s="231">
        <f t="shared" si="111"/>
        <v>0</v>
      </c>
      <c r="J499" s="397">
        <f t="shared" si="111"/>
        <v>0</v>
      </c>
      <c r="K499" s="394">
        <f t="shared" si="111"/>
        <v>101</v>
      </c>
      <c r="L499" s="57">
        <f t="shared" si="111"/>
        <v>206</v>
      </c>
      <c r="M499" s="57">
        <f t="shared" si="111"/>
        <v>0</v>
      </c>
      <c r="N499" s="57">
        <f t="shared" si="111"/>
        <v>0</v>
      </c>
      <c r="O499" s="71"/>
      <c r="P499" s="57">
        <f t="shared" ref="P499:Q511" si="117">SUM(P22,P62,P102,P142,P181,P220,P260,P300,P340,P380,P420,P460)</f>
        <v>341</v>
      </c>
      <c r="Q499" s="57">
        <f t="shared" si="117"/>
        <v>0</v>
      </c>
      <c r="R499" s="57">
        <f t="shared" si="116"/>
        <v>547</v>
      </c>
      <c r="S499" s="593"/>
      <c r="T499" s="594"/>
      <c r="U499" s="595"/>
    </row>
    <row r="500" spans="1:21" ht="15.75" x14ac:dyDescent="0.2">
      <c r="A500" s="12"/>
      <c r="B500" s="13" t="s">
        <v>85</v>
      </c>
      <c r="C500" s="628">
        <f t="shared" si="111"/>
        <v>0</v>
      </c>
      <c r="D500" s="628">
        <f t="shared" si="111"/>
        <v>0</v>
      </c>
      <c r="E500" s="628">
        <f t="shared" si="111"/>
        <v>0</v>
      </c>
      <c r="F500" s="231">
        <f t="shared" si="111"/>
        <v>0</v>
      </c>
      <c r="G500" s="396">
        <f t="shared" si="111"/>
        <v>0</v>
      </c>
      <c r="H500" s="25"/>
      <c r="I500" s="231">
        <f t="shared" si="111"/>
        <v>20</v>
      </c>
      <c r="J500" s="230">
        <f t="shared" si="111"/>
        <v>0</v>
      </c>
      <c r="K500" s="394">
        <f t="shared" si="111"/>
        <v>20</v>
      </c>
      <c r="L500" s="57">
        <f t="shared" si="111"/>
        <v>35</v>
      </c>
      <c r="M500" s="57">
        <f t="shared" si="111"/>
        <v>0</v>
      </c>
      <c r="N500" s="57">
        <f t="shared" si="111"/>
        <v>0</v>
      </c>
      <c r="O500" s="71"/>
      <c r="P500" s="57">
        <f t="shared" si="117"/>
        <v>15</v>
      </c>
      <c r="Q500" s="57">
        <f t="shared" si="117"/>
        <v>0</v>
      </c>
      <c r="R500" s="57">
        <f t="shared" si="116"/>
        <v>50</v>
      </c>
      <c r="S500" s="593"/>
      <c r="T500" s="594"/>
      <c r="U500" s="595"/>
    </row>
    <row r="501" spans="1:21" ht="15.75" x14ac:dyDescent="0.2">
      <c r="A501" s="9">
        <v>3</v>
      </c>
      <c r="B501" s="10" t="s">
        <v>54</v>
      </c>
      <c r="C501" s="628">
        <f t="shared" si="111"/>
        <v>0</v>
      </c>
      <c r="D501" s="628">
        <f t="shared" si="111"/>
        <v>0</v>
      </c>
      <c r="E501" s="628">
        <f t="shared" si="111"/>
        <v>0</v>
      </c>
      <c r="F501" s="231">
        <f t="shared" si="111"/>
        <v>0</v>
      </c>
      <c r="G501" s="26"/>
      <c r="H501" s="26"/>
      <c r="I501" s="231">
        <f t="shared" si="111"/>
        <v>0</v>
      </c>
      <c r="J501" s="394">
        <f t="shared" si="111"/>
        <v>0</v>
      </c>
      <c r="K501" s="394">
        <f t="shared" si="111"/>
        <v>0</v>
      </c>
      <c r="L501" s="57">
        <f t="shared" si="111"/>
        <v>16.5</v>
      </c>
      <c r="M501" s="57">
        <f t="shared" si="111"/>
        <v>5</v>
      </c>
      <c r="N501" s="61"/>
      <c r="O501" s="61"/>
      <c r="P501" s="57">
        <f t="shared" si="117"/>
        <v>6</v>
      </c>
      <c r="Q501" s="57">
        <f t="shared" si="117"/>
        <v>0</v>
      </c>
      <c r="R501" s="57">
        <f t="shared" si="116"/>
        <v>17.5</v>
      </c>
      <c r="S501" s="593"/>
      <c r="T501" s="594"/>
      <c r="U501" s="595"/>
    </row>
    <row r="502" spans="1:21" ht="15.75" x14ac:dyDescent="0.2">
      <c r="A502" s="14">
        <v>4</v>
      </c>
      <c r="B502" s="10" t="s">
        <v>53</v>
      </c>
      <c r="C502" s="628">
        <f t="shared" si="111"/>
        <v>0</v>
      </c>
      <c r="D502" s="628">
        <f t="shared" si="111"/>
        <v>2</v>
      </c>
      <c r="E502" s="628">
        <f t="shared" si="111"/>
        <v>2</v>
      </c>
      <c r="F502" s="231">
        <f t="shared" si="111"/>
        <v>0</v>
      </c>
      <c r="G502" s="26"/>
      <c r="H502" s="26"/>
      <c r="I502" s="231">
        <f t="shared" si="111"/>
        <v>0</v>
      </c>
      <c r="J502" s="395">
        <f t="shared" si="111"/>
        <v>0</v>
      </c>
      <c r="K502" s="394">
        <f t="shared" si="111"/>
        <v>0</v>
      </c>
      <c r="L502" s="57">
        <f t="shared" si="111"/>
        <v>94.899999999999991</v>
      </c>
      <c r="M502" s="57">
        <f t="shared" si="111"/>
        <v>7</v>
      </c>
      <c r="N502" s="61"/>
      <c r="O502" s="61"/>
      <c r="P502" s="57">
        <f t="shared" si="117"/>
        <v>14</v>
      </c>
      <c r="Q502" s="57">
        <f t="shared" si="117"/>
        <v>1</v>
      </c>
      <c r="R502" s="57">
        <f>SUM(L502-M502-N502-O502+P502-Q502)</f>
        <v>100.89999999999999</v>
      </c>
      <c r="S502" s="593"/>
      <c r="T502" s="594"/>
      <c r="U502" s="595"/>
    </row>
    <row r="503" spans="1:21" ht="15.75" x14ac:dyDescent="0.2">
      <c r="A503" s="14"/>
      <c r="B503" s="13" t="s">
        <v>84</v>
      </c>
      <c r="C503" s="628">
        <f t="shared" si="111"/>
        <v>0</v>
      </c>
      <c r="D503" s="628">
        <f t="shared" si="111"/>
        <v>0</v>
      </c>
      <c r="E503" s="628">
        <f t="shared" si="111"/>
        <v>0</v>
      </c>
      <c r="F503" s="231">
        <f t="shared" si="111"/>
        <v>0</v>
      </c>
      <c r="G503" s="26"/>
      <c r="H503" s="26"/>
      <c r="I503" s="231">
        <f t="shared" si="111"/>
        <v>0</v>
      </c>
      <c r="J503" s="395">
        <f t="shared" si="111"/>
        <v>0</v>
      </c>
      <c r="K503" s="394">
        <f t="shared" si="111"/>
        <v>0</v>
      </c>
      <c r="L503" s="57">
        <f t="shared" si="111"/>
        <v>0</v>
      </c>
      <c r="M503" s="57">
        <f t="shared" si="111"/>
        <v>0</v>
      </c>
      <c r="N503" s="61"/>
      <c r="O503" s="61"/>
      <c r="P503" s="57">
        <f t="shared" si="117"/>
        <v>0</v>
      </c>
      <c r="Q503" s="57">
        <f t="shared" si="117"/>
        <v>0</v>
      </c>
      <c r="R503" s="57">
        <f t="shared" ref="R503:R505" si="118">SUM(L503-M503-N503-O503+P503-Q503)</f>
        <v>0</v>
      </c>
      <c r="S503" s="593"/>
      <c r="T503" s="594"/>
      <c r="U503" s="595"/>
    </row>
    <row r="504" spans="1:21" ht="15.75" x14ac:dyDescent="0.2">
      <c r="A504" s="14"/>
      <c r="B504" s="13" t="s">
        <v>85</v>
      </c>
      <c r="C504" s="626">
        <f t="shared" si="111"/>
        <v>0</v>
      </c>
      <c r="D504" s="626">
        <f t="shared" si="111"/>
        <v>2</v>
      </c>
      <c r="E504" s="626"/>
      <c r="F504" s="231">
        <f t="shared" si="111"/>
        <v>0</v>
      </c>
      <c r="G504" s="26"/>
      <c r="H504" s="26"/>
      <c r="I504" s="231">
        <f t="shared" si="111"/>
        <v>0</v>
      </c>
      <c r="J504" s="395">
        <f t="shared" si="111"/>
        <v>0</v>
      </c>
      <c r="K504" s="394">
        <f t="shared" si="111"/>
        <v>0</v>
      </c>
      <c r="L504" s="57">
        <f t="shared" si="111"/>
        <v>94.899999999999991</v>
      </c>
      <c r="M504" s="57">
        <f t="shared" si="111"/>
        <v>7</v>
      </c>
      <c r="N504" s="61"/>
      <c r="O504" s="61"/>
      <c r="P504" s="57">
        <f t="shared" si="117"/>
        <v>14</v>
      </c>
      <c r="Q504" s="57">
        <f t="shared" si="117"/>
        <v>1</v>
      </c>
      <c r="R504" s="57">
        <f t="shared" si="118"/>
        <v>100.89999999999999</v>
      </c>
      <c r="S504" s="593"/>
      <c r="T504" s="594"/>
      <c r="U504" s="595"/>
    </row>
    <row r="505" spans="1:21" ht="15.75" x14ac:dyDescent="0.2">
      <c r="A505" s="14">
        <v>5</v>
      </c>
      <c r="B505" s="11" t="s">
        <v>55</v>
      </c>
      <c r="C505" s="628">
        <f t="shared" si="111"/>
        <v>0</v>
      </c>
      <c r="D505" s="628">
        <f t="shared" si="111"/>
        <v>0</v>
      </c>
      <c r="E505" s="628"/>
      <c r="F505" s="231">
        <f t="shared" si="111"/>
        <v>0</v>
      </c>
      <c r="G505" s="26"/>
      <c r="H505" s="26"/>
      <c r="I505" s="231">
        <f t="shared" si="111"/>
        <v>0</v>
      </c>
      <c r="J505" s="394">
        <f t="shared" si="111"/>
        <v>0</v>
      </c>
      <c r="K505" s="394">
        <f t="shared" si="111"/>
        <v>0</v>
      </c>
      <c r="L505" s="57">
        <f t="shared" si="111"/>
        <v>13</v>
      </c>
      <c r="M505" s="57">
        <f t="shared" si="111"/>
        <v>3</v>
      </c>
      <c r="N505" s="61"/>
      <c r="O505" s="61"/>
      <c r="P505" s="57">
        <f t="shared" si="117"/>
        <v>4</v>
      </c>
      <c r="Q505" s="57">
        <f t="shared" si="117"/>
        <v>0</v>
      </c>
      <c r="R505" s="57">
        <f t="shared" si="118"/>
        <v>14</v>
      </c>
      <c r="S505" s="593"/>
      <c r="T505" s="594"/>
      <c r="U505" s="595"/>
    </row>
    <row r="506" spans="1:21" ht="15.75" x14ac:dyDescent="0.2">
      <c r="A506" s="14">
        <v>6</v>
      </c>
      <c r="B506" s="10" t="s">
        <v>56</v>
      </c>
      <c r="C506" s="628">
        <f>SUM(C29,C69,C109,C149,C188,C227,C267,C307,C347,C387,C427,C467)</f>
        <v>0</v>
      </c>
      <c r="D506" s="628">
        <f t="shared" si="111"/>
        <v>0</v>
      </c>
      <c r="E506" s="628"/>
      <c r="F506" s="231">
        <f t="shared" si="111"/>
        <v>0</v>
      </c>
      <c r="G506" s="26"/>
      <c r="H506" s="26"/>
      <c r="I506" s="394">
        <f>SUM(C506-D506-E506-F506+G506-H506)</f>
        <v>0</v>
      </c>
      <c r="J506" s="394">
        <f t="shared" si="111"/>
        <v>0</v>
      </c>
      <c r="K506" s="394">
        <f t="shared" si="111"/>
        <v>0</v>
      </c>
      <c r="L506" s="57">
        <f>SUM(L29,L69,L109,L149,L188,L227,L267,L307,L347,L387,L427,L467)</f>
        <v>3</v>
      </c>
      <c r="M506" s="57">
        <f t="shared" si="111"/>
        <v>1</v>
      </c>
      <c r="N506" s="61"/>
      <c r="O506" s="61"/>
      <c r="P506" s="57">
        <f t="shared" si="117"/>
        <v>1</v>
      </c>
      <c r="Q506" s="57">
        <f t="shared" si="117"/>
        <v>0</v>
      </c>
      <c r="R506" s="57">
        <f>SUM(L506-M506-N506-O506+P506-Q506)</f>
        <v>3</v>
      </c>
      <c r="S506" s="605">
        <f>SUM(S29,S69,S109,S149,S188,S227,S267,S307,S347,S387,S427,S467)</f>
        <v>0</v>
      </c>
      <c r="T506" s="606"/>
      <c r="U506" s="607"/>
    </row>
    <row r="507" spans="1:21" ht="15.75" x14ac:dyDescent="0.2">
      <c r="A507" s="14">
        <v>7</v>
      </c>
      <c r="B507" s="10" t="s">
        <v>57</v>
      </c>
      <c r="C507" s="628">
        <f t="shared" ref="C507:D511" si="119">SUM(C30,C70,C110,C150,C189,C228,C268,C308,C348,C388,C428,C468)</f>
        <v>0</v>
      </c>
      <c r="D507" s="628">
        <f t="shared" si="119"/>
        <v>0</v>
      </c>
      <c r="E507" s="628"/>
      <c r="F507" s="231">
        <f t="shared" si="111"/>
        <v>0</v>
      </c>
      <c r="G507" s="26"/>
      <c r="H507" s="26"/>
      <c r="I507" s="394">
        <f t="shared" ref="I507:I511" si="120">SUM(C507-D507-E507-F507+G507-H507)</f>
        <v>0</v>
      </c>
      <c r="J507" s="394">
        <f t="shared" si="111"/>
        <v>0</v>
      </c>
      <c r="K507" s="394">
        <f t="shared" ref="K507:K511" si="121">SUM(E507-F507-G507-H507+I507-J507)</f>
        <v>0</v>
      </c>
      <c r="L507" s="57">
        <f t="shared" si="111"/>
        <v>0</v>
      </c>
      <c r="M507" s="57">
        <f t="shared" si="111"/>
        <v>0</v>
      </c>
      <c r="N507" s="61"/>
      <c r="O507" s="61"/>
      <c r="P507" s="57">
        <f t="shared" si="117"/>
        <v>0</v>
      </c>
      <c r="Q507" s="57">
        <f t="shared" si="117"/>
        <v>0</v>
      </c>
      <c r="R507" s="57">
        <f t="shared" ref="R507:R511" si="122">SUM(L507-M507-N507-O507+P507-Q507)</f>
        <v>0</v>
      </c>
      <c r="S507" s="605">
        <v>0</v>
      </c>
      <c r="T507" s="606"/>
      <c r="U507" s="607"/>
    </row>
    <row r="508" spans="1:21" ht="15.75" x14ac:dyDescent="0.2">
      <c r="A508" s="14">
        <v>8</v>
      </c>
      <c r="B508" s="10" t="s">
        <v>58</v>
      </c>
      <c r="C508" s="628">
        <f t="shared" si="119"/>
        <v>0</v>
      </c>
      <c r="D508" s="628">
        <f t="shared" si="119"/>
        <v>0</v>
      </c>
      <c r="E508" s="628"/>
      <c r="F508" s="231">
        <f t="shared" ref="F508:F511" si="123">SUM(F31,F71,F111,F151,F190,F229,F269,F309,F349,F389,F429,F469)</f>
        <v>0</v>
      </c>
      <c r="G508" s="26"/>
      <c r="H508" s="26"/>
      <c r="I508" s="394">
        <f t="shared" si="120"/>
        <v>0</v>
      </c>
      <c r="J508" s="394">
        <f t="shared" ref="J508:J511" si="124">SUM(J31,J71,J111,J151,J190,J229,J269,J309,J349,J389,J429,J469)</f>
        <v>0</v>
      </c>
      <c r="K508" s="394">
        <f t="shared" si="121"/>
        <v>0</v>
      </c>
      <c r="L508" s="57">
        <f t="shared" ref="L508:M511" si="125">SUM(L31,L71,L111,L151,L190,L229,L269,L309,L349,L389,L429,L469)</f>
        <v>0</v>
      </c>
      <c r="M508" s="57">
        <f t="shared" si="125"/>
        <v>0</v>
      </c>
      <c r="N508" s="61"/>
      <c r="O508" s="61"/>
      <c r="P508" s="57">
        <f t="shared" si="117"/>
        <v>0</v>
      </c>
      <c r="Q508" s="57">
        <f t="shared" si="117"/>
        <v>0</v>
      </c>
      <c r="R508" s="57">
        <f t="shared" si="122"/>
        <v>0</v>
      </c>
      <c r="S508" s="605">
        <v>0</v>
      </c>
      <c r="T508" s="606"/>
      <c r="U508" s="607"/>
    </row>
    <row r="509" spans="1:21" ht="15.75" x14ac:dyDescent="0.2">
      <c r="A509" s="14">
        <v>9</v>
      </c>
      <c r="B509" s="10" t="s">
        <v>24</v>
      </c>
      <c r="C509" s="628">
        <f t="shared" si="119"/>
        <v>0</v>
      </c>
      <c r="D509" s="628">
        <f t="shared" si="119"/>
        <v>0</v>
      </c>
      <c r="E509" s="628"/>
      <c r="F509" s="231">
        <f t="shared" si="123"/>
        <v>0</v>
      </c>
      <c r="G509" s="26"/>
      <c r="H509" s="26"/>
      <c r="I509" s="231">
        <f t="shared" si="120"/>
        <v>0</v>
      </c>
      <c r="J509" s="231">
        <f t="shared" si="124"/>
        <v>0</v>
      </c>
      <c r="K509" s="394">
        <f t="shared" si="121"/>
        <v>0</v>
      </c>
      <c r="L509" s="57">
        <f t="shared" si="125"/>
        <v>0</v>
      </c>
      <c r="M509" s="57">
        <f t="shared" si="125"/>
        <v>0</v>
      </c>
      <c r="N509" s="61"/>
      <c r="O509" s="61"/>
      <c r="P509" s="57">
        <f t="shared" si="117"/>
        <v>0</v>
      </c>
      <c r="Q509" s="57">
        <f t="shared" si="117"/>
        <v>0</v>
      </c>
      <c r="R509" s="57">
        <f t="shared" si="122"/>
        <v>0</v>
      </c>
      <c r="S509" s="605">
        <v>0</v>
      </c>
      <c r="T509" s="606"/>
      <c r="U509" s="607"/>
    </row>
    <row r="510" spans="1:21" ht="15.75" x14ac:dyDescent="0.2">
      <c r="A510" s="14">
        <v>10</v>
      </c>
      <c r="B510" s="10" t="s">
        <v>25</v>
      </c>
      <c r="C510" s="628">
        <f t="shared" si="119"/>
        <v>0</v>
      </c>
      <c r="D510" s="628">
        <f t="shared" si="119"/>
        <v>0</v>
      </c>
      <c r="E510" s="628"/>
      <c r="F510" s="231">
        <f t="shared" si="123"/>
        <v>0</v>
      </c>
      <c r="G510" s="26"/>
      <c r="H510" s="26"/>
      <c r="I510" s="231">
        <f t="shared" si="120"/>
        <v>0</v>
      </c>
      <c r="J510" s="231">
        <f t="shared" si="124"/>
        <v>0</v>
      </c>
      <c r="K510" s="394">
        <f t="shared" si="121"/>
        <v>0</v>
      </c>
      <c r="L510" s="57">
        <f t="shared" si="125"/>
        <v>0</v>
      </c>
      <c r="M510" s="57">
        <f t="shared" si="125"/>
        <v>0</v>
      </c>
      <c r="N510" s="61"/>
      <c r="O510" s="61"/>
      <c r="P510" s="57">
        <f t="shared" si="117"/>
        <v>0</v>
      </c>
      <c r="Q510" s="57">
        <f t="shared" si="117"/>
        <v>0</v>
      </c>
      <c r="R510" s="57">
        <f t="shared" si="122"/>
        <v>0</v>
      </c>
      <c r="S510" s="605">
        <v>0</v>
      </c>
      <c r="T510" s="606"/>
      <c r="U510" s="607"/>
    </row>
    <row r="511" spans="1:21" ht="16.5" thickBot="1" x14ac:dyDescent="0.25">
      <c r="A511" s="48">
        <v>11</v>
      </c>
      <c r="B511" s="49" t="s">
        <v>59</v>
      </c>
      <c r="C511" s="620">
        <f t="shared" si="119"/>
        <v>0</v>
      </c>
      <c r="D511" s="621">
        <f t="shared" si="119"/>
        <v>0</v>
      </c>
      <c r="E511" s="622"/>
      <c r="F511" s="232">
        <f t="shared" si="123"/>
        <v>0</v>
      </c>
      <c r="G511" s="53"/>
      <c r="H511" s="53"/>
      <c r="I511" s="232">
        <f t="shared" si="120"/>
        <v>0</v>
      </c>
      <c r="J511" s="232">
        <f t="shared" si="124"/>
        <v>0</v>
      </c>
      <c r="K511" s="54">
        <f t="shared" si="121"/>
        <v>0</v>
      </c>
      <c r="L511" s="75">
        <f t="shared" si="125"/>
        <v>0</v>
      </c>
      <c r="M511" s="75">
        <f t="shared" si="125"/>
        <v>0</v>
      </c>
      <c r="N511" s="74"/>
      <c r="O511" s="74"/>
      <c r="P511" s="75">
        <f t="shared" si="117"/>
        <v>0</v>
      </c>
      <c r="Q511" s="75">
        <f t="shared" si="117"/>
        <v>0</v>
      </c>
      <c r="R511" s="75">
        <f t="shared" si="122"/>
        <v>0</v>
      </c>
      <c r="S511" s="602"/>
      <c r="T511" s="603"/>
      <c r="U511" s="604"/>
    </row>
    <row r="512" spans="1:21" ht="13.5" thickTop="1" x14ac:dyDescent="0.2">
      <c r="A512" s="29"/>
      <c r="B512" s="27" t="s">
        <v>39</v>
      </c>
      <c r="C512" s="5"/>
      <c r="D512" s="5"/>
      <c r="E512" s="5"/>
      <c r="F512" s="5"/>
      <c r="G512" s="5"/>
      <c r="H512" s="5"/>
      <c r="I512" s="5"/>
      <c r="J512" s="5"/>
      <c r="K512" s="5"/>
      <c r="L512" s="62"/>
      <c r="M512" s="62"/>
      <c r="N512" s="62"/>
      <c r="O512" s="62"/>
      <c r="P512" s="62"/>
      <c r="Q512" s="62"/>
      <c r="R512" s="62"/>
      <c r="S512" s="62"/>
      <c r="T512" s="62"/>
      <c r="U512" s="63"/>
    </row>
    <row r="513" spans="1:21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30"/>
    </row>
    <row r="514" spans="1:21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30"/>
    </row>
    <row r="515" spans="1:21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4"/>
    </row>
  </sheetData>
  <mergeCells count="832">
    <mergeCell ref="C510:E510"/>
    <mergeCell ref="S510:U510"/>
    <mergeCell ref="C511:E511"/>
    <mergeCell ref="S511:U511"/>
    <mergeCell ref="C507:E507"/>
    <mergeCell ref="S507:U507"/>
    <mergeCell ref="C508:E508"/>
    <mergeCell ref="S508:U508"/>
    <mergeCell ref="C509:E509"/>
    <mergeCell ref="S509:U509"/>
    <mergeCell ref="C504:E504"/>
    <mergeCell ref="S504:U504"/>
    <mergeCell ref="C505:E505"/>
    <mergeCell ref="S505:U505"/>
    <mergeCell ref="C506:E506"/>
    <mergeCell ref="S506:U506"/>
    <mergeCell ref="C501:E501"/>
    <mergeCell ref="S501:U501"/>
    <mergeCell ref="C502:E502"/>
    <mergeCell ref="S502:U502"/>
    <mergeCell ref="C503:E503"/>
    <mergeCell ref="S503:U503"/>
    <mergeCell ref="C498:E498"/>
    <mergeCell ref="S498:U498"/>
    <mergeCell ref="C499:E499"/>
    <mergeCell ref="S499:U499"/>
    <mergeCell ref="C500:E500"/>
    <mergeCell ref="S500:U500"/>
    <mergeCell ref="C495:E495"/>
    <mergeCell ref="S495:U495"/>
    <mergeCell ref="C496:E496"/>
    <mergeCell ref="S496:U496"/>
    <mergeCell ref="C497:E497"/>
    <mergeCell ref="S497:U497"/>
    <mergeCell ref="C492:E492"/>
    <mergeCell ref="S492:U492"/>
    <mergeCell ref="C493:E493"/>
    <mergeCell ref="S493:U493"/>
    <mergeCell ref="C494:E494"/>
    <mergeCell ref="S494:U494"/>
    <mergeCell ref="C489:E489"/>
    <mergeCell ref="S489:U489"/>
    <mergeCell ref="C490:E490"/>
    <mergeCell ref="S490:U490"/>
    <mergeCell ref="C491:E491"/>
    <mergeCell ref="S491:U491"/>
    <mergeCell ref="C486:K486"/>
    <mergeCell ref="L486:R486"/>
    <mergeCell ref="S486:U486"/>
    <mergeCell ref="C487:E487"/>
    <mergeCell ref="S487:U487"/>
    <mergeCell ref="C488:E488"/>
    <mergeCell ref="S488:U488"/>
    <mergeCell ref="C472:E472"/>
    <mergeCell ref="S472:U472"/>
    <mergeCell ref="P479:U480"/>
    <mergeCell ref="C482:P482"/>
    <mergeCell ref="F483:P483"/>
    <mergeCell ref="K484:L485"/>
    <mergeCell ref="R484:S484"/>
    <mergeCell ref="R485:S485"/>
    <mergeCell ref="C469:E469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C463:E463"/>
    <mergeCell ref="S463:U463"/>
    <mergeCell ref="C464:E464"/>
    <mergeCell ref="S464:U464"/>
    <mergeCell ref="C465:E465"/>
    <mergeCell ref="S465:U465"/>
    <mergeCell ref="C460:E460"/>
    <mergeCell ref="S460:U460"/>
    <mergeCell ref="C461:E461"/>
    <mergeCell ref="S461:U461"/>
    <mergeCell ref="C462:E462"/>
    <mergeCell ref="S462:U462"/>
    <mergeCell ref="C457:E457"/>
    <mergeCell ref="S457:U457"/>
    <mergeCell ref="C458:E458"/>
    <mergeCell ref="S458:U458"/>
    <mergeCell ref="C459:E459"/>
    <mergeCell ref="S459:U459"/>
    <mergeCell ref="C454:E454"/>
    <mergeCell ref="S454:U454"/>
    <mergeCell ref="C455:E455"/>
    <mergeCell ref="S455:U455"/>
    <mergeCell ref="C456:E456"/>
    <mergeCell ref="S456:U456"/>
    <mergeCell ref="C451:E451"/>
    <mergeCell ref="S451:U451"/>
    <mergeCell ref="C452:E452"/>
    <mergeCell ref="S452:U452"/>
    <mergeCell ref="C453:E453"/>
    <mergeCell ref="S453:U453"/>
    <mergeCell ref="C448:E448"/>
    <mergeCell ref="S448:U448"/>
    <mergeCell ref="C449:E449"/>
    <mergeCell ref="S449:U449"/>
    <mergeCell ref="C450:E450"/>
    <mergeCell ref="S450:U450"/>
    <mergeCell ref="F443:P443"/>
    <mergeCell ref="K445:L446"/>
    <mergeCell ref="R445:S445"/>
    <mergeCell ref="R446:S446"/>
    <mergeCell ref="C447:K447"/>
    <mergeCell ref="L447:R447"/>
    <mergeCell ref="S447:U447"/>
    <mergeCell ref="C431:E431"/>
    <mergeCell ref="S431:U431"/>
    <mergeCell ref="C432:E432"/>
    <mergeCell ref="S432:U432"/>
    <mergeCell ref="P439:U440"/>
    <mergeCell ref="C442:P442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C416:E416"/>
    <mergeCell ref="S416:U416"/>
    <mergeCell ref="C417:E417"/>
    <mergeCell ref="S417:U417"/>
    <mergeCell ref="C418:E418"/>
    <mergeCell ref="S418:U418"/>
    <mergeCell ref="C413:E413"/>
    <mergeCell ref="S413:U413"/>
    <mergeCell ref="C414:E414"/>
    <mergeCell ref="S414:U414"/>
    <mergeCell ref="C415:E415"/>
    <mergeCell ref="S415:U415"/>
    <mergeCell ref="C410:E410"/>
    <mergeCell ref="S410:U410"/>
    <mergeCell ref="C411:E411"/>
    <mergeCell ref="S411:U411"/>
    <mergeCell ref="C412:E412"/>
    <mergeCell ref="S412:U412"/>
    <mergeCell ref="C407:K407"/>
    <mergeCell ref="L407:R407"/>
    <mergeCell ref="S407:U407"/>
    <mergeCell ref="C408:E408"/>
    <mergeCell ref="S408:U408"/>
    <mergeCell ref="C409:E409"/>
    <mergeCell ref="S409:U409"/>
    <mergeCell ref="C392:E392"/>
    <mergeCell ref="S392:U392"/>
    <mergeCell ref="P399:U400"/>
    <mergeCell ref="C402:P402"/>
    <mergeCell ref="F403:P403"/>
    <mergeCell ref="K405:L406"/>
    <mergeCell ref="R405:S405"/>
    <mergeCell ref="R406:S406"/>
    <mergeCell ref="C389:E389"/>
    <mergeCell ref="S389:U389"/>
    <mergeCell ref="C390:E390"/>
    <mergeCell ref="S390:U390"/>
    <mergeCell ref="C391:E391"/>
    <mergeCell ref="S391:U391"/>
    <mergeCell ref="C386:E386"/>
    <mergeCell ref="S386:U386"/>
    <mergeCell ref="C387:E387"/>
    <mergeCell ref="S387:U387"/>
    <mergeCell ref="C388:E388"/>
    <mergeCell ref="S388:U388"/>
    <mergeCell ref="C383:E383"/>
    <mergeCell ref="S383:U383"/>
    <mergeCell ref="C384:E384"/>
    <mergeCell ref="S384:U384"/>
    <mergeCell ref="C385:E385"/>
    <mergeCell ref="S385:U385"/>
    <mergeCell ref="C380:E380"/>
    <mergeCell ref="S380:U380"/>
    <mergeCell ref="C381:E381"/>
    <mergeCell ref="S381:U381"/>
    <mergeCell ref="C382:E382"/>
    <mergeCell ref="S382:U382"/>
    <mergeCell ref="C377:E377"/>
    <mergeCell ref="S377:U377"/>
    <mergeCell ref="C378:E378"/>
    <mergeCell ref="S378:U378"/>
    <mergeCell ref="C379:E379"/>
    <mergeCell ref="S379:U379"/>
    <mergeCell ref="C374:E374"/>
    <mergeCell ref="S374:U374"/>
    <mergeCell ref="C375:E375"/>
    <mergeCell ref="S375:U375"/>
    <mergeCell ref="C376:E376"/>
    <mergeCell ref="S376:U376"/>
    <mergeCell ref="C371:E371"/>
    <mergeCell ref="S371:U371"/>
    <mergeCell ref="C372:E372"/>
    <mergeCell ref="S372:U372"/>
    <mergeCell ref="C373:E373"/>
    <mergeCell ref="S373:U373"/>
    <mergeCell ref="C368:E368"/>
    <mergeCell ref="S368:U368"/>
    <mergeCell ref="C369:E369"/>
    <mergeCell ref="S369:U369"/>
    <mergeCell ref="C370:E370"/>
    <mergeCell ref="S370:U370"/>
    <mergeCell ref="F363:P363"/>
    <mergeCell ref="K365:L366"/>
    <mergeCell ref="R365:S365"/>
    <mergeCell ref="R366:S366"/>
    <mergeCell ref="C367:K367"/>
    <mergeCell ref="L367:R367"/>
    <mergeCell ref="S367:U367"/>
    <mergeCell ref="C351:E351"/>
    <mergeCell ref="S351:U351"/>
    <mergeCell ref="C352:E352"/>
    <mergeCell ref="S352:U352"/>
    <mergeCell ref="P359:U360"/>
    <mergeCell ref="C362:P362"/>
    <mergeCell ref="C348:E348"/>
    <mergeCell ref="S348:U348"/>
    <mergeCell ref="C349:E349"/>
    <mergeCell ref="S349:U349"/>
    <mergeCell ref="C350:E350"/>
    <mergeCell ref="S350:U350"/>
    <mergeCell ref="C345:E345"/>
    <mergeCell ref="S345:U345"/>
    <mergeCell ref="C346:E346"/>
    <mergeCell ref="S346:U346"/>
    <mergeCell ref="C347:E347"/>
    <mergeCell ref="S347:U347"/>
    <mergeCell ref="C342:E342"/>
    <mergeCell ref="S342:U342"/>
    <mergeCell ref="C343:E343"/>
    <mergeCell ref="S343:U343"/>
    <mergeCell ref="C344:E344"/>
    <mergeCell ref="S344:U344"/>
    <mergeCell ref="C339:E339"/>
    <mergeCell ref="S339:U339"/>
    <mergeCell ref="C340:E340"/>
    <mergeCell ref="S340:U340"/>
    <mergeCell ref="C341:E341"/>
    <mergeCell ref="S341:U341"/>
    <mergeCell ref="C336:E336"/>
    <mergeCell ref="S336:U336"/>
    <mergeCell ref="C337:E337"/>
    <mergeCell ref="S337:U337"/>
    <mergeCell ref="C338:E338"/>
    <mergeCell ref="S338:U338"/>
    <mergeCell ref="C333:E333"/>
    <mergeCell ref="S333:U333"/>
    <mergeCell ref="C334:E334"/>
    <mergeCell ref="S334:U334"/>
    <mergeCell ref="C335:E335"/>
    <mergeCell ref="S335:U335"/>
    <mergeCell ref="C330:E330"/>
    <mergeCell ref="S330:U330"/>
    <mergeCell ref="C331:E331"/>
    <mergeCell ref="S331:U331"/>
    <mergeCell ref="C332:E332"/>
    <mergeCell ref="S332:U332"/>
    <mergeCell ref="C327:K327"/>
    <mergeCell ref="L327:R327"/>
    <mergeCell ref="S327:U327"/>
    <mergeCell ref="C328:E328"/>
    <mergeCell ref="S328:U328"/>
    <mergeCell ref="C329:E329"/>
    <mergeCell ref="S329:U329"/>
    <mergeCell ref="C312:E312"/>
    <mergeCell ref="S312:U312"/>
    <mergeCell ref="P319:U320"/>
    <mergeCell ref="C322:P322"/>
    <mergeCell ref="F323:P323"/>
    <mergeCell ref="K325:L326"/>
    <mergeCell ref="R325:S325"/>
    <mergeCell ref="R326:S326"/>
    <mergeCell ref="C309:E309"/>
    <mergeCell ref="S309:U309"/>
    <mergeCell ref="C310:E310"/>
    <mergeCell ref="S310:U310"/>
    <mergeCell ref="C311:E311"/>
    <mergeCell ref="S311:U311"/>
    <mergeCell ref="C306:E306"/>
    <mergeCell ref="S306:U306"/>
    <mergeCell ref="C307:E307"/>
    <mergeCell ref="S307:U307"/>
    <mergeCell ref="C308:E308"/>
    <mergeCell ref="S308:U308"/>
    <mergeCell ref="C303:E303"/>
    <mergeCell ref="S303:U303"/>
    <mergeCell ref="C304:E304"/>
    <mergeCell ref="S304:U304"/>
    <mergeCell ref="C305:E305"/>
    <mergeCell ref="S305:U305"/>
    <mergeCell ref="C300:E300"/>
    <mergeCell ref="S300:U300"/>
    <mergeCell ref="C301:E301"/>
    <mergeCell ref="S301:U301"/>
    <mergeCell ref="C302:E302"/>
    <mergeCell ref="S302:U302"/>
    <mergeCell ref="C297:E297"/>
    <mergeCell ref="S297:U297"/>
    <mergeCell ref="C298:E298"/>
    <mergeCell ref="S298:U298"/>
    <mergeCell ref="C299:E299"/>
    <mergeCell ref="S299:U299"/>
    <mergeCell ref="C294:E294"/>
    <mergeCell ref="S294:U294"/>
    <mergeCell ref="C295:E295"/>
    <mergeCell ref="S295:U295"/>
    <mergeCell ref="C296:E296"/>
    <mergeCell ref="S296:U296"/>
    <mergeCell ref="C291:E291"/>
    <mergeCell ref="S291:U291"/>
    <mergeCell ref="C292:E292"/>
    <mergeCell ref="S292:U292"/>
    <mergeCell ref="C293:E293"/>
    <mergeCell ref="S293:U293"/>
    <mergeCell ref="C288:E288"/>
    <mergeCell ref="S288:U288"/>
    <mergeCell ref="C289:E289"/>
    <mergeCell ref="S289:U289"/>
    <mergeCell ref="C290:E290"/>
    <mergeCell ref="S290:U290"/>
    <mergeCell ref="F283:P283"/>
    <mergeCell ref="K285:L286"/>
    <mergeCell ref="R285:S285"/>
    <mergeCell ref="R286:S286"/>
    <mergeCell ref="C287:K287"/>
    <mergeCell ref="L287:R287"/>
    <mergeCell ref="S287:U287"/>
    <mergeCell ref="C271:E271"/>
    <mergeCell ref="S271:U271"/>
    <mergeCell ref="C272:E272"/>
    <mergeCell ref="S272:U272"/>
    <mergeCell ref="P279:U280"/>
    <mergeCell ref="C282:P282"/>
    <mergeCell ref="C268:E268"/>
    <mergeCell ref="S268:U268"/>
    <mergeCell ref="C269:E269"/>
    <mergeCell ref="S269:U269"/>
    <mergeCell ref="C270:E270"/>
    <mergeCell ref="S270:U270"/>
    <mergeCell ref="C265:E265"/>
    <mergeCell ref="S265:U265"/>
    <mergeCell ref="C266:E266"/>
    <mergeCell ref="S266:U266"/>
    <mergeCell ref="C267:E267"/>
    <mergeCell ref="S267:U267"/>
    <mergeCell ref="C262:E262"/>
    <mergeCell ref="S262:U262"/>
    <mergeCell ref="C263:E263"/>
    <mergeCell ref="S263:U263"/>
    <mergeCell ref="C264:E264"/>
    <mergeCell ref="S264:U264"/>
    <mergeCell ref="C259:E259"/>
    <mergeCell ref="S259:U259"/>
    <mergeCell ref="C260:E260"/>
    <mergeCell ref="S260:U260"/>
    <mergeCell ref="C261:E261"/>
    <mergeCell ref="S261:U261"/>
    <mergeCell ref="C256:E256"/>
    <mergeCell ref="S256:U256"/>
    <mergeCell ref="C257:E257"/>
    <mergeCell ref="S257:U257"/>
    <mergeCell ref="C258:E258"/>
    <mergeCell ref="S258:U258"/>
    <mergeCell ref="C253:E253"/>
    <mergeCell ref="S253:U253"/>
    <mergeCell ref="C254:E254"/>
    <mergeCell ref="S254:U254"/>
    <mergeCell ref="C255:E255"/>
    <mergeCell ref="S255:U255"/>
    <mergeCell ref="C250:E250"/>
    <mergeCell ref="S250:U250"/>
    <mergeCell ref="C251:E251"/>
    <mergeCell ref="S251:U251"/>
    <mergeCell ref="C252:E252"/>
    <mergeCell ref="S252:U252"/>
    <mergeCell ref="C247:K247"/>
    <mergeCell ref="L247:R247"/>
    <mergeCell ref="S247:U247"/>
    <mergeCell ref="C248:E248"/>
    <mergeCell ref="S248:U248"/>
    <mergeCell ref="C249:E249"/>
    <mergeCell ref="S249:U249"/>
    <mergeCell ref="C232:E232"/>
    <mergeCell ref="S232:U232"/>
    <mergeCell ref="P239:U240"/>
    <mergeCell ref="C242:P242"/>
    <mergeCell ref="F243:P243"/>
    <mergeCell ref="K245:L246"/>
    <mergeCell ref="R245:S245"/>
    <mergeCell ref="R246:S246"/>
    <mergeCell ref="C229:E229"/>
    <mergeCell ref="S229:U229"/>
    <mergeCell ref="C230:E230"/>
    <mergeCell ref="S230:U230"/>
    <mergeCell ref="C231:E231"/>
    <mergeCell ref="S231:U231"/>
    <mergeCell ref="C226:E226"/>
    <mergeCell ref="S226:U226"/>
    <mergeCell ref="C227:E227"/>
    <mergeCell ref="S227:U227"/>
    <mergeCell ref="C228:E228"/>
    <mergeCell ref="S228:U228"/>
    <mergeCell ref="C223:E223"/>
    <mergeCell ref="S223:U223"/>
    <mergeCell ref="C224:E224"/>
    <mergeCell ref="S224:U224"/>
    <mergeCell ref="C225:E225"/>
    <mergeCell ref="S225:U225"/>
    <mergeCell ref="C220:E220"/>
    <mergeCell ref="S220:U220"/>
    <mergeCell ref="C221:E221"/>
    <mergeCell ref="S221:U221"/>
    <mergeCell ref="C222:E222"/>
    <mergeCell ref="S222:U222"/>
    <mergeCell ref="C217:E217"/>
    <mergeCell ref="S217:U217"/>
    <mergeCell ref="C218:E218"/>
    <mergeCell ref="S218:U218"/>
    <mergeCell ref="C219:E219"/>
    <mergeCell ref="S219:U219"/>
    <mergeCell ref="C214:E214"/>
    <mergeCell ref="S214:U214"/>
    <mergeCell ref="C215:E215"/>
    <mergeCell ref="S215:U215"/>
    <mergeCell ref="C216:E216"/>
    <mergeCell ref="S216:U216"/>
    <mergeCell ref="C211:E211"/>
    <mergeCell ref="S211:U211"/>
    <mergeCell ref="C212:E212"/>
    <mergeCell ref="S212:U212"/>
    <mergeCell ref="C213:E213"/>
    <mergeCell ref="S213:U213"/>
    <mergeCell ref="C208:E208"/>
    <mergeCell ref="S208:U208"/>
    <mergeCell ref="C209:E209"/>
    <mergeCell ref="S209:U209"/>
    <mergeCell ref="C210:E210"/>
    <mergeCell ref="S210:U210"/>
    <mergeCell ref="F203:P203"/>
    <mergeCell ref="K205:L206"/>
    <mergeCell ref="R205:S205"/>
    <mergeCell ref="R206:S206"/>
    <mergeCell ref="C207:K207"/>
    <mergeCell ref="L207:R207"/>
    <mergeCell ref="S207:U207"/>
    <mergeCell ref="C192:E192"/>
    <mergeCell ref="S192:U192"/>
    <mergeCell ref="C193:E193"/>
    <mergeCell ref="S193:U193"/>
    <mergeCell ref="P199:U200"/>
    <mergeCell ref="C202:P202"/>
    <mergeCell ref="C189:E189"/>
    <mergeCell ref="S189:U189"/>
    <mergeCell ref="C190:E190"/>
    <mergeCell ref="S190:U190"/>
    <mergeCell ref="C191:E191"/>
    <mergeCell ref="S191:U191"/>
    <mergeCell ref="C186:E186"/>
    <mergeCell ref="S186:U186"/>
    <mergeCell ref="C187:E187"/>
    <mergeCell ref="S187:U187"/>
    <mergeCell ref="C188:E188"/>
    <mergeCell ref="S188:U188"/>
    <mergeCell ref="C183:E183"/>
    <mergeCell ref="S183:U183"/>
    <mergeCell ref="C184:E184"/>
    <mergeCell ref="S184:U184"/>
    <mergeCell ref="C185:E185"/>
    <mergeCell ref="S185:U185"/>
    <mergeCell ref="C180:E180"/>
    <mergeCell ref="S180:U180"/>
    <mergeCell ref="C181:E181"/>
    <mergeCell ref="S181:U181"/>
    <mergeCell ref="C182:E182"/>
    <mergeCell ref="S182:U182"/>
    <mergeCell ref="C177:E177"/>
    <mergeCell ref="S177:U177"/>
    <mergeCell ref="C178:E178"/>
    <mergeCell ref="S178:U178"/>
    <mergeCell ref="C179:E179"/>
    <mergeCell ref="S179:U179"/>
    <mergeCell ref="C174:E174"/>
    <mergeCell ref="S174:U174"/>
    <mergeCell ref="C175:E175"/>
    <mergeCell ref="S175:U175"/>
    <mergeCell ref="C176:E176"/>
    <mergeCell ref="S176:U176"/>
    <mergeCell ref="C171:E171"/>
    <mergeCell ref="S171:U171"/>
    <mergeCell ref="C172:E172"/>
    <mergeCell ref="S172:U172"/>
    <mergeCell ref="C173:E173"/>
    <mergeCell ref="S173:U173"/>
    <mergeCell ref="C168:K168"/>
    <mergeCell ref="L168:R168"/>
    <mergeCell ref="S168:U168"/>
    <mergeCell ref="C169:E169"/>
    <mergeCell ref="S169:U169"/>
    <mergeCell ref="C170:E170"/>
    <mergeCell ref="S170:U170"/>
    <mergeCell ref="C154:E154"/>
    <mergeCell ref="S154:U154"/>
    <mergeCell ref="P160:U161"/>
    <mergeCell ref="C163:P163"/>
    <mergeCell ref="F164:P164"/>
    <mergeCell ref="K166:L167"/>
    <mergeCell ref="R166:S166"/>
    <mergeCell ref="R167:S167"/>
    <mergeCell ref="C151:E151"/>
    <mergeCell ref="S151:U151"/>
    <mergeCell ref="C152:E152"/>
    <mergeCell ref="S152:U152"/>
    <mergeCell ref="C153:E153"/>
    <mergeCell ref="S153:U153"/>
    <mergeCell ref="C148:E148"/>
    <mergeCell ref="S148:U148"/>
    <mergeCell ref="C149:E149"/>
    <mergeCell ref="S149:U149"/>
    <mergeCell ref="C150:E150"/>
    <mergeCell ref="S150:U150"/>
    <mergeCell ref="C145:E145"/>
    <mergeCell ref="S145:U145"/>
    <mergeCell ref="C146:E146"/>
    <mergeCell ref="S146:U146"/>
    <mergeCell ref="C147:E147"/>
    <mergeCell ref="S147:U147"/>
    <mergeCell ref="C142:E142"/>
    <mergeCell ref="S142:U142"/>
    <mergeCell ref="C143:E143"/>
    <mergeCell ref="S143:U143"/>
    <mergeCell ref="C144:E144"/>
    <mergeCell ref="S144:U144"/>
    <mergeCell ref="C139:E139"/>
    <mergeCell ref="S139:U139"/>
    <mergeCell ref="C140:E140"/>
    <mergeCell ref="S140:U140"/>
    <mergeCell ref="C141:E141"/>
    <mergeCell ref="S141:U141"/>
    <mergeCell ref="C136:E136"/>
    <mergeCell ref="S136:U136"/>
    <mergeCell ref="C137:E137"/>
    <mergeCell ref="S137:U137"/>
    <mergeCell ref="C138:E138"/>
    <mergeCell ref="S138:U138"/>
    <mergeCell ref="C133:E133"/>
    <mergeCell ref="S133:U133"/>
    <mergeCell ref="C134:E134"/>
    <mergeCell ref="S134:U134"/>
    <mergeCell ref="C135:E135"/>
    <mergeCell ref="S135:U135"/>
    <mergeCell ref="C130:E130"/>
    <mergeCell ref="S130:U130"/>
    <mergeCell ref="C131:E131"/>
    <mergeCell ref="S131:U131"/>
    <mergeCell ref="C132:E132"/>
    <mergeCell ref="S132:U132"/>
    <mergeCell ref="F125:P125"/>
    <mergeCell ref="K127:L128"/>
    <mergeCell ref="R127:S127"/>
    <mergeCell ref="R128:S128"/>
    <mergeCell ref="C129:K129"/>
    <mergeCell ref="L129:R129"/>
    <mergeCell ref="S129:U129"/>
    <mergeCell ref="C113:E113"/>
    <mergeCell ref="S113:U113"/>
    <mergeCell ref="C114:E114"/>
    <mergeCell ref="S114:U114"/>
    <mergeCell ref="P121:U122"/>
    <mergeCell ref="C124:P124"/>
    <mergeCell ref="C110:E110"/>
    <mergeCell ref="S110:U110"/>
    <mergeCell ref="C111:E111"/>
    <mergeCell ref="S111:U111"/>
    <mergeCell ref="C112:E112"/>
    <mergeCell ref="S112:U112"/>
    <mergeCell ref="C107:E107"/>
    <mergeCell ref="S107:U107"/>
    <mergeCell ref="C108:E108"/>
    <mergeCell ref="S108:U108"/>
    <mergeCell ref="C109:E109"/>
    <mergeCell ref="S109:U109"/>
    <mergeCell ref="C104:E104"/>
    <mergeCell ref="S104:U104"/>
    <mergeCell ref="C105:E105"/>
    <mergeCell ref="S105:U105"/>
    <mergeCell ref="C106:E106"/>
    <mergeCell ref="S106:U106"/>
    <mergeCell ref="C101:E101"/>
    <mergeCell ref="S101:U101"/>
    <mergeCell ref="C102:E102"/>
    <mergeCell ref="S102:U102"/>
    <mergeCell ref="C103:E103"/>
    <mergeCell ref="S103:U103"/>
    <mergeCell ref="C98:E98"/>
    <mergeCell ref="S98:U98"/>
    <mergeCell ref="C99:E99"/>
    <mergeCell ref="S99:U99"/>
    <mergeCell ref="C100:E100"/>
    <mergeCell ref="S100:U100"/>
    <mergeCell ref="C95:E95"/>
    <mergeCell ref="S95:U95"/>
    <mergeCell ref="C96:E96"/>
    <mergeCell ref="S96:U96"/>
    <mergeCell ref="C97:E97"/>
    <mergeCell ref="S97:U97"/>
    <mergeCell ref="C92:E92"/>
    <mergeCell ref="S92:U92"/>
    <mergeCell ref="C93:E93"/>
    <mergeCell ref="S93:U93"/>
    <mergeCell ref="C94:E94"/>
    <mergeCell ref="S94:U94"/>
    <mergeCell ref="C89:K89"/>
    <mergeCell ref="L89:R89"/>
    <mergeCell ref="S89:U89"/>
    <mergeCell ref="C90:E90"/>
    <mergeCell ref="S90:U90"/>
    <mergeCell ref="C91:E91"/>
    <mergeCell ref="S91:U91"/>
    <mergeCell ref="C74:E74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C68:E68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C62:E62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C56:E56"/>
    <mergeCell ref="S56:U56"/>
    <mergeCell ref="C57:E57"/>
    <mergeCell ref="S57:U57"/>
    <mergeCell ref="C58:E58"/>
    <mergeCell ref="S58:U58"/>
    <mergeCell ref="C53:E53"/>
    <mergeCell ref="S53:U53"/>
    <mergeCell ref="C54:E54"/>
    <mergeCell ref="S54:U54"/>
    <mergeCell ref="C55:E55"/>
    <mergeCell ref="S55:U55"/>
    <mergeCell ref="C50:E50"/>
    <mergeCell ref="S50:U50"/>
    <mergeCell ref="C51:E51"/>
    <mergeCell ref="S51:U51"/>
    <mergeCell ref="C52:E52"/>
    <mergeCell ref="S52:U52"/>
    <mergeCell ref="F45:P45"/>
    <mergeCell ref="K47:L48"/>
    <mergeCell ref="R47:S47"/>
    <mergeCell ref="R48:S48"/>
    <mergeCell ref="C49:K49"/>
    <mergeCell ref="L49:R49"/>
    <mergeCell ref="S49:U49"/>
    <mergeCell ref="C33:E33"/>
    <mergeCell ref="S33:U33"/>
    <mergeCell ref="C34:E34"/>
    <mergeCell ref="S34:U34"/>
    <mergeCell ref="P41:U42"/>
    <mergeCell ref="C44:P44"/>
    <mergeCell ref="C30:E30"/>
    <mergeCell ref="S30:U30"/>
    <mergeCell ref="C31:E31"/>
    <mergeCell ref="S31:U31"/>
    <mergeCell ref="C32:E32"/>
    <mergeCell ref="S32:U32"/>
    <mergeCell ref="C27:E27"/>
    <mergeCell ref="S27:U27"/>
    <mergeCell ref="C28:E28"/>
    <mergeCell ref="S28:U28"/>
    <mergeCell ref="C29:E29"/>
    <mergeCell ref="S29:U29"/>
    <mergeCell ref="C24:E24"/>
    <mergeCell ref="S24:U24"/>
    <mergeCell ref="C25:E25"/>
    <mergeCell ref="S25:U25"/>
    <mergeCell ref="C26:E26"/>
    <mergeCell ref="S26:U26"/>
    <mergeCell ref="C21:E21"/>
    <mergeCell ref="S21:U21"/>
    <mergeCell ref="C22:E22"/>
    <mergeCell ref="S22:U22"/>
    <mergeCell ref="C23:E23"/>
    <mergeCell ref="S23:U23"/>
    <mergeCell ref="C18:E18"/>
    <mergeCell ref="S18:U18"/>
    <mergeCell ref="C19:E19"/>
    <mergeCell ref="S19:U19"/>
    <mergeCell ref="C20:E20"/>
    <mergeCell ref="S20:U20"/>
    <mergeCell ref="C15:E15"/>
    <mergeCell ref="S15:U15"/>
    <mergeCell ref="C16:E16"/>
    <mergeCell ref="S16:U16"/>
    <mergeCell ref="C17:E17"/>
    <mergeCell ref="S17:U17"/>
    <mergeCell ref="C12:E12"/>
    <mergeCell ref="S12:U12"/>
    <mergeCell ref="C13:E13"/>
    <mergeCell ref="S13:U13"/>
    <mergeCell ref="C14:E14"/>
    <mergeCell ref="S14:U14"/>
    <mergeCell ref="L9:R9"/>
    <mergeCell ref="S9:U9"/>
    <mergeCell ref="C10:E10"/>
    <mergeCell ref="S10:U10"/>
    <mergeCell ref="C11:E11"/>
    <mergeCell ref="S11:U11"/>
    <mergeCell ref="A481:B481"/>
    <mergeCell ref="A486:A490"/>
    <mergeCell ref="B486:B490"/>
    <mergeCell ref="A447:A451"/>
    <mergeCell ref="B447:B451"/>
    <mergeCell ref="A479:B479"/>
    <mergeCell ref="A480:B480"/>
    <mergeCell ref="B287:B291"/>
    <mergeCell ref="A319:B319"/>
    <mergeCell ref="A320:B320"/>
    <mergeCell ref="A321:B321"/>
    <mergeCell ref="A240:B240"/>
    <mergeCell ref="A241:B241"/>
    <mergeCell ref="A247:A251"/>
    <mergeCell ref="B247:B251"/>
    <mergeCell ref="A279:B279"/>
    <mergeCell ref="A280:B280"/>
    <mergeCell ref="A199:B199"/>
    <mergeCell ref="P1:U2"/>
    <mergeCell ref="C4:P4"/>
    <mergeCell ref="F5:P5"/>
    <mergeCell ref="K7:L8"/>
    <mergeCell ref="R7:S7"/>
    <mergeCell ref="R8:S8"/>
    <mergeCell ref="C9:K9"/>
    <mergeCell ref="A440:B440"/>
    <mergeCell ref="A441:B441"/>
    <mergeCell ref="A399:B399"/>
    <mergeCell ref="A400:B400"/>
    <mergeCell ref="A401:B401"/>
    <mergeCell ref="A407:A411"/>
    <mergeCell ref="B407:B411"/>
    <mergeCell ref="A439:B439"/>
    <mergeCell ref="A327:A331"/>
    <mergeCell ref="B327:B331"/>
    <mergeCell ref="A359:B359"/>
    <mergeCell ref="A360:B360"/>
    <mergeCell ref="A361:B361"/>
    <mergeCell ref="A367:A371"/>
    <mergeCell ref="B367:B371"/>
    <mergeCell ref="A281:B281"/>
    <mergeCell ref="A287:A291"/>
    <mergeCell ref="A200:B200"/>
    <mergeCell ref="A201:B201"/>
    <mergeCell ref="A207:A211"/>
    <mergeCell ref="B207:B211"/>
    <mergeCell ref="A239:B239"/>
    <mergeCell ref="A129:A133"/>
    <mergeCell ref="B129:B133"/>
    <mergeCell ref="A160:B160"/>
    <mergeCell ref="A161:B161"/>
    <mergeCell ref="A162:B162"/>
    <mergeCell ref="A168:A172"/>
    <mergeCell ref="B168:B172"/>
    <mergeCell ref="A121:B121"/>
    <mergeCell ref="A122:B122"/>
    <mergeCell ref="A123:B123"/>
    <mergeCell ref="A42:B42"/>
    <mergeCell ref="A43:B43"/>
    <mergeCell ref="A49:A53"/>
    <mergeCell ref="B49:B53"/>
    <mergeCell ref="A81:B81"/>
    <mergeCell ref="A82:B82"/>
    <mergeCell ref="A1:B1"/>
    <mergeCell ref="A2:B2"/>
    <mergeCell ref="A3:B3"/>
    <mergeCell ref="A9:A13"/>
    <mergeCell ref="B9:B13"/>
    <mergeCell ref="A41:B41"/>
    <mergeCell ref="A83:B83"/>
    <mergeCell ref="A89:A93"/>
    <mergeCell ref="B89:B93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15"/>
  <sheetViews>
    <sheetView view="pageBreakPreview" topLeftCell="A334" zoomScale="70" zoomScaleNormal="80" zoomScaleSheetLayoutView="70" workbookViewId="0">
      <pane xSplit="2" topLeftCell="C1" activePane="topRight" state="frozen"/>
      <selection pane="topRight" activeCell="K498" sqref="K498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 customWidth="1"/>
    <col min="16" max="16" width="10" style="1" customWidth="1"/>
    <col min="17" max="17" width="9.4257812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 x14ac:dyDescent="0.2">
      <c r="A1" s="488" t="s">
        <v>0</v>
      </c>
      <c r="B1" s="488"/>
      <c r="P1" s="517" t="s">
        <v>26</v>
      </c>
      <c r="Q1" s="517"/>
      <c r="R1" s="517"/>
      <c r="S1" s="517"/>
      <c r="T1" s="517"/>
      <c r="U1" s="517"/>
    </row>
    <row r="2" spans="1:21" ht="12.75" customHeight="1" x14ac:dyDescent="0.2">
      <c r="A2" s="488" t="s">
        <v>1</v>
      </c>
      <c r="B2" s="488"/>
      <c r="P2" s="517"/>
      <c r="Q2" s="517"/>
      <c r="R2" s="517"/>
      <c r="S2" s="517"/>
      <c r="T2" s="517"/>
      <c r="U2" s="517"/>
    </row>
    <row r="3" spans="1:21" x14ac:dyDescent="0.2">
      <c r="A3" s="488" t="s">
        <v>46</v>
      </c>
      <c r="B3" s="488"/>
    </row>
    <row r="4" spans="1:21" ht="21" customHeight="1" x14ac:dyDescent="0.35">
      <c r="C4" s="518" t="s">
        <v>2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2"/>
      <c r="U4" s="1" t="s">
        <v>43</v>
      </c>
    </row>
    <row r="5" spans="1:21" x14ac:dyDescent="0.2">
      <c r="F5" s="519" t="s">
        <v>3</v>
      </c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421"/>
    </row>
    <row r="6" spans="1:21" x14ac:dyDescent="0.2">
      <c r="A6" s="1" t="s">
        <v>47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 x14ac:dyDescent="0.2">
      <c r="A7" s="1" t="s">
        <v>69</v>
      </c>
      <c r="C7" s="6"/>
      <c r="D7" s="7">
        <v>0</v>
      </c>
      <c r="E7" s="7">
        <v>8</v>
      </c>
      <c r="K7" s="520">
        <v>1</v>
      </c>
      <c r="L7" s="520"/>
      <c r="M7" s="5"/>
      <c r="N7" s="5"/>
      <c r="O7" s="5"/>
      <c r="Q7" s="1" t="s">
        <v>49</v>
      </c>
      <c r="R7" s="522" t="s">
        <v>115</v>
      </c>
      <c r="S7" s="523"/>
      <c r="T7" s="4">
        <v>1</v>
      </c>
      <c r="U7" s="4">
        <v>1</v>
      </c>
    </row>
    <row r="8" spans="1:21" ht="13.5" customHeight="1" thickBot="1" x14ac:dyDescent="0.25">
      <c r="A8" s="56" t="s">
        <v>79</v>
      </c>
      <c r="B8" s="56"/>
      <c r="C8" s="4">
        <v>0</v>
      </c>
      <c r="D8" s="4">
        <v>2</v>
      </c>
      <c r="E8" s="4">
        <v>0</v>
      </c>
      <c r="K8" s="521"/>
      <c r="L8" s="521"/>
      <c r="M8" s="5"/>
      <c r="N8" s="5"/>
      <c r="O8" s="5"/>
      <c r="Q8" s="1" t="s">
        <v>48</v>
      </c>
      <c r="R8" s="522">
        <v>2018</v>
      </c>
      <c r="S8" s="523"/>
      <c r="T8" s="21">
        <v>1</v>
      </c>
      <c r="U8" s="21">
        <v>8</v>
      </c>
    </row>
    <row r="9" spans="1:21" ht="15" customHeight="1" thickTop="1" x14ac:dyDescent="0.2">
      <c r="A9" s="489" t="s">
        <v>4</v>
      </c>
      <c r="B9" s="489" t="s">
        <v>5</v>
      </c>
      <c r="C9" s="492" t="s">
        <v>6</v>
      </c>
      <c r="D9" s="492"/>
      <c r="E9" s="492"/>
      <c r="F9" s="492"/>
      <c r="G9" s="492"/>
      <c r="H9" s="492"/>
      <c r="I9" s="492"/>
      <c r="J9" s="492"/>
      <c r="K9" s="492"/>
      <c r="L9" s="499" t="s">
        <v>7</v>
      </c>
      <c r="M9" s="500"/>
      <c r="N9" s="500"/>
      <c r="O9" s="500"/>
      <c r="P9" s="500"/>
      <c r="Q9" s="500"/>
      <c r="R9" s="501"/>
      <c r="S9" s="538" t="s">
        <v>65</v>
      </c>
      <c r="T9" s="539"/>
      <c r="U9" s="540"/>
    </row>
    <row r="10" spans="1:21" ht="12.75" customHeight="1" x14ac:dyDescent="0.2">
      <c r="A10" s="490"/>
      <c r="B10" s="490"/>
      <c r="C10" s="541" t="s">
        <v>27</v>
      </c>
      <c r="D10" s="541"/>
      <c r="E10" s="541"/>
      <c r="F10" s="426"/>
      <c r="G10" s="426" t="s">
        <v>30</v>
      </c>
      <c r="H10" s="426" t="s">
        <v>32</v>
      </c>
      <c r="I10" s="426"/>
      <c r="J10" s="426"/>
      <c r="K10" s="426" t="s">
        <v>43</v>
      </c>
      <c r="L10" s="426" t="s">
        <v>27</v>
      </c>
      <c r="M10" s="426"/>
      <c r="N10" s="426" t="s">
        <v>30</v>
      </c>
      <c r="O10" s="426" t="s">
        <v>32</v>
      </c>
      <c r="P10" s="426"/>
      <c r="Q10" s="426"/>
      <c r="R10" s="426" t="s">
        <v>64</v>
      </c>
      <c r="S10" s="524" t="s">
        <v>68</v>
      </c>
      <c r="T10" s="525"/>
      <c r="U10" s="526"/>
    </row>
    <row r="11" spans="1:21" ht="12.75" customHeight="1" x14ac:dyDescent="0.2">
      <c r="A11" s="490"/>
      <c r="B11" s="490"/>
      <c r="C11" s="527" t="s">
        <v>28</v>
      </c>
      <c r="D11" s="527"/>
      <c r="E11" s="527"/>
      <c r="F11" s="424" t="s">
        <v>29</v>
      </c>
      <c r="G11" s="424" t="s">
        <v>31</v>
      </c>
      <c r="H11" s="424" t="s">
        <v>33</v>
      </c>
      <c r="I11" s="424" t="s">
        <v>37</v>
      </c>
      <c r="J11" s="424" t="s">
        <v>36</v>
      </c>
      <c r="K11" s="424" t="s">
        <v>28</v>
      </c>
      <c r="L11" s="424" t="s">
        <v>28</v>
      </c>
      <c r="M11" s="424" t="s">
        <v>35</v>
      </c>
      <c r="N11" s="424" t="s">
        <v>31</v>
      </c>
      <c r="O11" s="424" t="s">
        <v>33</v>
      </c>
      <c r="P11" s="424" t="s">
        <v>37</v>
      </c>
      <c r="Q11" s="424" t="s">
        <v>36</v>
      </c>
      <c r="R11" s="424" t="s">
        <v>38</v>
      </c>
      <c r="S11" s="524" t="s">
        <v>66</v>
      </c>
      <c r="T11" s="525"/>
      <c r="U11" s="526"/>
    </row>
    <row r="12" spans="1:21" ht="12.75" customHeight="1" x14ac:dyDescent="0.2">
      <c r="A12" s="490"/>
      <c r="B12" s="490"/>
      <c r="C12" s="493" t="s">
        <v>8</v>
      </c>
      <c r="D12" s="493"/>
      <c r="E12" s="493"/>
      <c r="F12" s="428"/>
      <c r="G12" s="428"/>
      <c r="H12" s="428" t="s">
        <v>34</v>
      </c>
      <c r="I12" s="428"/>
      <c r="J12" s="428"/>
      <c r="K12" s="428" t="s">
        <v>9</v>
      </c>
      <c r="L12" s="428" t="s">
        <v>8</v>
      </c>
      <c r="M12" s="428"/>
      <c r="N12" s="428"/>
      <c r="O12" s="428" t="s">
        <v>34</v>
      </c>
      <c r="P12" s="428"/>
      <c r="Q12" s="428"/>
      <c r="R12" s="20" t="s">
        <v>63</v>
      </c>
      <c r="S12" s="524" t="s">
        <v>67</v>
      </c>
      <c r="T12" s="525"/>
      <c r="U12" s="526"/>
    </row>
    <row r="13" spans="1:21" ht="11.25" customHeight="1" x14ac:dyDescent="0.2">
      <c r="A13" s="491"/>
      <c r="B13" s="491"/>
      <c r="C13" s="527"/>
      <c r="D13" s="527"/>
      <c r="E13" s="527"/>
      <c r="F13" s="424"/>
      <c r="G13" s="424"/>
      <c r="H13" s="424"/>
      <c r="I13" s="424"/>
      <c r="J13" s="424"/>
      <c r="K13" s="424" t="s">
        <v>62</v>
      </c>
      <c r="L13" s="424"/>
      <c r="M13" s="424"/>
      <c r="N13" s="424"/>
      <c r="O13" s="424"/>
      <c r="P13" s="424"/>
      <c r="Q13" s="424"/>
      <c r="R13" s="424"/>
      <c r="S13" s="528"/>
      <c r="T13" s="529"/>
      <c r="U13" s="530"/>
    </row>
    <row r="14" spans="1:21" s="8" customFormat="1" ht="12.75" customHeight="1" x14ac:dyDescent="0.2">
      <c r="A14" s="425" t="s">
        <v>10</v>
      </c>
      <c r="B14" s="425" t="s">
        <v>11</v>
      </c>
      <c r="C14" s="531" t="s">
        <v>12</v>
      </c>
      <c r="D14" s="531"/>
      <c r="E14" s="531"/>
      <c r="F14" s="425" t="s">
        <v>13</v>
      </c>
      <c r="G14" s="425" t="s">
        <v>14</v>
      </c>
      <c r="H14" s="425" t="s">
        <v>15</v>
      </c>
      <c r="I14" s="425" t="s">
        <v>16</v>
      </c>
      <c r="J14" s="425" t="s">
        <v>17</v>
      </c>
      <c r="K14" s="425" t="s">
        <v>18</v>
      </c>
      <c r="L14" s="425" t="s">
        <v>19</v>
      </c>
      <c r="M14" s="425" t="s">
        <v>20</v>
      </c>
      <c r="N14" s="425" t="s">
        <v>21</v>
      </c>
      <c r="O14" s="425" t="s">
        <v>41</v>
      </c>
      <c r="P14" s="425" t="s">
        <v>42</v>
      </c>
      <c r="Q14" s="425" t="s">
        <v>44</v>
      </c>
      <c r="R14" s="425" t="s">
        <v>70</v>
      </c>
      <c r="S14" s="531" t="s">
        <v>71</v>
      </c>
      <c r="T14" s="531"/>
      <c r="U14" s="531"/>
    </row>
    <row r="15" spans="1:21" s="16" customFormat="1" ht="15.95" customHeight="1" x14ac:dyDescent="0.2">
      <c r="A15" s="18">
        <v>1</v>
      </c>
      <c r="B15" s="19" t="s">
        <v>22</v>
      </c>
      <c r="C15" s="532"/>
      <c r="D15" s="533"/>
      <c r="E15" s="534"/>
      <c r="F15" s="39"/>
      <c r="G15" s="39"/>
      <c r="H15" s="39"/>
      <c r="I15" s="39"/>
      <c r="J15" s="39"/>
      <c r="K15" s="39"/>
      <c r="L15" s="24">
        <f t="shared" ref="L15:Q15" si="0">SUM(L16,L19,L20)</f>
        <v>0</v>
      </c>
      <c r="M15" s="66">
        <f t="shared" si="0"/>
        <v>0</v>
      </c>
      <c r="N15" s="66">
        <f t="shared" si="0"/>
        <v>0</v>
      </c>
      <c r="O15" s="24">
        <f t="shared" si="0"/>
        <v>0</v>
      </c>
      <c r="P15" s="24">
        <f t="shared" si="0"/>
        <v>1</v>
      </c>
      <c r="Q15" s="24">
        <f t="shared" si="0"/>
        <v>0</v>
      </c>
      <c r="R15" s="24">
        <f>SUM(L15-M15-N15-O15+P15-Q15)</f>
        <v>1</v>
      </c>
      <c r="S15" s="535"/>
      <c r="T15" s="536"/>
      <c r="U15" s="537"/>
    </row>
    <row r="16" spans="1:21" s="23" customFormat="1" ht="15.95" customHeight="1" x14ac:dyDescent="0.25">
      <c r="A16" s="14"/>
      <c r="B16" s="22" t="s">
        <v>50</v>
      </c>
      <c r="C16" s="495"/>
      <c r="D16" s="495"/>
      <c r="E16" s="495"/>
      <c r="F16" s="416"/>
      <c r="G16" s="416"/>
      <c r="H16" s="416"/>
      <c r="I16" s="416"/>
      <c r="J16" s="416"/>
      <c r="K16" s="415"/>
      <c r="L16" s="430">
        <f t="shared" ref="L16:Q16" si="1">SUM(L17:L18)</f>
        <v>0</v>
      </c>
      <c r="M16" s="67">
        <f t="shared" si="1"/>
        <v>0</v>
      </c>
      <c r="N16" s="67">
        <f t="shared" si="1"/>
        <v>0</v>
      </c>
      <c r="O16" s="430">
        <f t="shared" si="1"/>
        <v>0</v>
      </c>
      <c r="P16" s="430">
        <f>SUM(P17:P18)</f>
        <v>1</v>
      </c>
      <c r="Q16" s="430">
        <f t="shared" si="1"/>
        <v>0</v>
      </c>
      <c r="R16" s="429">
        <f t="shared" ref="R16:R34" si="2">SUM(L16-M16-N16-O16+P16-Q16)</f>
        <v>1</v>
      </c>
      <c r="S16" s="545"/>
      <c r="T16" s="546"/>
      <c r="U16" s="547"/>
    </row>
    <row r="17" spans="1:21" ht="15.95" customHeight="1" x14ac:dyDescent="0.2">
      <c r="A17" s="12"/>
      <c r="B17" s="13" t="s">
        <v>84</v>
      </c>
      <c r="C17" s="509"/>
      <c r="D17" s="509"/>
      <c r="E17" s="509"/>
      <c r="F17" s="417"/>
      <c r="G17" s="417"/>
      <c r="H17" s="417"/>
      <c r="I17" s="40"/>
      <c r="J17" s="40"/>
      <c r="K17" s="415"/>
      <c r="L17" s="431">
        <v>0</v>
      </c>
      <c r="M17" s="68">
        <v>0</v>
      </c>
      <c r="N17" s="68">
        <v>0</v>
      </c>
      <c r="O17" s="431">
        <v>0</v>
      </c>
      <c r="P17" s="431">
        <v>1</v>
      </c>
      <c r="Q17" s="431">
        <v>0</v>
      </c>
      <c r="R17" s="429">
        <f t="shared" si="2"/>
        <v>1</v>
      </c>
      <c r="S17" s="542"/>
      <c r="T17" s="543"/>
      <c r="U17" s="544"/>
    </row>
    <row r="18" spans="1:21" ht="15.95" customHeight="1" x14ac:dyDescent="0.2">
      <c r="A18" s="12"/>
      <c r="B18" s="13" t="s">
        <v>85</v>
      </c>
      <c r="C18" s="509"/>
      <c r="D18" s="509"/>
      <c r="E18" s="509"/>
      <c r="F18" s="417"/>
      <c r="G18" s="417"/>
      <c r="H18" s="417"/>
      <c r="I18" s="40"/>
      <c r="J18" s="40"/>
      <c r="K18" s="415"/>
      <c r="L18" s="431">
        <v>0</v>
      </c>
      <c r="M18" s="68">
        <v>0</v>
      </c>
      <c r="N18" s="68">
        <v>0</v>
      </c>
      <c r="O18" s="431">
        <v>0</v>
      </c>
      <c r="P18" s="431">
        <v>0</v>
      </c>
      <c r="Q18" s="431">
        <v>0</v>
      </c>
      <c r="R18" s="429">
        <f t="shared" si="2"/>
        <v>0</v>
      </c>
      <c r="S18" s="542"/>
      <c r="T18" s="543"/>
      <c r="U18" s="544"/>
    </row>
    <row r="19" spans="1:21" ht="15.95" customHeight="1" x14ac:dyDescent="0.2">
      <c r="A19" s="12"/>
      <c r="B19" s="11" t="s">
        <v>51</v>
      </c>
      <c r="C19" s="494"/>
      <c r="D19" s="494"/>
      <c r="E19" s="494"/>
      <c r="F19" s="41"/>
      <c r="G19" s="41"/>
      <c r="H19" s="41"/>
      <c r="I19" s="41"/>
      <c r="J19" s="41"/>
      <c r="K19" s="415"/>
      <c r="L19" s="429">
        <v>0</v>
      </c>
      <c r="M19" s="76">
        <v>0</v>
      </c>
      <c r="N19" s="76">
        <v>0</v>
      </c>
      <c r="O19" s="429">
        <v>0</v>
      </c>
      <c r="P19" s="431">
        <v>0</v>
      </c>
      <c r="Q19" s="429">
        <v>0</v>
      </c>
      <c r="R19" s="429">
        <f>SUM(L19-M19-N19-O19+P19-Q19)</f>
        <v>0</v>
      </c>
      <c r="S19" s="542"/>
      <c r="T19" s="543"/>
      <c r="U19" s="544"/>
    </row>
    <row r="20" spans="1:21" ht="15.95" customHeight="1" x14ac:dyDescent="0.2">
      <c r="A20" s="12"/>
      <c r="B20" s="11" t="s">
        <v>52</v>
      </c>
      <c r="C20" s="494"/>
      <c r="D20" s="494"/>
      <c r="E20" s="494"/>
      <c r="F20" s="41"/>
      <c r="G20" s="41"/>
      <c r="H20" s="41"/>
      <c r="I20" s="41"/>
      <c r="J20" s="41"/>
      <c r="K20" s="415"/>
      <c r="L20" s="429">
        <v>0</v>
      </c>
      <c r="M20" s="429">
        <v>0</v>
      </c>
      <c r="N20" s="429">
        <v>0</v>
      </c>
      <c r="O20" s="429">
        <v>0</v>
      </c>
      <c r="P20" s="431">
        <v>0</v>
      </c>
      <c r="Q20" s="429">
        <v>0</v>
      </c>
      <c r="R20" s="429">
        <f t="shared" si="2"/>
        <v>0</v>
      </c>
      <c r="S20" s="542"/>
      <c r="T20" s="543"/>
      <c r="U20" s="544"/>
    </row>
    <row r="21" spans="1:21" ht="15.95" customHeight="1" x14ac:dyDescent="0.2">
      <c r="A21" s="14">
        <v>2</v>
      </c>
      <c r="B21" s="10" t="s">
        <v>23</v>
      </c>
      <c r="C21" s="494"/>
      <c r="D21" s="494"/>
      <c r="E21" s="494"/>
      <c r="F21" s="415"/>
      <c r="G21" s="415"/>
      <c r="H21" s="42"/>
      <c r="I21" s="415"/>
      <c r="J21" s="415"/>
      <c r="K21" s="415"/>
      <c r="L21" s="429">
        <f t="shared" ref="L21:N21" si="3">SUM(L22:L23)</f>
        <v>5</v>
      </c>
      <c r="M21" s="429">
        <f t="shared" si="3"/>
        <v>0</v>
      </c>
      <c r="N21" s="429">
        <f t="shared" si="3"/>
        <v>0</v>
      </c>
      <c r="O21" s="26"/>
      <c r="P21" s="429">
        <f t="shared" ref="P21:Q21" si="4">SUM(P22:P23)</f>
        <v>0</v>
      </c>
      <c r="Q21" s="429">
        <f t="shared" si="4"/>
        <v>0</v>
      </c>
      <c r="R21" s="429">
        <f t="shared" si="2"/>
        <v>5</v>
      </c>
      <c r="S21" s="542"/>
      <c r="T21" s="543"/>
      <c r="U21" s="544"/>
    </row>
    <row r="22" spans="1:21" ht="15.95" customHeight="1" x14ac:dyDescent="0.2">
      <c r="A22" s="12"/>
      <c r="B22" s="13" t="s">
        <v>84</v>
      </c>
      <c r="C22" s="509"/>
      <c r="D22" s="509"/>
      <c r="E22" s="509"/>
      <c r="F22" s="417"/>
      <c r="G22" s="417"/>
      <c r="H22" s="43"/>
      <c r="I22" s="40"/>
      <c r="J22" s="40"/>
      <c r="K22" s="415"/>
      <c r="L22" s="431">
        <v>5</v>
      </c>
      <c r="M22" s="431">
        <v>0</v>
      </c>
      <c r="N22" s="431">
        <v>0</v>
      </c>
      <c r="O22" s="25"/>
      <c r="P22" s="431">
        <v>0</v>
      </c>
      <c r="Q22" s="431">
        <v>0</v>
      </c>
      <c r="R22" s="429">
        <f t="shared" si="2"/>
        <v>5</v>
      </c>
      <c r="S22" s="542"/>
      <c r="T22" s="543"/>
      <c r="U22" s="544"/>
    </row>
    <row r="23" spans="1:21" ht="15.95" customHeight="1" x14ac:dyDescent="0.2">
      <c r="A23" s="12"/>
      <c r="B23" s="13" t="s">
        <v>85</v>
      </c>
      <c r="C23" s="509"/>
      <c r="D23" s="509"/>
      <c r="E23" s="509"/>
      <c r="F23" s="417"/>
      <c r="G23" s="417"/>
      <c r="H23" s="43"/>
      <c r="I23" s="40"/>
      <c r="J23" s="40"/>
      <c r="K23" s="415"/>
      <c r="L23" s="431">
        <v>0</v>
      </c>
      <c r="M23" s="431">
        <v>0</v>
      </c>
      <c r="N23" s="431">
        <v>0</v>
      </c>
      <c r="O23" s="25"/>
      <c r="P23" s="431">
        <v>0</v>
      </c>
      <c r="Q23" s="431">
        <v>0</v>
      </c>
      <c r="R23" s="429">
        <f t="shared" si="2"/>
        <v>0</v>
      </c>
      <c r="S23" s="542"/>
      <c r="T23" s="543"/>
      <c r="U23" s="544"/>
    </row>
    <row r="24" spans="1:21" ht="15.95" customHeight="1" x14ac:dyDescent="0.2">
      <c r="A24" s="9">
        <v>3</v>
      </c>
      <c r="B24" s="10" t="s">
        <v>54</v>
      </c>
      <c r="C24" s="494"/>
      <c r="D24" s="494"/>
      <c r="E24" s="494"/>
      <c r="F24" s="415"/>
      <c r="G24" s="42"/>
      <c r="H24" s="42"/>
      <c r="I24" s="415"/>
      <c r="J24" s="415"/>
      <c r="K24" s="415"/>
      <c r="L24" s="422">
        <v>0</v>
      </c>
      <c r="M24" s="422">
        <v>0</v>
      </c>
      <c r="N24" s="26"/>
      <c r="O24" s="26"/>
      <c r="P24" s="422">
        <v>0</v>
      </c>
      <c r="Q24" s="422">
        <v>0</v>
      </c>
      <c r="R24" s="429">
        <f t="shared" si="2"/>
        <v>0</v>
      </c>
      <c r="S24" s="542"/>
      <c r="T24" s="543"/>
      <c r="U24" s="544"/>
    </row>
    <row r="25" spans="1:21" ht="15.95" customHeight="1" x14ac:dyDescent="0.2">
      <c r="A25" s="14">
        <v>4</v>
      </c>
      <c r="B25" s="10" t="s">
        <v>53</v>
      </c>
      <c r="C25" s="495"/>
      <c r="D25" s="495"/>
      <c r="E25" s="495"/>
      <c r="F25" s="416"/>
      <c r="G25" s="42"/>
      <c r="H25" s="42"/>
      <c r="I25" s="416"/>
      <c r="J25" s="416"/>
      <c r="K25" s="415"/>
      <c r="L25" s="429">
        <f>SUM(L26:L27)</f>
        <v>3</v>
      </c>
      <c r="M25" s="429">
        <f>SUM(M26:M27)</f>
        <v>1</v>
      </c>
      <c r="N25" s="26"/>
      <c r="O25" s="26"/>
      <c r="P25" s="429">
        <f>SUM(P26:P27)</f>
        <v>0</v>
      </c>
      <c r="Q25" s="429">
        <f>SUM(Q26:Q27)</f>
        <v>0</v>
      </c>
      <c r="R25" s="429">
        <f>SUM(L25-M25-N25-O25+P25-Q25)</f>
        <v>2</v>
      </c>
      <c r="S25" s="542"/>
      <c r="T25" s="543"/>
      <c r="U25" s="544"/>
    </row>
    <row r="26" spans="1:21" ht="15.95" customHeight="1" x14ac:dyDescent="0.2">
      <c r="A26" s="14"/>
      <c r="B26" s="13" t="s">
        <v>84</v>
      </c>
      <c r="C26" s="495"/>
      <c r="D26" s="495"/>
      <c r="E26" s="495"/>
      <c r="F26" s="416"/>
      <c r="G26" s="42"/>
      <c r="H26" s="42"/>
      <c r="I26" s="416"/>
      <c r="J26" s="416"/>
      <c r="K26" s="415"/>
      <c r="L26" s="422">
        <v>0</v>
      </c>
      <c r="M26" s="422">
        <v>0</v>
      </c>
      <c r="N26" s="26"/>
      <c r="O26" s="26"/>
      <c r="P26" s="422">
        <v>0</v>
      </c>
      <c r="Q26" s="422">
        <v>0</v>
      </c>
      <c r="R26" s="429">
        <f t="shared" ref="R26:R28" si="5">SUM(L26-M26-N26-O26+P26-Q26)</f>
        <v>0</v>
      </c>
      <c r="S26" s="542"/>
      <c r="T26" s="543"/>
      <c r="U26" s="544"/>
    </row>
    <row r="27" spans="1:21" ht="15.95" customHeight="1" x14ac:dyDescent="0.2">
      <c r="A27" s="14"/>
      <c r="B27" s="13" t="s">
        <v>85</v>
      </c>
      <c r="C27" s="495"/>
      <c r="D27" s="495"/>
      <c r="E27" s="495"/>
      <c r="F27" s="416"/>
      <c r="G27" s="42"/>
      <c r="H27" s="42"/>
      <c r="I27" s="416"/>
      <c r="J27" s="416"/>
      <c r="K27" s="415"/>
      <c r="L27" s="422">
        <v>3</v>
      </c>
      <c r="M27" s="422">
        <v>1</v>
      </c>
      <c r="N27" s="26"/>
      <c r="O27" s="26"/>
      <c r="P27" s="422">
        <v>0</v>
      </c>
      <c r="Q27" s="422">
        <v>0</v>
      </c>
      <c r="R27" s="429">
        <f t="shared" si="5"/>
        <v>2</v>
      </c>
      <c r="S27" s="542"/>
      <c r="T27" s="543"/>
      <c r="U27" s="544"/>
    </row>
    <row r="28" spans="1:21" ht="15.95" customHeight="1" x14ac:dyDescent="0.2">
      <c r="A28" s="14">
        <v>5</v>
      </c>
      <c r="B28" s="11" t="s">
        <v>55</v>
      </c>
      <c r="C28" s="494"/>
      <c r="D28" s="494"/>
      <c r="E28" s="494"/>
      <c r="F28" s="415"/>
      <c r="G28" s="42"/>
      <c r="H28" s="42"/>
      <c r="I28" s="415"/>
      <c r="J28" s="415"/>
      <c r="K28" s="415"/>
      <c r="L28" s="422">
        <v>0</v>
      </c>
      <c r="M28" s="422">
        <v>0</v>
      </c>
      <c r="N28" s="26"/>
      <c r="O28" s="26"/>
      <c r="P28" s="422">
        <v>0</v>
      </c>
      <c r="Q28" s="422">
        <v>0</v>
      </c>
      <c r="R28" s="429">
        <f t="shared" si="5"/>
        <v>0</v>
      </c>
      <c r="S28" s="542"/>
      <c r="T28" s="543"/>
      <c r="U28" s="544"/>
    </row>
    <row r="29" spans="1:21" ht="15.95" customHeight="1" x14ac:dyDescent="0.2">
      <c r="A29" s="14">
        <v>6</v>
      </c>
      <c r="B29" s="10" t="s">
        <v>56</v>
      </c>
      <c r="C29" s="494"/>
      <c r="D29" s="494"/>
      <c r="E29" s="494"/>
      <c r="F29" s="415"/>
      <c r="G29" s="42"/>
      <c r="H29" s="42"/>
      <c r="I29" s="415"/>
      <c r="J29" s="415"/>
      <c r="K29" s="415"/>
      <c r="L29" s="422">
        <v>0</v>
      </c>
      <c r="M29" s="422">
        <v>0</v>
      </c>
      <c r="N29" s="26"/>
      <c r="O29" s="26"/>
      <c r="P29" s="422">
        <v>0</v>
      </c>
      <c r="Q29" s="422">
        <v>0</v>
      </c>
      <c r="R29" s="429">
        <f>SUM(L29-M29-N29-O29+P29-Q29)</f>
        <v>0</v>
      </c>
      <c r="S29" s="548">
        <v>0</v>
      </c>
      <c r="T29" s="549"/>
      <c r="U29" s="550"/>
    </row>
    <row r="30" spans="1:21" ht="15.95" customHeight="1" x14ac:dyDescent="0.2">
      <c r="A30" s="14">
        <v>7</v>
      </c>
      <c r="B30" s="10" t="s">
        <v>57</v>
      </c>
      <c r="C30" s="494"/>
      <c r="D30" s="494"/>
      <c r="E30" s="494"/>
      <c r="F30" s="415"/>
      <c r="G30" s="42"/>
      <c r="H30" s="42"/>
      <c r="I30" s="415"/>
      <c r="J30" s="415"/>
      <c r="K30" s="415"/>
      <c r="L30" s="422">
        <v>0</v>
      </c>
      <c r="M30" s="422">
        <v>0</v>
      </c>
      <c r="N30" s="26"/>
      <c r="O30" s="26"/>
      <c r="P30" s="422">
        <v>0</v>
      </c>
      <c r="Q30" s="422">
        <v>0</v>
      </c>
      <c r="R30" s="429">
        <f t="shared" si="2"/>
        <v>0</v>
      </c>
      <c r="S30" s="548">
        <v>0</v>
      </c>
      <c r="T30" s="549"/>
      <c r="U30" s="550"/>
    </row>
    <row r="31" spans="1:21" ht="15.95" customHeight="1" x14ac:dyDescent="0.2">
      <c r="A31" s="14">
        <v>8</v>
      </c>
      <c r="B31" s="10" t="s">
        <v>58</v>
      </c>
      <c r="C31" s="494"/>
      <c r="D31" s="494"/>
      <c r="E31" s="494"/>
      <c r="F31" s="415"/>
      <c r="G31" s="42"/>
      <c r="H31" s="42"/>
      <c r="I31" s="415"/>
      <c r="J31" s="415"/>
      <c r="K31" s="415"/>
      <c r="L31" s="422">
        <v>0</v>
      </c>
      <c r="M31" s="422">
        <v>0</v>
      </c>
      <c r="N31" s="26"/>
      <c r="O31" s="26"/>
      <c r="P31" s="422">
        <v>0</v>
      </c>
      <c r="Q31" s="422">
        <v>0</v>
      </c>
      <c r="R31" s="429">
        <f t="shared" si="2"/>
        <v>0</v>
      </c>
      <c r="S31" s="548">
        <v>0</v>
      </c>
      <c r="T31" s="549"/>
      <c r="U31" s="550"/>
    </row>
    <row r="32" spans="1:21" ht="15.95" customHeight="1" x14ac:dyDescent="0.2">
      <c r="A32" s="14">
        <v>9</v>
      </c>
      <c r="B32" s="10" t="s">
        <v>24</v>
      </c>
      <c r="C32" s="494"/>
      <c r="D32" s="494"/>
      <c r="E32" s="494"/>
      <c r="F32" s="415"/>
      <c r="G32" s="42"/>
      <c r="H32" s="42"/>
      <c r="I32" s="41"/>
      <c r="J32" s="41"/>
      <c r="K32" s="415"/>
      <c r="L32" s="422">
        <v>0</v>
      </c>
      <c r="M32" s="422">
        <v>0</v>
      </c>
      <c r="N32" s="26"/>
      <c r="O32" s="26"/>
      <c r="P32" s="422">
        <v>0</v>
      </c>
      <c r="Q32" s="422">
        <v>0</v>
      </c>
      <c r="R32" s="429">
        <f t="shared" si="2"/>
        <v>0</v>
      </c>
      <c r="S32" s="548">
        <v>0</v>
      </c>
      <c r="T32" s="549"/>
      <c r="U32" s="550"/>
    </row>
    <row r="33" spans="1:21" ht="15.75" x14ac:dyDescent="0.2">
      <c r="A33" s="14">
        <v>10</v>
      </c>
      <c r="B33" s="10" t="s">
        <v>25</v>
      </c>
      <c r="C33" s="494"/>
      <c r="D33" s="494"/>
      <c r="E33" s="494"/>
      <c r="F33" s="415"/>
      <c r="G33" s="42"/>
      <c r="H33" s="42"/>
      <c r="I33" s="41"/>
      <c r="J33" s="41"/>
      <c r="K33" s="415"/>
      <c r="L33" s="422">
        <v>0</v>
      </c>
      <c r="M33" s="422">
        <v>0</v>
      </c>
      <c r="N33" s="26"/>
      <c r="O33" s="26"/>
      <c r="P33" s="422">
        <v>0</v>
      </c>
      <c r="Q33" s="422">
        <v>0</v>
      </c>
      <c r="R33" s="429">
        <f t="shared" si="2"/>
        <v>0</v>
      </c>
      <c r="S33" s="548">
        <v>0</v>
      </c>
      <c r="T33" s="549"/>
      <c r="U33" s="550"/>
    </row>
    <row r="34" spans="1:21" ht="16.5" thickBot="1" x14ac:dyDescent="0.25">
      <c r="A34" s="48">
        <v>11</v>
      </c>
      <c r="B34" s="49" t="s">
        <v>59</v>
      </c>
      <c r="C34" s="508"/>
      <c r="D34" s="508"/>
      <c r="E34" s="508"/>
      <c r="F34" s="423"/>
      <c r="G34" s="50"/>
      <c r="H34" s="50"/>
      <c r="I34" s="51"/>
      <c r="J34" s="51"/>
      <c r="K34" s="423"/>
      <c r="L34" s="52">
        <v>0</v>
      </c>
      <c r="M34" s="52">
        <v>0</v>
      </c>
      <c r="N34" s="53"/>
      <c r="O34" s="53"/>
      <c r="P34" s="52">
        <v>0</v>
      </c>
      <c r="Q34" s="52">
        <v>0</v>
      </c>
      <c r="R34" s="54">
        <f t="shared" si="2"/>
        <v>0</v>
      </c>
      <c r="S34" s="554"/>
      <c r="T34" s="555"/>
      <c r="U34" s="556"/>
    </row>
    <row r="35" spans="1:21" ht="13.5" thickTop="1" x14ac:dyDescent="0.2">
      <c r="A35" s="5"/>
      <c r="B35" s="27" t="s">
        <v>39</v>
      </c>
    </row>
    <row r="36" spans="1:21" x14ac:dyDescent="0.2">
      <c r="A36" s="5"/>
      <c r="B36" s="15" t="s">
        <v>61</v>
      </c>
    </row>
    <row r="37" spans="1:21" x14ac:dyDescent="0.2">
      <c r="A37" s="5"/>
      <c r="B37" s="15" t="s">
        <v>60</v>
      </c>
    </row>
    <row r="38" spans="1:21" x14ac:dyDescent="0.2">
      <c r="A38" s="5"/>
      <c r="B38" s="15" t="s">
        <v>40</v>
      </c>
    </row>
    <row r="39" spans="1:21" ht="12.75" customHeight="1" x14ac:dyDescent="0.2"/>
    <row r="40" spans="1:21" ht="12.75" customHeight="1" x14ac:dyDescent="0.2">
      <c r="L40" s="1" t="s">
        <v>43</v>
      </c>
    </row>
    <row r="41" spans="1:21" ht="12.75" customHeight="1" x14ac:dyDescent="0.2">
      <c r="A41" s="488" t="s">
        <v>0</v>
      </c>
      <c r="B41" s="488"/>
      <c r="P41" s="517" t="s">
        <v>26</v>
      </c>
      <c r="Q41" s="517"/>
      <c r="R41" s="517"/>
      <c r="S41" s="517"/>
      <c r="T41" s="517"/>
      <c r="U41" s="517"/>
    </row>
    <row r="42" spans="1:21" ht="21" customHeight="1" x14ac:dyDescent="0.2">
      <c r="A42" s="488" t="s">
        <v>1</v>
      </c>
      <c r="B42" s="488"/>
      <c r="P42" s="517"/>
      <c r="Q42" s="517"/>
      <c r="R42" s="517"/>
      <c r="S42" s="517"/>
      <c r="T42" s="517"/>
      <c r="U42" s="517"/>
    </row>
    <row r="43" spans="1:21" x14ac:dyDescent="0.2">
      <c r="A43" s="488" t="s">
        <v>46</v>
      </c>
      <c r="B43" s="488"/>
    </row>
    <row r="44" spans="1:21" ht="25.5" x14ac:dyDescent="0.35">
      <c r="C44" s="518" t="s">
        <v>2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2"/>
    </row>
    <row r="45" spans="1:21" ht="12.75" customHeight="1" x14ac:dyDescent="0.2">
      <c r="F45" s="519" t="s">
        <v>3</v>
      </c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421"/>
    </row>
    <row r="46" spans="1:21" ht="13.5" customHeight="1" x14ac:dyDescent="0.2">
      <c r="A46" s="1" t="s">
        <v>47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ht="15" customHeight="1" x14ac:dyDescent="0.2">
      <c r="A47" s="56" t="s">
        <v>69</v>
      </c>
      <c r="B47" s="56"/>
      <c r="C47" s="6"/>
      <c r="D47" s="7">
        <v>0</v>
      </c>
      <c r="E47" s="7">
        <v>8</v>
      </c>
      <c r="K47" s="520">
        <v>2</v>
      </c>
      <c r="L47" s="520"/>
      <c r="M47" s="5"/>
      <c r="N47" s="5"/>
      <c r="O47" s="5"/>
      <c r="Q47" s="1" t="str">
        <f>+Q7:U7</f>
        <v>Bulan     :</v>
      </c>
      <c r="R47" s="522" t="str">
        <f>+R7</f>
        <v>November</v>
      </c>
      <c r="S47" s="523"/>
      <c r="T47" s="4">
        <f>+T7:U7</f>
        <v>1</v>
      </c>
      <c r="U47" s="4">
        <f>+U7</f>
        <v>1</v>
      </c>
    </row>
    <row r="48" spans="1:21" ht="12.75" customHeight="1" thickBot="1" x14ac:dyDescent="0.25">
      <c r="A48" s="56" t="s">
        <v>72</v>
      </c>
      <c r="B48" s="56"/>
      <c r="C48" s="4">
        <v>0</v>
      </c>
      <c r="D48" s="4">
        <v>1</v>
      </c>
      <c r="E48" s="4">
        <v>0</v>
      </c>
      <c r="K48" s="521"/>
      <c r="L48" s="521"/>
      <c r="M48" s="5"/>
      <c r="N48" s="5"/>
      <c r="O48" s="5"/>
      <c r="Q48" s="1" t="str">
        <f>+Q8:U8</f>
        <v>Tahun    :</v>
      </c>
      <c r="R48" s="557">
        <f>+R8</f>
        <v>2018</v>
      </c>
      <c r="S48" s="558"/>
      <c r="T48" s="21">
        <v>1</v>
      </c>
      <c r="U48" s="21">
        <f>+U8</f>
        <v>8</v>
      </c>
    </row>
    <row r="49" spans="1:21" ht="12.75" customHeight="1" thickTop="1" x14ac:dyDescent="0.2">
      <c r="A49" s="496" t="s">
        <v>4</v>
      </c>
      <c r="B49" s="496" t="s">
        <v>5</v>
      </c>
      <c r="C49" s="499" t="s">
        <v>6</v>
      </c>
      <c r="D49" s="500"/>
      <c r="E49" s="500"/>
      <c r="F49" s="500"/>
      <c r="G49" s="500"/>
      <c r="H49" s="500"/>
      <c r="I49" s="500"/>
      <c r="J49" s="500"/>
      <c r="K49" s="501"/>
      <c r="L49" s="499" t="s">
        <v>7</v>
      </c>
      <c r="M49" s="500"/>
      <c r="N49" s="500"/>
      <c r="O49" s="500"/>
      <c r="P49" s="500"/>
      <c r="Q49" s="500"/>
      <c r="R49" s="501"/>
      <c r="S49" s="538" t="s">
        <v>65</v>
      </c>
      <c r="T49" s="539"/>
      <c r="U49" s="540"/>
    </row>
    <row r="50" spans="1:21" ht="12.75" customHeight="1" x14ac:dyDescent="0.2">
      <c r="A50" s="497"/>
      <c r="B50" s="497"/>
      <c r="C50" s="551" t="s">
        <v>27</v>
      </c>
      <c r="D50" s="552"/>
      <c r="E50" s="553"/>
      <c r="F50" s="426"/>
      <c r="G50" s="426" t="s">
        <v>30</v>
      </c>
      <c r="H50" s="426" t="s">
        <v>32</v>
      </c>
      <c r="I50" s="426"/>
      <c r="J50" s="426"/>
      <c r="K50" s="426" t="s">
        <v>43</v>
      </c>
      <c r="L50" s="426" t="s">
        <v>27</v>
      </c>
      <c r="M50" s="426"/>
      <c r="N50" s="426" t="s">
        <v>30</v>
      </c>
      <c r="O50" s="426" t="s">
        <v>32</v>
      </c>
      <c r="P50" s="426"/>
      <c r="Q50" s="426"/>
      <c r="R50" s="426" t="s">
        <v>64</v>
      </c>
      <c r="S50" s="524" t="s">
        <v>68</v>
      </c>
      <c r="T50" s="525"/>
      <c r="U50" s="526"/>
    </row>
    <row r="51" spans="1:21" ht="11.25" customHeight="1" x14ac:dyDescent="0.2">
      <c r="A51" s="497"/>
      <c r="B51" s="497"/>
      <c r="C51" s="524" t="s">
        <v>28</v>
      </c>
      <c r="D51" s="525"/>
      <c r="E51" s="526"/>
      <c r="F51" s="424" t="s">
        <v>29</v>
      </c>
      <c r="G51" s="424" t="s">
        <v>31</v>
      </c>
      <c r="H51" s="424" t="s">
        <v>33</v>
      </c>
      <c r="I51" s="424" t="s">
        <v>37</v>
      </c>
      <c r="J51" s="424" t="s">
        <v>36</v>
      </c>
      <c r="K51" s="424" t="s">
        <v>28</v>
      </c>
      <c r="L51" s="424" t="s">
        <v>28</v>
      </c>
      <c r="M51" s="424" t="s">
        <v>35</v>
      </c>
      <c r="N51" s="424" t="s">
        <v>31</v>
      </c>
      <c r="O51" s="424" t="s">
        <v>33</v>
      </c>
      <c r="P51" s="424" t="s">
        <v>37</v>
      </c>
      <c r="Q51" s="424" t="s">
        <v>36</v>
      </c>
      <c r="R51" s="424" t="s">
        <v>38</v>
      </c>
      <c r="S51" s="524" t="s">
        <v>66</v>
      </c>
      <c r="T51" s="525"/>
      <c r="U51" s="526"/>
    </row>
    <row r="52" spans="1:21" ht="12.75" customHeight="1" x14ac:dyDescent="0.2">
      <c r="A52" s="497"/>
      <c r="B52" s="497"/>
      <c r="C52" s="502" t="s">
        <v>8</v>
      </c>
      <c r="D52" s="503"/>
      <c r="E52" s="504"/>
      <c r="F52" s="428"/>
      <c r="G52" s="428"/>
      <c r="H52" s="428" t="s">
        <v>34</v>
      </c>
      <c r="I52" s="428"/>
      <c r="J52" s="428"/>
      <c r="K52" s="428" t="s">
        <v>9</v>
      </c>
      <c r="L52" s="428" t="s">
        <v>8</v>
      </c>
      <c r="M52" s="428"/>
      <c r="N52" s="428"/>
      <c r="O52" s="428" t="s">
        <v>34</v>
      </c>
      <c r="P52" s="428"/>
      <c r="Q52" s="428"/>
      <c r="R52" s="20" t="s">
        <v>63</v>
      </c>
      <c r="S52" s="524" t="s">
        <v>67</v>
      </c>
      <c r="T52" s="525"/>
      <c r="U52" s="526"/>
    </row>
    <row r="53" spans="1:21" ht="15.95" customHeight="1" x14ac:dyDescent="0.2">
      <c r="A53" s="498"/>
      <c r="B53" s="498"/>
      <c r="C53" s="559"/>
      <c r="D53" s="560"/>
      <c r="E53" s="561"/>
      <c r="F53" s="424"/>
      <c r="G53" s="424"/>
      <c r="H53" s="424"/>
      <c r="I53" s="424"/>
      <c r="J53" s="424"/>
      <c r="K53" s="424" t="s">
        <v>62</v>
      </c>
      <c r="L53" s="424"/>
      <c r="M53" s="424"/>
      <c r="N53" s="424"/>
      <c r="O53" s="424"/>
      <c r="P53" s="424"/>
      <c r="Q53" s="424"/>
      <c r="R53" s="424"/>
      <c r="S53" s="528"/>
      <c r="T53" s="562"/>
      <c r="U53" s="563"/>
    </row>
    <row r="54" spans="1:21" s="8" customFormat="1" ht="15.95" customHeight="1" x14ac:dyDescent="0.2">
      <c r="A54" s="425" t="s">
        <v>10</v>
      </c>
      <c r="B54" s="425" t="s">
        <v>11</v>
      </c>
      <c r="C54" s="564" t="s">
        <v>12</v>
      </c>
      <c r="D54" s="565"/>
      <c r="E54" s="566"/>
      <c r="F54" s="425" t="s">
        <v>13</v>
      </c>
      <c r="G54" s="425" t="s">
        <v>14</v>
      </c>
      <c r="H54" s="425" t="s">
        <v>15</v>
      </c>
      <c r="I54" s="425" t="s">
        <v>16</v>
      </c>
      <c r="J54" s="425" t="s">
        <v>17</v>
      </c>
      <c r="K54" s="425" t="s">
        <v>18</v>
      </c>
      <c r="L54" s="425" t="s">
        <v>19</v>
      </c>
      <c r="M54" s="425" t="s">
        <v>20</v>
      </c>
      <c r="N54" s="425" t="s">
        <v>21</v>
      </c>
      <c r="O54" s="425" t="s">
        <v>41</v>
      </c>
      <c r="P54" s="425" t="s">
        <v>42</v>
      </c>
      <c r="Q54" s="425" t="s">
        <v>44</v>
      </c>
      <c r="R54" s="425" t="s">
        <v>70</v>
      </c>
      <c r="S54" s="564" t="s">
        <v>71</v>
      </c>
      <c r="T54" s="565"/>
      <c r="U54" s="566"/>
    </row>
    <row r="55" spans="1:21" s="16" customFormat="1" ht="15.95" customHeight="1" x14ac:dyDescent="0.2">
      <c r="A55" s="18">
        <v>1</v>
      </c>
      <c r="B55" s="19" t="s">
        <v>22</v>
      </c>
      <c r="C55" s="532"/>
      <c r="D55" s="533"/>
      <c r="E55" s="534"/>
      <c r="F55" s="39"/>
      <c r="G55" s="39"/>
      <c r="H55" s="39"/>
      <c r="I55" s="39"/>
      <c r="J55" s="39"/>
      <c r="K55" s="39"/>
      <c r="L55" s="24">
        <f t="shared" ref="L55:Q55" si="6">SUM(L56,L59,L60)</f>
        <v>15</v>
      </c>
      <c r="M55" s="24">
        <f t="shared" si="6"/>
        <v>0</v>
      </c>
      <c r="N55" s="24">
        <f t="shared" si="6"/>
        <v>0</v>
      </c>
      <c r="O55" s="24">
        <f t="shared" si="6"/>
        <v>0</v>
      </c>
      <c r="P55" s="24">
        <f t="shared" si="6"/>
        <v>0</v>
      </c>
      <c r="Q55" s="24">
        <f t="shared" si="6"/>
        <v>0</v>
      </c>
      <c r="R55" s="24">
        <f>SUM(L55-M55-N55-O55+P55-Q55)</f>
        <v>15</v>
      </c>
      <c r="S55" s="535"/>
      <c r="T55" s="536"/>
      <c r="U55" s="537"/>
    </row>
    <row r="56" spans="1:21" s="23" customFormat="1" ht="15.95" customHeight="1" x14ac:dyDescent="0.25">
      <c r="A56" s="14"/>
      <c r="B56" s="22" t="s">
        <v>50</v>
      </c>
      <c r="C56" s="495"/>
      <c r="D56" s="495"/>
      <c r="E56" s="495"/>
      <c r="F56" s="416"/>
      <c r="G56" s="416"/>
      <c r="H56" s="416"/>
      <c r="I56" s="416"/>
      <c r="J56" s="416"/>
      <c r="K56" s="415"/>
      <c r="L56" s="430">
        <f t="shared" ref="L56:O56" si="7">SUM(L57:L58)</f>
        <v>15</v>
      </c>
      <c r="M56" s="430">
        <f t="shared" si="7"/>
        <v>0</v>
      </c>
      <c r="N56" s="430">
        <f t="shared" si="7"/>
        <v>0</v>
      </c>
      <c r="O56" s="430">
        <f t="shared" si="7"/>
        <v>0</v>
      </c>
      <c r="P56" s="430">
        <f>SUM(P57:P58)</f>
        <v>0</v>
      </c>
      <c r="Q56" s="430">
        <f t="shared" ref="Q56" si="8">SUM(Q57:Q58)</f>
        <v>0</v>
      </c>
      <c r="R56" s="429">
        <f t="shared" ref="R56:R64" si="9">SUM(L56-M56-N56-O56+P56-Q56)</f>
        <v>15</v>
      </c>
      <c r="S56" s="545"/>
      <c r="T56" s="546"/>
      <c r="U56" s="547"/>
    </row>
    <row r="57" spans="1:21" ht="15.95" customHeight="1" x14ac:dyDescent="0.2">
      <c r="A57" s="12"/>
      <c r="B57" s="13" t="s">
        <v>84</v>
      </c>
      <c r="C57" s="509"/>
      <c r="D57" s="509"/>
      <c r="E57" s="509"/>
      <c r="F57" s="417"/>
      <c r="G57" s="417"/>
      <c r="H57" s="417"/>
      <c r="I57" s="40"/>
      <c r="J57" s="40"/>
      <c r="K57" s="415"/>
      <c r="L57" s="431">
        <v>15</v>
      </c>
      <c r="M57" s="431">
        <v>0</v>
      </c>
      <c r="N57" s="431">
        <v>0</v>
      </c>
      <c r="O57" s="431">
        <v>0</v>
      </c>
      <c r="P57" s="431">
        <v>0</v>
      </c>
      <c r="Q57" s="431">
        <v>0</v>
      </c>
      <c r="R57" s="429">
        <f t="shared" si="9"/>
        <v>15</v>
      </c>
      <c r="S57" s="542"/>
      <c r="T57" s="543"/>
      <c r="U57" s="544"/>
    </row>
    <row r="58" spans="1:21" ht="15.95" customHeight="1" x14ac:dyDescent="0.2">
      <c r="A58" s="12"/>
      <c r="B58" s="13" t="s">
        <v>85</v>
      </c>
      <c r="C58" s="509"/>
      <c r="D58" s="509"/>
      <c r="E58" s="509"/>
      <c r="F58" s="417"/>
      <c r="G58" s="417"/>
      <c r="H58" s="417"/>
      <c r="I58" s="40"/>
      <c r="J58" s="40"/>
      <c r="K58" s="415"/>
      <c r="L58" s="431">
        <v>0</v>
      </c>
      <c r="M58" s="431">
        <v>0</v>
      </c>
      <c r="N58" s="431">
        <v>0</v>
      </c>
      <c r="O58" s="431">
        <v>0</v>
      </c>
      <c r="P58" s="431">
        <v>0</v>
      </c>
      <c r="Q58" s="431">
        <v>0</v>
      </c>
      <c r="R58" s="429">
        <f t="shared" si="9"/>
        <v>0</v>
      </c>
      <c r="S58" s="542"/>
      <c r="T58" s="543"/>
      <c r="U58" s="544"/>
    </row>
    <row r="59" spans="1:21" ht="15.95" customHeight="1" x14ac:dyDescent="0.2">
      <c r="A59" s="12"/>
      <c r="B59" s="11" t="s">
        <v>51</v>
      </c>
      <c r="C59" s="494"/>
      <c r="D59" s="494"/>
      <c r="E59" s="494"/>
      <c r="F59" s="41"/>
      <c r="G59" s="41"/>
      <c r="H59" s="41"/>
      <c r="I59" s="41"/>
      <c r="J59" s="41"/>
      <c r="K59" s="415"/>
      <c r="L59" s="429">
        <v>0</v>
      </c>
      <c r="M59" s="429">
        <v>0</v>
      </c>
      <c r="N59" s="429">
        <v>0</v>
      </c>
      <c r="O59" s="429">
        <v>0</v>
      </c>
      <c r="P59" s="429">
        <v>0</v>
      </c>
      <c r="Q59" s="429">
        <v>0</v>
      </c>
      <c r="R59" s="429">
        <f t="shared" si="9"/>
        <v>0</v>
      </c>
      <c r="S59" s="542"/>
      <c r="T59" s="543"/>
      <c r="U59" s="544"/>
    </row>
    <row r="60" spans="1:21" ht="15.95" customHeight="1" x14ac:dyDescent="0.2">
      <c r="A60" s="12"/>
      <c r="B60" s="11" t="s">
        <v>52</v>
      </c>
      <c r="C60" s="494"/>
      <c r="D60" s="494"/>
      <c r="E60" s="494"/>
      <c r="F60" s="41"/>
      <c r="G60" s="41"/>
      <c r="H60" s="41"/>
      <c r="I60" s="41"/>
      <c r="J60" s="41"/>
      <c r="K60" s="415"/>
      <c r="L60" s="429">
        <v>0</v>
      </c>
      <c r="M60" s="429">
        <v>0</v>
      </c>
      <c r="N60" s="429">
        <v>0</v>
      </c>
      <c r="O60" s="429">
        <v>0</v>
      </c>
      <c r="P60" s="429">
        <v>0</v>
      </c>
      <c r="Q60" s="429">
        <v>0</v>
      </c>
      <c r="R60" s="429">
        <f t="shared" si="9"/>
        <v>0</v>
      </c>
      <c r="S60" s="542"/>
      <c r="T60" s="543"/>
      <c r="U60" s="544"/>
    </row>
    <row r="61" spans="1:21" ht="15.95" customHeight="1" x14ac:dyDescent="0.2">
      <c r="A61" s="14">
        <v>2</v>
      </c>
      <c r="B61" s="10" t="s">
        <v>23</v>
      </c>
      <c r="C61" s="567">
        <f t="shared" ref="C61" si="10">SUM(C62:C63)</f>
        <v>121</v>
      </c>
      <c r="D61" s="568"/>
      <c r="E61" s="569"/>
      <c r="F61" s="280">
        <f t="shared" ref="F61:G61" si="11">SUM(F62:F63)</f>
        <v>24</v>
      </c>
      <c r="G61" s="429">
        <f t="shared" si="11"/>
        <v>0</v>
      </c>
      <c r="H61" s="26"/>
      <c r="I61" s="429">
        <f t="shared" ref="I61:J61" si="12">SUM(I62:I63)</f>
        <v>0</v>
      </c>
      <c r="J61" s="280">
        <f t="shared" si="12"/>
        <v>45</v>
      </c>
      <c r="K61" s="429">
        <f>SUM(C61-F61-G61-H61+I61-J61)</f>
        <v>52</v>
      </c>
      <c r="L61" s="128">
        <f t="shared" ref="L61:N61" si="13">SUM(L62:L63)</f>
        <v>143</v>
      </c>
      <c r="M61" s="280">
        <f t="shared" si="13"/>
        <v>23</v>
      </c>
      <c r="N61" s="429">
        <f t="shared" si="13"/>
        <v>0</v>
      </c>
      <c r="O61" s="26"/>
      <c r="P61" s="128">
        <f t="shared" ref="P61:Q61" si="14">SUM(P62:P63)</f>
        <v>0</v>
      </c>
      <c r="Q61" s="429">
        <f t="shared" si="14"/>
        <v>0</v>
      </c>
      <c r="R61" s="429">
        <f>SUM(L61-M61-N61-O61+P61-Q61)</f>
        <v>120</v>
      </c>
      <c r="S61" s="542"/>
      <c r="T61" s="543"/>
      <c r="U61" s="544"/>
    </row>
    <row r="62" spans="1:21" ht="15.95" customHeight="1" x14ac:dyDescent="0.2">
      <c r="A62" s="12"/>
      <c r="B62" s="13" t="s">
        <v>84</v>
      </c>
      <c r="C62" s="505">
        <v>101</v>
      </c>
      <c r="D62" s="506"/>
      <c r="E62" s="507"/>
      <c r="F62" s="279">
        <v>24</v>
      </c>
      <c r="G62" s="431">
        <v>0</v>
      </c>
      <c r="H62" s="25"/>
      <c r="I62" s="431">
        <v>0</v>
      </c>
      <c r="J62" s="279">
        <v>45</v>
      </c>
      <c r="K62" s="429">
        <f>SUM(C62-F62-G62-H62+I62-J62)</f>
        <v>32</v>
      </c>
      <c r="L62" s="65">
        <v>143</v>
      </c>
      <c r="M62" s="279">
        <v>23</v>
      </c>
      <c r="N62" s="431">
        <v>0</v>
      </c>
      <c r="O62" s="25"/>
      <c r="P62" s="431">
        <v>0</v>
      </c>
      <c r="Q62" s="431">
        <v>0</v>
      </c>
      <c r="R62" s="429">
        <f>SUM(L62-M62-N62-O62+P62-Q62)</f>
        <v>120</v>
      </c>
      <c r="S62" s="542"/>
      <c r="T62" s="543"/>
      <c r="U62" s="544"/>
    </row>
    <row r="63" spans="1:21" ht="15.95" customHeight="1" x14ac:dyDescent="0.2">
      <c r="A63" s="12"/>
      <c r="B63" s="13" t="s">
        <v>85</v>
      </c>
      <c r="C63" s="632">
        <v>20</v>
      </c>
      <c r="D63" s="632"/>
      <c r="E63" s="632"/>
      <c r="F63" s="431">
        <v>0</v>
      </c>
      <c r="G63" s="431">
        <v>0</v>
      </c>
      <c r="H63" s="25"/>
      <c r="I63" s="230">
        <v>0</v>
      </c>
      <c r="J63" s="230">
        <v>0</v>
      </c>
      <c r="K63" s="429">
        <v>20</v>
      </c>
      <c r="L63" s="431">
        <v>0</v>
      </c>
      <c r="M63" s="431">
        <v>0</v>
      </c>
      <c r="N63" s="431">
        <v>0</v>
      </c>
      <c r="O63" s="25"/>
      <c r="P63" s="431">
        <v>0</v>
      </c>
      <c r="Q63" s="431">
        <v>0</v>
      </c>
      <c r="R63" s="429">
        <f t="shared" si="9"/>
        <v>0</v>
      </c>
      <c r="S63" s="542"/>
      <c r="T63" s="543"/>
      <c r="U63" s="544"/>
    </row>
    <row r="64" spans="1:21" ht="15.95" customHeight="1" x14ac:dyDescent="0.2">
      <c r="A64" s="9">
        <v>3</v>
      </c>
      <c r="B64" s="10" t="s">
        <v>54</v>
      </c>
      <c r="C64" s="494"/>
      <c r="D64" s="494"/>
      <c r="E64" s="494"/>
      <c r="F64" s="415"/>
      <c r="G64" s="42"/>
      <c r="H64" s="42"/>
      <c r="I64" s="415"/>
      <c r="J64" s="415"/>
      <c r="K64" s="415"/>
      <c r="L64" s="422">
        <v>0</v>
      </c>
      <c r="M64" s="422">
        <v>0</v>
      </c>
      <c r="N64" s="26"/>
      <c r="O64" s="26"/>
      <c r="P64" s="422">
        <v>0</v>
      </c>
      <c r="Q64" s="422">
        <v>0</v>
      </c>
      <c r="R64" s="429">
        <f t="shared" si="9"/>
        <v>0</v>
      </c>
      <c r="S64" s="542"/>
      <c r="T64" s="543"/>
      <c r="U64" s="544"/>
    </row>
    <row r="65" spans="1:21" ht="15.95" customHeight="1" x14ac:dyDescent="0.2">
      <c r="A65" s="14">
        <v>4</v>
      </c>
      <c r="B65" s="10" t="s">
        <v>53</v>
      </c>
      <c r="C65" s="495"/>
      <c r="D65" s="495"/>
      <c r="E65" s="495"/>
      <c r="F65" s="416"/>
      <c r="G65" s="42"/>
      <c r="H65" s="42"/>
      <c r="I65" s="416"/>
      <c r="J65" s="416"/>
      <c r="K65" s="415"/>
      <c r="L65" s="429">
        <f>SUM(L66:L67)</f>
        <v>0</v>
      </c>
      <c r="M65" s="429">
        <f>SUM(M66:M67)</f>
        <v>0</v>
      </c>
      <c r="N65" s="26"/>
      <c r="O65" s="26"/>
      <c r="P65" s="429">
        <f t="shared" ref="P65:Q65" si="15">SUM(P66:P67)</f>
        <v>0</v>
      </c>
      <c r="Q65" s="429">
        <f t="shared" si="15"/>
        <v>0</v>
      </c>
      <c r="R65" s="429">
        <f>SUM(L65-M65-N65-O65+P65-Q65)</f>
        <v>0</v>
      </c>
      <c r="S65" s="542"/>
      <c r="T65" s="543"/>
      <c r="U65" s="544"/>
    </row>
    <row r="66" spans="1:21" ht="15.95" customHeight="1" x14ac:dyDescent="0.2">
      <c r="A66" s="14"/>
      <c r="B66" s="13" t="s">
        <v>84</v>
      </c>
      <c r="C66" s="495"/>
      <c r="D66" s="495"/>
      <c r="E66" s="495"/>
      <c r="F66" s="416"/>
      <c r="G66" s="42"/>
      <c r="H66" s="42"/>
      <c r="I66" s="416"/>
      <c r="J66" s="416"/>
      <c r="K66" s="415"/>
      <c r="L66" s="422">
        <v>0</v>
      </c>
      <c r="M66" s="422">
        <v>0</v>
      </c>
      <c r="N66" s="26"/>
      <c r="O66" s="26"/>
      <c r="P66" s="422">
        <v>0</v>
      </c>
      <c r="Q66" s="422">
        <v>0</v>
      </c>
      <c r="R66" s="429">
        <f t="shared" ref="R66:R74" si="16">SUM(L66-M66-N66-O66+P66-Q66)</f>
        <v>0</v>
      </c>
      <c r="S66" s="542"/>
      <c r="T66" s="543"/>
      <c r="U66" s="544"/>
    </row>
    <row r="67" spans="1:21" ht="15.95" customHeight="1" x14ac:dyDescent="0.2">
      <c r="A67" s="14"/>
      <c r="B67" s="13" t="s">
        <v>85</v>
      </c>
      <c r="C67" s="495"/>
      <c r="D67" s="495"/>
      <c r="E67" s="495"/>
      <c r="F67" s="416"/>
      <c r="G67" s="42"/>
      <c r="H67" s="42"/>
      <c r="I67" s="416"/>
      <c r="J67" s="416"/>
      <c r="K67" s="415"/>
      <c r="L67" s="422">
        <v>0</v>
      </c>
      <c r="M67" s="422">
        <v>0</v>
      </c>
      <c r="N67" s="26"/>
      <c r="O67" s="26"/>
      <c r="P67" s="422">
        <v>0</v>
      </c>
      <c r="Q67" s="422">
        <v>0</v>
      </c>
      <c r="R67" s="429">
        <f t="shared" si="16"/>
        <v>0</v>
      </c>
      <c r="S67" s="542"/>
      <c r="T67" s="543"/>
      <c r="U67" s="544"/>
    </row>
    <row r="68" spans="1:21" ht="15.95" customHeight="1" x14ac:dyDescent="0.2">
      <c r="A68" s="14">
        <v>5</v>
      </c>
      <c r="B68" s="11" t="s">
        <v>55</v>
      </c>
      <c r="C68" s="494"/>
      <c r="D68" s="494"/>
      <c r="E68" s="494"/>
      <c r="F68" s="415"/>
      <c r="G68" s="42"/>
      <c r="H68" s="42"/>
      <c r="I68" s="415"/>
      <c r="J68" s="415"/>
      <c r="K68" s="415"/>
      <c r="L68" s="422">
        <v>0</v>
      </c>
      <c r="M68" s="422">
        <v>0</v>
      </c>
      <c r="N68" s="26"/>
      <c r="O68" s="26"/>
      <c r="P68" s="422">
        <v>0</v>
      </c>
      <c r="Q68" s="422">
        <v>0</v>
      </c>
      <c r="R68" s="429">
        <f t="shared" si="16"/>
        <v>0</v>
      </c>
      <c r="S68" s="542"/>
      <c r="T68" s="543"/>
      <c r="U68" s="544"/>
    </row>
    <row r="69" spans="1:21" ht="15.95" customHeight="1" x14ac:dyDescent="0.2">
      <c r="A69" s="14">
        <v>6</v>
      </c>
      <c r="B69" s="10" t="s">
        <v>56</v>
      </c>
      <c r="C69" s="494"/>
      <c r="D69" s="494"/>
      <c r="E69" s="494"/>
      <c r="F69" s="415"/>
      <c r="G69" s="42"/>
      <c r="H69" s="42"/>
      <c r="I69" s="415"/>
      <c r="J69" s="415"/>
      <c r="K69" s="415"/>
      <c r="L69" s="422">
        <v>0</v>
      </c>
      <c r="M69" s="422">
        <v>0</v>
      </c>
      <c r="N69" s="26"/>
      <c r="O69" s="26"/>
      <c r="P69" s="422">
        <v>0</v>
      </c>
      <c r="Q69" s="422">
        <v>0</v>
      </c>
      <c r="R69" s="429">
        <f t="shared" si="16"/>
        <v>0</v>
      </c>
      <c r="S69" s="570">
        <v>0</v>
      </c>
      <c r="T69" s="571"/>
      <c r="U69" s="572"/>
    </row>
    <row r="70" spans="1:21" ht="15.95" customHeight="1" x14ac:dyDescent="0.2">
      <c r="A70" s="14">
        <v>7</v>
      </c>
      <c r="B70" s="10" t="s">
        <v>57</v>
      </c>
      <c r="C70" s="494"/>
      <c r="D70" s="494"/>
      <c r="E70" s="494"/>
      <c r="F70" s="415"/>
      <c r="G70" s="42"/>
      <c r="H70" s="42"/>
      <c r="I70" s="415"/>
      <c r="J70" s="415"/>
      <c r="K70" s="415"/>
      <c r="L70" s="422">
        <v>0</v>
      </c>
      <c r="M70" s="422">
        <v>0</v>
      </c>
      <c r="N70" s="26"/>
      <c r="O70" s="26"/>
      <c r="P70" s="422">
        <v>0</v>
      </c>
      <c r="Q70" s="422">
        <v>0</v>
      </c>
      <c r="R70" s="429">
        <f t="shared" si="16"/>
        <v>0</v>
      </c>
      <c r="S70" s="548">
        <v>0</v>
      </c>
      <c r="T70" s="549"/>
      <c r="U70" s="550"/>
    </row>
    <row r="71" spans="1:21" ht="15.75" x14ac:dyDescent="0.2">
      <c r="A71" s="14">
        <v>8</v>
      </c>
      <c r="B71" s="10" t="s">
        <v>58</v>
      </c>
      <c r="C71" s="494"/>
      <c r="D71" s="494"/>
      <c r="E71" s="494"/>
      <c r="F71" s="415"/>
      <c r="G71" s="42"/>
      <c r="H71" s="42"/>
      <c r="I71" s="415"/>
      <c r="J71" s="415"/>
      <c r="K71" s="415"/>
      <c r="L71" s="422">
        <v>0</v>
      </c>
      <c r="M71" s="422">
        <v>0</v>
      </c>
      <c r="N71" s="26"/>
      <c r="O71" s="26"/>
      <c r="P71" s="422">
        <v>0</v>
      </c>
      <c r="Q71" s="422">
        <v>0</v>
      </c>
      <c r="R71" s="429">
        <f t="shared" si="16"/>
        <v>0</v>
      </c>
      <c r="S71" s="548">
        <v>0</v>
      </c>
      <c r="T71" s="549"/>
      <c r="U71" s="550"/>
    </row>
    <row r="72" spans="1:21" ht="15.75" x14ac:dyDescent="0.2">
      <c r="A72" s="14">
        <v>9</v>
      </c>
      <c r="B72" s="10" t="s">
        <v>24</v>
      </c>
      <c r="C72" s="494"/>
      <c r="D72" s="494"/>
      <c r="E72" s="494"/>
      <c r="F72" s="415"/>
      <c r="G72" s="42"/>
      <c r="H72" s="42"/>
      <c r="I72" s="41"/>
      <c r="J72" s="41"/>
      <c r="K72" s="415"/>
      <c r="L72" s="422">
        <v>0</v>
      </c>
      <c r="M72" s="422">
        <v>0</v>
      </c>
      <c r="N72" s="26"/>
      <c r="O72" s="26"/>
      <c r="P72" s="422">
        <v>0</v>
      </c>
      <c r="Q72" s="422">
        <v>0</v>
      </c>
      <c r="R72" s="429">
        <f t="shared" si="16"/>
        <v>0</v>
      </c>
      <c r="S72" s="548">
        <v>0</v>
      </c>
      <c r="T72" s="549"/>
      <c r="U72" s="550"/>
    </row>
    <row r="73" spans="1:21" ht="15.75" x14ac:dyDescent="0.2">
      <c r="A73" s="14">
        <v>10</v>
      </c>
      <c r="B73" s="10" t="s">
        <v>25</v>
      </c>
      <c r="C73" s="494"/>
      <c r="D73" s="494"/>
      <c r="E73" s="494"/>
      <c r="F73" s="415"/>
      <c r="G73" s="42"/>
      <c r="H73" s="42"/>
      <c r="I73" s="41"/>
      <c r="J73" s="41"/>
      <c r="K73" s="415"/>
      <c r="L73" s="422">
        <v>0</v>
      </c>
      <c r="M73" s="422">
        <v>0</v>
      </c>
      <c r="N73" s="26"/>
      <c r="O73" s="26"/>
      <c r="P73" s="422">
        <v>0</v>
      </c>
      <c r="Q73" s="422">
        <v>0</v>
      </c>
      <c r="R73" s="429">
        <f t="shared" si="16"/>
        <v>0</v>
      </c>
      <c r="S73" s="548">
        <v>0</v>
      </c>
      <c r="T73" s="549"/>
      <c r="U73" s="550"/>
    </row>
    <row r="74" spans="1:21" ht="16.5" thickBot="1" x14ac:dyDescent="0.25">
      <c r="A74" s="48">
        <v>11</v>
      </c>
      <c r="B74" s="49" t="s">
        <v>59</v>
      </c>
      <c r="C74" s="508"/>
      <c r="D74" s="508"/>
      <c r="E74" s="508"/>
      <c r="F74" s="423"/>
      <c r="G74" s="50"/>
      <c r="H74" s="50"/>
      <c r="I74" s="51"/>
      <c r="J74" s="51"/>
      <c r="K74" s="423"/>
      <c r="L74" s="52">
        <v>0</v>
      </c>
      <c r="M74" s="52">
        <v>0</v>
      </c>
      <c r="N74" s="53"/>
      <c r="O74" s="53"/>
      <c r="P74" s="52">
        <v>0</v>
      </c>
      <c r="Q74" s="52">
        <v>0</v>
      </c>
      <c r="R74" s="54">
        <f t="shared" si="16"/>
        <v>0</v>
      </c>
      <c r="S74" s="554"/>
      <c r="T74" s="555"/>
      <c r="U74" s="556"/>
    </row>
    <row r="75" spans="1:21" ht="13.5" thickTop="1" x14ac:dyDescent="0.2">
      <c r="A75" s="5"/>
      <c r="B75" s="27" t="s">
        <v>39</v>
      </c>
    </row>
    <row r="76" spans="1:21" x14ac:dyDescent="0.2">
      <c r="A76" s="5"/>
      <c r="B76" s="15" t="s">
        <v>61</v>
      </c>
    </row>
    <row r="77" spans="1:21" ht="12.75" customHeight="1" x14ac:dyDescent="0.2">
      <c r="A77" s="5"/>
      <c r="B77" s="15" t="s">
        <v>60</v>
      </c>
    </row>
    <row r="78" spans="1:21" ht="12.75" customHeight="1" x14ac:dyDescent="0.2">
      <c r="A78" s="5"/>
      <c r="B78" s="15" t="s">
        <v>40</v>
      </c>
    </row>
    <row r="79" spans="1:21" x14ac:dyDescent="0.2">
      <c r="A79" s="5"/>
      <c r="B79" s="27"/>
    </row>
    <row r="80" spans="1:21" ht="21" customHeight="1" x14ac:dyDescent="0.2">
      <c r="A80" s="5"/>
      <c r="B80" s="27"/>
    </row>
    <row r="81" spans="1:21" ht="12.75" customHeight="1" x14ac:dyDescent="0.2">
      <c r="A81" s="488" t="s">
        <v>0</v>
      </c>
      <c r="B81" s="488"/>
      <c r="P81" s="517" t="s">
        <v>26</v>
      </c>
      <c r="Q81" s="517"/>
      <c r="R81" s="517"/>
      <c r="S81" s="517"/>
      <c r="T81" s="517"/>
      <c r="U81" s="517"/>
    </row>
    <row r="82" spans="1:21" ht="12.75" customHeight="1" x14ac:dyDescent="0.2">
      <c r="A82" s="488" t="s">
        <v>1</v>
      </c>
      <c r="B82" s="488"/>
      <c r="P82" s="517"/>
      <c r="Q82" s="517"/>
      <c r="R82" s="517"/>
      <c r="S82" s="517"/>
      <c r="T82" s="517"/>
      <c r="U82" s="517"/>
    </row>
    <row r="83" spans="1:21" ht="12.75" customHeight="1" x14ac:dyDescent="0.2">
      <c r="A83" s="488" t="s">
        <v>46</v>
      </c>
      <c r="B83" s="488"/>
    </row>
    <row r="84" spans="1:21" ht="13.5" customHeight="1" x14ac:dyDescent="0.35">
      <c r="C84" s="518" t="s">
        <v>2</v>
      </c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2"/>
    </row>
    <row r="85" spans="1:21" ht="15" customHeight="1" x14ac:dyDescent="0.2">
      <c r="F85" s="519" t="s">
        <v>3</v>
      </c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421"/>
    </row>
    <row r="86" spans="1:21" ht="12.75" customHeight="1" x14ac:dyDescent="0.2">
      <c r="A86" s="1" t="s">
        <v>47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 x14ac:dyDescent="0.2">
      <c r="A87" s="1" t="s">
        <v>69</v>
      </c>
      <c r="C87" s="6"/>
      <c r="D87" s="7">
        <v>0</v>
      </c>
      <c r="E87" s="7">
        <v>8</v>
      </c>
      <c r="K87" s="520">
        <v>3</v>
      </c>
      <c r="L87" s="520"/>
      <c r="M87" s="38"/>
      <c r="N87" s="5"/>
      <c r="O87" s="5"/>
      <c r="Q87" s="1" t="str">
        <f>+Q47:U47</f>
        <v>Bulan     :</v>
      </c>
      <c r="R87" s="522" t="str">
        <f>+R47</f>
        <v>November</v>
      </c>
      <c r="S87" s="523"/>
      <c r="T87" s="4">
        <f>+T47:U47</f>
        <v>1</v>
      </c>
      <c r="U87" s="4">
        <f>+U47</f>
        <v>1</v>
      </c>
    </row>
    <row r="88" spans="1:21" ht="12.75" customHeight="1" thickBot="1" x14ac:dyDescent="0.25">
      <c r="A88" s="56" t="s">
        <v>73</v>
      </c>
      <c r="B88" s="56"/>
      <c r="C88" s="4">
        <v>0</v>
      </c>
      <c r="D88" s="4">
        <v>4</v>
      </c>
      <c r="E88" s="4">
        <v>0</v>
      </c>
      <c r="K88" s="521"/>
      <c r="L88" s="521"/>
      <c r="M88" s="5"/>
      <c r="N88" s="5"/>
      <c r="O88" s="5"/>
      <c r="Q88" s="1" t="str">
        <f>+Q48:U48</f>
        <v>Tahun    :</v>
      </c>
      <c r="R88" s="557">
        <f>+R48</f>
        <v>2018</v>
      </c>
      <c r="S88" s="558"/>
      <c r="T88" s="21">
        <v>1</v>
      </c>
      <c r="U88" s="21">
        <f>+U48</f>
        <v>8</v>
      </c>
    </row>
    <row r="89" spans="1:21" ht="11.25" customHeight="1" thickTop="1" x14ac:dyDescent="0.2">
      <c r="A89" s="496" t="s">
        <v>4</v>
      </c>
      <c r="B89" s="496" t="s">
        <v>5</v>
      </c>
      <c r="C89" s="499" t="s">
        <v>6</v>
      </c>
      <c r="D89" s="500"/>
      <c r="E89" s="500"/>
      <c r="F89" s="500"/>
      <c r="G89" s="500"/>
      <c r="H89" s="500"/>
      <c r="I89" s="500"/>
      <c r="J89" s="500"/>
      <c r="K89" s="501"/>
      <c r="L89" s="499" t="s">
        <v>7</v>
      </c>
      <c r="M89" s="500"/>
      <c r="N89" s="500"/>
      <c r="O89" s="500"/>
      <c r="P89" s="500"/>
      <c r="Q89" s="500"/>
      <c r="R89" s="501"/>
      <c r="S89" s="538" t="s">
        <v>65</v>
      </c>
      <c r="T89" s="539"/>
      <c r="U89" s="540"/>
    </row>
    <row r="90" spans="1:21" ht="12.75" customHeight="1" x14ac:dyDescent="0.2">
      <c r="A90" s="497"/>
      <c r="B90" s="497"/>
      <c r="C90" s="551" t="s">
        <v>27</v>
      </c>
      <c r="D90" s="552"/>
      <c r="E90" s="553"/>
      <c r="F90" s="426"/>
      <c r="G90" s="426" t="s">
        <v>30</v>
      </c>
      <c r="H90" s="426" t="s">
        <v>32</v>
      </c>
      <c r="I90" s="426"/>
      <c r="J90" s="426"/>
      <c r="K90" s="426" t="s">
        <v>43</v>
      </c>
      <c r="L90" s="426" t="s">
        <v>27</v>
      </c>
      <c r="M90" s="426"/>
      <c r="N90" s="426" t="s">
        <v>30</v>
      </c>
      <c r="O90" s="426" t="s">
        <v>32</v>
      </c>
      <c r="P90" s="426"/>
      <c r="Q90" s="426"/>
      <c r="R90" s="426" t="s">
        <v>64</v>
      </c>
      <c r="S90" s="524" t="s">
        <v>68</v>
      </c>
      <c r="T90" s="525"/>
      <c r="U90" s="526"/>
    </row>
    <row r="91" spans="1:21" ht="15.95" customHeight="1" x14ac:dyDescent="0.2">
      <c r="A91" s="497"/>
      <c r="B91" s="497"/>
      <c r="C91" s="524" t="s">
        <v>28</v>
      </c>
      <c r="D91" s="525"/>
      <c r="E91" s="526"/>
      <c r="F91" s="424" t="s">
        <v>29</v>
      </c>
      <c r="G91" s="424" t="s">
        <v>31</v>
      </c>
      <c r="H91" s="424" t="s">
        <v>33</v>
      </c>
      <c r="I91" s="424" t="s">
        <v>37</v>
      </c>
      <c r="J91" s="424" t="s">
        <v>36</v>
      </c>
      <c r="K91" s="424" t="s">
        <v>28</v>
      </c>
      <c r="L91" s="424" t="s">
        <v>28</v>
      </c>
      <c r="M91" s="424" t="s">
        <v>35</v>
      </c>
      <c r="N91" s="424" t="s">
        <v>31</v>
      </c>
      <c r="O91" s="424" t="s">
        <v>33</v>
      </c>
      <c r="P91" s="424" t="s">
        <v>37</v>
      </c>
      <c r="Q91" s="424" t="s">
        <v>36</v>
      </c>
      <c r="R91" s="424" t="s">
        <v>38</v>
      </c>
      <c r="S91" s="524" t="s">
        <v>66</v>
      </c>
      <c r="T91" s="525"/>
      <c r="U91" s="526"/>
    </row>
    <row r="92" spans="1:21" ht="15.95" customHeight="1" x14ac:dyDescent="0.2">
      <c r="A92" s="497"/>
      <c r="B92" s="497"/>
      <c r="C92" s="502" t="s">
        <v>8</v>
      </c>
      <c r="D92" s="503"/>
      <c r="E92" s="504"/>
      <c r="F92" s="428"/>
      <c r="G92" s="428"/>
      <c r="H92" s="428" t="s">
        <v>34</v>
      </c>
      <c r="I92" s="428"/>
      <c r="J92" s="428"/>
      <c r="K92" s="428" t="s">
        <v>9</v>
      </c>
      <c r="L92" s="428" t="s">
        <v>8</v>
      </c>
      <c r="M92" s="428"/>
      <c r="N92" s="428"/>
      <c r="O92" s="428" t="s">
        <v>34</v>
      </c>
      <c r="P92" s="428"/>
      <c r="Q92" s="428"/>
      <c r="R92" s="20" t="s">
        <v>63</v>
      </c>
      <c r="S92" s="524" t="s">
        <v>67</v>
      </c>
      <c r="T92" s="525"/>
      <c r="U92" s="526"/>
    </row>
    <row r="93" spans="1:21" ht="15.95" customHeight="1" x14ac:dyDescent="0.2">
      <c r="A93" s="498"/>
      <c r="B93" s="498"/>
      <c r="C93" s="559"/>
      <c r="D93" s="560"/>
      <c r="E93" s="561"/>
      <c r="F93" s="424"/>
      <c r="G93" s="424"/>
      <c r="H93" s="424"/>
      <c r="I93" s="424"/>
      <c r="J93" s="424"/>
      <c r="K93" s="424" t="s">
        <v>62</v>
      </c>
      <c r="L93" s="424"/>
      <c r="M93" s="424"/>
      <c r="N93" s="424"/>
      <c r="O93" s="424"/>
      <c r="P93" s="424"/>
      <c r="Q93" s="424"/>
      <c r="R93" s="424"/>
      <c r="S93" s="528"/>
      <c r="T93" s="562"/>
      <c r="U93" s="563"/>
    </row>
    <row r="94" spans="1:21" s="8" customFormat="1" ht="15.95" customHeight="1" x14ac:dyDescent="0.2">
      <c r="A94" s="425" t="s">
        <v>10</v>
      </c>
      <c r="B94" s="425" t="s">
        <v>11</v>
      </c>
      <c r="C94" s="564" t="s">
        <v>12</v>
      </c>
      <c r="D94" s="565"/>
      <c r="E94" s="566"/>
      <c r="F94" s="425" t="s">
        <v>13</v>
      </c>
      <c r="G94" s="425" t="s">
        <v>14</v>
      </c>
      <c r="H94" s="425" t="s">
        <v>15</v>
      </c>
      <c r="I94" s="425" t="s">
        <v>16</v>
      </c>
      <c r="J94" s="425" t="s">
        <v>17</v>
      </c>
      <c r="K94" s="425" t="s">
        <v>18</v>
      </c>
      <c r="L94" s="425" t="s">
        <v>19</v>
      </c>
      <c r="M94" s="425" t="s">
        <v>20</v>
      </c>
      <c r="N94" s="425" t="s">
        <v>21</v>
      </c>
      <c r="O94" s="425" t="s">
        <v>41</v>
      </c>
      <c r="P94" s="425" t="s">
        <v>42</v>
      </c>
      <c r="Q94" s="425" t="s">
        <v>44</v>
      </c>
      <c r="R94" s="425" t="s">
        <v>70</v>
      </c>
      <c r="S94" s="564" t="s">
        <v>71</v>
      </c>
      <c r="T94" s="565"/>
      <c r="U94" s="566"/>
    </row>
    <row r="95" spans="1:21" s="16" customFormat="1" ht="15.95" customHeight="1" x14ac:dyDescent="0.2">
      <c r="A95" s="18">
        <v>1</v>
      </c>
      <c r="B95" s="19" t="s">
        <v>22</v>
      </c>
      <c r="C95" s="532"/>
      <c r="D95" s="533"/>
      <c r="E95" s="534"/>
      <c r="F95" s="39"/>
      <c r="G95" s="39"/>
      <c r="H95" s="39"/>
      <c r="I95" s="39"/>
      <c r="J95" s="39"/>
      <c r="K95" s="39"/>
      <c r="L95" s="24">
        <f t="shared" ref="L95:Q95" si="17">SUM(L96,L99,L100)</f>
        <v>28</v>
      </c>
      <c r="M95" s="24">
        <f t="shared" si="17"/>
        <v>0</v>
      </c>
      <c r="N95" s="24">
        <f t="shared" si="17"/>
        <v>3</v>
      </c>
      <c r="O95" s="24">
        <f t="shared" si="17"/>
        <v>0</v>
      </c>
      <c r="P95" s="24">
        <f t="shared" si="17"/>
        <v>22</v>
      </c>
      <c r="Q95" s="24">
        <f t="shared" si="17"/>
        <v>0</v>
      </c>
      <c r="R95" s="24">
        <f>SUM(L95-M95-N95-O95+P95-Q95)</f>
        <v>47</v>
      </c>
      <c r="S95" s="535"/>
      <c r="T95" s="536"/>
      <c r="U95" s="537"/>
    </row>
    <row r="96" spans="1:21" s="23" customFormat="1" ht="15.95" customHeight="1" x14ac:dyDescent="0.25">
      <c r="A96" s="14"/>
      <c r="B96" s="22" t="s">
        <v>50</v>
      </c>
      <c r="C96" s="495"/>
      <c r="D96" s="495"/>
      <c r="E96" s="495"/>
      <c r="F96" s="416"/>
      <c r="G96" s="416"/>
      <c r="H96" s="416"/>
      <c r="I96" s="416"/>
      <c r="J96" s="416"/>
      <c r="K96" s="415"/>
      <c r="L96" s="430">
        <f t="shared" ref="L96:O96" si="18">SUM(L97:L98)</f>
        <v>0</v>
      </c>
      <c r="M96" s="430">
        <f t="shared" si="18"/>
        <v>0</v>
      </c>
      <c r="N96" s="430">
        <f t="shared" si="18"/>
        <v>0</v>
      </c>
      <c r="O96" s="430">
        <f t="shared" si="18"/>
        <v>0</v>
      </c>
      <c r="P96" s="430">
        <f>SUM(P97:P98)</f>
        <v>0</v>
      </c>
      <c r="Q96" s="430">
        <f t="shared" ref="Q96" si="19">SUM(Q97:Q98)</f>
        <v>0</v>
      </c>
      <c r="R96" s="429">
        <f t="shared" ref="R96:R103" si="20">SUM(L96-M96-N96-O96+P96-Q96)</f>
        <v>0</v>
      </c>
      <c r="S96" s="545"/>
      <c r="T96" s="546"/>
      <c r="U96" s="547"/>
    </row>
    <row r="97" spans="1:21" ht="15.95" customHeight="1" x14ac:dyDescent="0.2">
      <c r="A97" s="12"/>
      <c r="B97" s="13" t="s">
        <v>84</v>
      </c>
      <c r="C97" s="509"/>
      <c r="D97" s="509"/>
      <c r="E97" s="509"/>
      <c r="F97" s="417"/>
      <c r="G97" s="417"/>
      <c r="H97" s="417"/>
      <c r="I97" s="40"/>
      <c r="J97" s="40"/>
      <c r="K97" s="415"/>
      <c r="L97" s="431">
        <v>0</v>
      </c>
      <c r="M97" s="431">
        <v>0</v>
      </c>
      <c r="N97" s="431">
        <v>0</v>
      </c>
      <c r="O97" s="431">
        <v>0</v>
      </c>
      <c r="P97" s="431">
        <v>0</v>
      </c>
      <c r="Q97" s="431">
        <v>0</v>
      </c>
      <c r="R97" s="429">
        <f t="shared" si="20"/>
        <v>0</v>
      </c>
      <c r="S97" s="542"/>
      <c r="T97" s="543"/>
      <c r="U97" s="544"/>
    </row>
    <row r="98" spans="1:21" ht="15.95" customHeight="1" x14ac:dyDescent="0.2">
      <c r="A98" s="12"/>
      <c r="B98" s="13" t="s">
        <v>85</v>
      </c>
      <c r="C98" s="509"/>
      <c r="D98" s="509"/>
      <c r="E98" s="509"/>
      <c r="F98" s="417"/>
      <c r="G98" s="417"/>
      <c r="H98" s="417"/>
      <c r="I98" s="40"/>
      <c r="J98" s="40"/>
      <c r="K98" s="415"/>
      <c r="L98" s="431">
        <v>0</v>
      </c>
      <c r="M98" s="431">
        <v>0</v>
      </c>
      <c r="N98" s="431">
        <v>0</v>
      </c>
      <c r="O98" s="431">
        <v>0</v>
      </c>
      <c r="P98" s="431">
        <v>0</v>
      </c>
      <c r="Q98" s="431">
        <v>0</v>
      </c>
      <c r="R98" s="429">
        <f t="shared" si="20"/>
        <v>0</v>
      </c>
      <c r="S98" s="542"/>
      <c r="T98" s="543"/>
      <c r="U98" s="544"/>
    </row>
    <row r="99" spans="1:21" ht="15.95" customHeight="1" x14ac:dyDescent="0.2">
      <c r="A99" s="12"/>
      <c r="B99" s="11" t="s">
        <v>51</v>
      </c>
      <c r="C99" s="494"/>
      <c r="D99" s="494"/>
      <c r="E99" s="494"/>
      <c r="F99" s="41"/>
      <c r="G99" s="41"/>
      <c r="H99" s="41"/>
      <c r="I99" s="41"/>
      <c r="J99" s="41"/>
      <c r="K99" s="415"/>
      <c r="L99" s="429">
        <v>28</v>
      </c>
      <c r="M99" s="429">
        <v>0</v>
      </c>
      <c r="N99" s="429">
        <v>3</v>
      </c>
      <c r="O99" s="429">
        <v>0</v>
      </c>
      <c r="P99" s="429">
        <v>22</v>
      </c>
      <c r="Q99" s="429">
        <v>0</v>
      </c>
      <c r="R99" s="429">
        <f t="shared" si="20"/>
        <v>47</v>
      </c>
      <c r="S99" s="542"/>
      <c r="T99" s="543"/>
      <c r="U99" s="544"/>
    </row>
    <row r="100" spans="1:21" ht="15.95" customHeight="1" x14ac:dyDescent="0.2">
      <c r="A100" s="12"/>
      <c r="B100" s="11" t="s">
        <v>52</v>
      </c>
      <c r="C100" s="494"/>
      <c r="D100" s="494"/>
      <c r="E100" s="494"/>
      <c r="F100" s="41"/>
      <c r="G100" s="41"/>
      <c r="H100" s="41"/>
      <c r="I100" s="41"/>
      <c r="J100" s="41"/>
      <c r="K100" s="415"/>
      <c r="L100" s="429">
        <v>0</v>
      </c>
      <c r="M100" s="429">
        <v>0</v>
      </c>
      <c r="N100" s="429">
        <v>0</v>
      </c>
      <c r="O100" s="429">
        <v>0</v>
      </c>
      <c r="P100" s="429">
        <v>0</v>
      </c>
      <c r="Q100" s="429">
        <v>0</v>
      </c>
      <c r="R100" s="429">
        <f t="shared" si="20"/>
        <v>0</v>
      </c>
      <c r="S100" s="542"/>
      <c r="T100" s="543"/>
      <c r="U100" s="544"/>
    </row>
    <row r="101" spans="1:21" ht="15.95" customHeight="1" x14ac:dyDescent="0.2">
      <c r="A101" s="14">
        <v>2</v>
      </c>
      <c r="B101" s="10" t="s">
        <v>23</v>
      </c>
      <c r="C101" s="494"/>
      <c r="D101" s="494"/>
      <c r="E101" s="494"/>
      <c r="F101" s="415"/>
      <c r="G101" s="415"/>
      <c r="H101" s="42"/>
      <c r="I101" s="415"/>
      <c r="J101" s="415"/>
      <c r="K101" s="415"/>
      <c r="L101" s="429">
        <f>SUM(L102:L103)</f>
        <v>0</v>
      </c>
      <c r="M101" s="429">
        <f t="shared" ref="M101:N101" si="21">SUM(M102:M103)</f>
        <v>0</v>
      </c>
      <c r="N101" s="429">
        <f t="shared" si="21"/>
        <v>0</v>
      </c>
      <c r="O101" s="26"/>
      <c r="P101" s="429">
        <f t="shared" ref="P101:Q101" si="22">SUM(P102:P103)</f>
        <v>0</v>
      </c>
      <c r="Q101" s="429">
        <f t="shared" si="22"/>
        <v>0</v>
      </c>
      <c r="R101" s="429">
        <f t="shared" si="20"/>
        <v>0</v>
      </c>
      <c r="S101" s="542"/>
      <c r="T101" s="543"/>
      <c r="U101" s="544"/>
    </row>
    <row r="102" spans="1:21" ht="15.95" customHeight="1" x14ac:dyDescent="0.2">
      <c r="A102" s="12"/>
      <c r="B102" s="13" t="s">
        <v>84</v>
      </c>
      <c r="C102" s="509"/>
      <c r="D102" s="509"/>
      <c r="E102" s="509"/>
      <c r="F102" s="417"/>
      <c r="G102" s="417"/>
      <c r="H102" s="43"/>
      <c r="I102" s="40"/>
      <c r="J102" s="40"/>
      <c r="K102" s="415"/>
      <c r="L102" s="431">
        <v>0</v>
      </c>
      <c r="M102" s="431">
        <v>0</v>
      </c>
      <c r="N102" s="431">
        <v>0</v>
      </c>
      <c r="O102" s="25"/>
      <c r="P102" s="431">
        <v>0</v>
      </c>
      <c r="Q102" s="431">
        <v>0</v>
      </c>
      <c r="R102" s="429">
        <f>SUM(L102-M102-N102-O102+P102-Q102)</f>
        <v>0</v>
      </c>
      <c r="S102" s="542"/>
      <c r="T102" s="543"/>
      <c r="U102" s="544"/>
    </row>
    <row r="103" spans="1:21" ht="15.95" customHeight="1" x14ac:dyDescent="0.2">
      <c r="A103" s="12"/>
      <c r="B103" s="13" t="s">
        <v>85</v>
      </c>
      <c r="C103" s="509"/>
      <c r="D103" s="509"/>
      <c r="E103" s="509"/>
      <c r="F103" s="417"/>
      <c r="G103" s="417"/>
      <c r="H103" s="43"/>
      <c r="I103" s="40"/>
      <c r="J103" s="40"/>
      <c r="K103" s="415"/>
      <c r="L103" s="431">
        <v>0</v>
      </c>
      <c r="M103" s="431">
        <v>0</v>
      </c>
      <c r="N103" s="431">
        <v>0</v>
      </c>
      <c r="O103" s="25"/>
      <c r="P103" s="431">
        <v>0</v>
      </c>
      <c r="Q103" s="431">
        <v>0</v>
      </c>
      <c r="R103" s="429">
        <f t="shared" si="20"/>
        <v>0</v>
      </c>
      <c r="S103" s="542"/>
      <c r="T103" s="543"/>
      <c r="U103" s="544"/>
    </row>
    <row r="104" spans="1:21" ht="15.95" customHeight="1" x14ac:dyDescent="0.2">
      <c r="A104" s="9">
        <v>3</v>
      </c>
      <c r="B104" s="10" t="s">
        <v>54</v>
      </c>
      <c r="C104" s="494"/>
      <c r="D104" s="494"/>
      <c r="E104" s="494"/>
      <c r="F104" s="415"/>
      <c r="G104" s="42"/>
      <c r="H104" s="42"/>
      <c r="I104" s="415"/>
      <c r="J104" s="415"/>
      <c r="K104" s="415"/>
      <c r="L104" s="422">
        <v>0</v>
      </c>
      <c r="M104" s="422">
        <v>0</v>
      </c>
      <c r="N104" s="26"/>
      <c r="O104" s="26"/>
      <c r="P104" s="422">
        <v>0</v>
      </c>
      <c r="Q104" s="422">
        <v>0</v>
      </c>
      <c r="R104" s="429">
        <f>SUM(L104-M104-N104-O104+P104-Q104)</f>
        <v>0</v>
      </c>
      <c r="S104" s="542"/>
      <c r="T104" s="543"/>
      <c r="U104" s="544"/>
    </row>
    <row r="105" spans="1:21" ht="15.95" customHeight="1" x14ac:dyDescent="0.2">
      <c r="A105" s="14">
        <v>4</v>
      </c>
      <c r="B105" s="10" t="s">
        <v>53</v>
      </c>
      <c r="C105" s="495"/>
      <c r="D105" s="495"/>
      <c r="E105" s="495"/>
      <c r="F105" s="416"/>
      <c r="G105" s="42"/>
      <c r="H105" s="42"/>
      <c r="I105" s="416"/>
      <c r="J105" s="416"/>
      <c r="K105" s="415"/>
      <c r="L105" s="159">
        <f>SUM(L106:L107)</f>
        <v>41.3</v>
      </c>
      <c r="M105" s="429">
        <f>SUM(M106:M107)</f>
        <v>0</v>
      </c>
      <c r="N105" s="26"/>
      <c r="O105" s="26"/>
      <c r="P105" s="429">
        <f t="shared" ref="P105:Q105" si="23">SUM(P106:P107)</f>
        <v>0</v>
      </c>
      <c r="Q105" s="429">
        <f t="shared" si="23"/>
        <v>0</v>
      </c>
      <c r="R105" s="57">
        <f>SUM(L105-M105-N105-O105+P105-Q105)</f>
        <v>41.3</v>
      </c>
      <c r="S105" s="542"/>
      <c r="T105" s="543"/>
      <c r="U105" s="544"/>
    </row>
    <row r="106" spans="1:21" ht="15.95" customHeight="1" x14ac:dyDescent="0.2">
      <c r="A106" s="14"/>
      <c r="B106" s="13" t="s">
        <v>84</v>
      </c>
      <c r="C106" s="495"/>
      <c r="D106" s="495"/>
      <c r="E106" s="495"/>
      <c r="F106" s="416"/>
      <c r="G106" s="42"/>
      <c r="H106" s="42"/>
      <c r="I106" s="416"/>
      <c r="J106" s="416"/>
      <c r="K106" s="415"/>
      <c r="L106" s="422">
        <v>0</v>
      </c>
      <c r="M106" s="422">
        <v>0</v>
      </c>
      <c r="N106" s="26"/>
      <c r="O106" s="26"/>
      <c r="P106" s="422">
        <v>0</v>
      </c>
      <c r="Q106" s="422">
        <v>0</v>
      </c>
      <c r="R106" s="429">
        <f t="shared" ref="R106:R114" si="24">SUM(L106-M106-N106-O106+P106-Q106)</f>
        <v>0</v>
      </c>
      <c r="S106" s="542"/>
      <c r="T106" s="543"/>
      <c r="U106" s="544"/>
    </row>
    <row r="107" spans="1:21" ht="15.95" customHeight="1" x14ac:dyDescent="0.2">
      <c r="A107" s="14"/>
      <c r="B107" s="13" t="s">
        <v>85</v>
      </c>
      <c r="C107" s="495"/>
      <c r="D107" s="495"/>
      <c r="E107" s="495"/>
      <c r="F107" s="416"/>
      <c r="G107" s="42"/>
      <c r="H107" s="42"/>
      <c r="I107" s="416"/>
      <c r="J107" s="416"/>
      <c r="K107" s="415"/>
      <c r="L107" s="58">
        <v>41.3</v>
      </c>
      <c r="M107" s="422">
        <v>0</v>
      </c>
      <c r="N107" s="26"/>
      <c r="O107" s="26"/>
      <c r="P107" s="422">
        <v>0</v>
      </c>
      <c r="Q107" s="422">
        <v>0</v>
      </c>
      <c r="R107" s="57">
        <f t="shared" si="24"/>
        <v>41.3</v>
      </c>
      <c r="S107" s="542"/>
      <c r="T107" s="543"/>
      <c r="U107" s="544"/>
    </row>
    <row r="108" spans="1:21" ht="15.95" customHeight="1" x14ac:dyDescent="0.2">
      <c r="A108" s="14">
        <v>5</v>
      </c>
      <c r="B108" s="11" t="s">
        <v>55</v>
      </c>
      <c r="C108" s="494"/>
      <c r="D108" s="494"/>
      <c r="E108" s="494"/>
      <c r="F108" s="415"/>
      <c r="G108" s="42"/>
      <c r="H108" s="42"/>
      <c r="I108" s="415"/>
      <c r="J108" s="415"/>
      <c r="K108" s="415"/>
      <c r="L108" s="422">
        <v>0</v>
      </c>
      <c r="M108" s="422">
        <v>0</v>
      </c>
      <c r="N108" s="26"/>
      <c r="O108" s="26"/>
      <c r="P108" s="422">
        <v>0</v>
      </c>
      <c r="Q108" s="422">
        <v>0</v>
      </c>
      <c r="R108" s="429">
        <f t="shared" si="24"/>
        <v>0</v>
      </c>
      <c r="S108" s="542"/>
      <c r="T108" s="543"/>
      <c r="U108" s="544"/>
    </row>
    <row r="109" spans="1:21" ht="15.75" x14ac:dyDescent="0.2">
      <c r="A109" s="14">
        <v>6</v>
      </c>
      <c r="B109" s="10" t="s">
        <v>56</v>
      </c>
      <c r="C109" s="494"/>
      <c r="D109" s="494"/>
      <c r="E109" s="494"/>
      <c r="F109" s="415"/>
      <c r="G109" s="42"/>
      <c r="H109" s="42"/>
      <c r="I109" s="415"/>
      <c r="J109" s="415"/>
      <c r="K109" s="415"/>
      <c r="L109" s="131">
        <v>0</v>
      </c>
      <c r="M109" s="422">
        <v>0</v>
      </c>
      <c r="N109" s="26"/>
      <c r="O109" s="26"/>
      <c r="P109" s="422">
        <v>0</v>
      </c>
      <c r="Q109" s="422">
        <v>0</v>
      </c>
      <c r="R109" s="128">
        <f t="shared" si="24"/>
        <v>0</v>
      </c>
      <c r="S109" s="573">
        <v>0</v>
      </c>
      <c r="T109" s="574"/>
      <c r="U109" s="575"/>
    </row>
    <row r="110" spans="1:21" ht="15.75" x14ac:dyDescent="0.2">
      <c r="A110" s="14">
        <v>7</v>
      </c>
      <c r="B110" s="10" t="s">
        <v>57</v>
      </c>
      <c r="C110" s="494"/>
      <c r="D110" s="494"/>
      <c r="E110" s="494"/>
      <c r="F110" s="415"/>
      <c r="G110" s="42"/>
      <c r="H110" s="42"/>
      <c r="I110" s="415"/>
      <c r="J110" s="415"/>
      <c r="K110" s="415"/>
      <c r="L110" s="422">
        <v>0</v>
      </c>
      <c r="M110" s="422">
        <v>0</v>
      </c>
      <c r="N110" s="26"/>
      <c r="O110" s="26"/>
      <c r="P110" s="422">
        <v>0</v>
      </c>
      <c r="Q110" s="422">
        <v>0</v>
      </c>
      <c r="R110" s="429">
        <f t="shared" si="24"/>
        <v>0</v>
      </c>
      <c r="S110" s="548">
        <v>0</v>
      </c>
      <c r="T110" s="549"/>
      <c r="U110" s="550"/>
    </row>
    <row r="111" spans="1:21" ht="15.75" x14ac:dyDescent="0.2">
      <c r="A111" s="14">
        <v>8</v>
      </c>
      <c r="B111" s="10" t="s">
        <v>58</v>
      </c>
      <c r="C111" s="494"/>
      <c r="D111" s="494"/>
      <c r="E111" s="494"/>
      <c r="F111" s="415"/>
      <c r="G111" s="42"/>
      <c r="H111" s="42"/>
      <c r="I111" s="415"/>
      <c r="J111" s="415"/>
      <c r="K111" s="415"/>
      <c r="L111" s="422">
        <v>0</v>
      </c>
      <c r="M111" s="422">
        <v>0</v>
      </c>
      <c r="N111" s="26"/>
      <c r="O111" s="26"/>
      <c r="P111" s="422">
        <v>0</v>
      </c>
      <c r="Q111" s="422">
        <v>0</v>
      </c>
      <c r="R111" s="429">
        <f t="shared" si="24"/>
        <v>0</v>
      </c>
      <c r="S111" s="548">
        <v>0</v>
      </c>
      <c r="T111" s="549"/>
      <c r="U111" s="550"/>
    </row>
    <row r="112" spans="1:21" ht="15.75" x14ac:dyDescent="0.2">
      <c r="A112" s="14">
        <v>9</v>
      </c>
      <c r="B112" s="10" t="s">
        <v>24</v>
      </c>
      <c r="C112" s="494"/>
      <c r="D112" s="494"/>
      <c r="E112" s="494"/>
      <c r="F112" s="415"/>
      <c r="G112" s="42"/>
      <c r="H112" s="42"/>
      <c r="I112" s="41"/>
      <c r="J112" s="41"/>
      <c r="K112" s="415"/>
      <c r="L112" s="422">
        <v>0</v>
      </c>
      <c r="M112" s="422">
        <v>0</v>
      </c>
      <c r="N112" s="26"/>
      <c r="O112" s="26"/>
      <c r="P112" s="422">
        <v>0</v>
      </c>
      <c r="Q112" s="422">
        <v>0</v>
      </c>
      <c r="R112" s="429">
        <f t="shared" si="24"/>
        <v>0</v>
      </c>
      <c r="S112" s="548">
        <v>0</v>
      </c>
      <c r="T112" s="549"/>
      <c r="U112" s="550"/>
    </row>
    <row r="113" spans="1:21" ht="15.75" x14ac:dyDescent="0.2">
      <c r="A113" s="14">
        <v>10</v>
      </c>
      <c r="B113" s="10" t="s">
        <v>25</v>
      </c>
      <c r="C113" s="494"/>
      <c r="D113" s="494"/>
      <c r="E113" s="494"/>
      <c r="F113" s="415"/>
      <c r="G113" s="42"/>
      <c r="H113" s="42"/>
      <c r="I113" s="41"/>
      <c r="J113" s="41"/>
      <c r="K113" s="415"/>
      <c r="L113" s="422">
        <v>0</v>
      </c>
      <c r="M113" s="422">
        <v>0</v>
      </c>
      <c r="N113" s="26"/>
      <c r="O113" s="26"/>
      <c r="P113" s="422">
        <v>0</v>
      </c>
      <c r="Q113" s="422">
        <v>0</v>
      </c>
      <c r="R113" s="429">
        <f t="shared" si="24"/>
        <v>0</v>
      </c>
      <c r="S113" s="548">
        <v>0</v>
      </c>
      <c r="T113" s="549"/>
      <c r="U113" s="550"/>
    </row>
    <row r="114" spans="1:21" ht="16.5" thickBot="1" x14ac:dyDescent="0.25">
      <c r="A114" s="48">
        <v>11</v>
      </c>
      <c r="B114" s="49" t="s">
        <v>59</v>
      </c>
      <c r="C114" s="510"/>
      <c r="D114" s="511"/>
      <c r="E114" s="512"/>
      <c r="F114" s="423"/>
      <c r="G114" s="50"/>
      <c r="H114" s="50"/>
      <c r="I114" s="51"/>
      <c r="J114" s="51"/>
      <c r="K114" s="423"/>
      <c r="L114" s="52">
        <v>0</v>
      </c>
      <c r="M114" s="52">
        <v>0</v>
      </c>
      <c r="N114" s="53"/>
      <c r="O114" s="53"/>
      <c r="P114" s="52">
        <v>0</v>
      </c>
      <c r="Q114" s="52">
        <v>0</v>
      </c>
      <c r="R114" s="54">
        <f t="shared" si="24"/>
        <v>0</v>
      </c>
      <c r="S114" s="554"/>
      <c r="T114" s="555"/>
      <c r="U114" s="556"/>
    </row>
    <row r="115" spans="1:21" ht="12.75" customHeight="1" thickTop="1" x14ac:dyDescent="0.2">
      <c r="A115" s="5"/>
      <c r="B115" s="27" t="s">
        <v>39</v>
      </c>
    </row>
    <row r="116" spans="1:21" ht="12.75" customHeight="1" x14ac:dyDescent="0.2">
      <c r="A116" s="5"/>
      <c r="B116" s="15" t="s">
        <v>61</v>
      </c>
    </row>
    <row r="117" spans="1:21" x14ac:dyDescent="0.2">
      <c r="A117" s="5"/>
      <c r="B117" s="15" t="s">
        <v>60</v>
      </c>
    </row>
    <row r="118" spans="1:21" ht="21" customHeight="1" x14ac:dyDescent="0.2">
      <c r="A118" s="5"/>
      <c r="B118" s="15" t="s">
        <v>40</v>
      </c>
    </row>
    <row r="119" spans="1:21" x14ac:dyDescent="0.2">
      <c r="A119" s="5"/>
      <c r="B119" s="27"/>
    </row>
    <row r="120" spans="1:21" x14ac:dyDescent="0.2">
      <c r="A120" s="5"/>
      <c r="B120" s="27"/>
    </row>
    <row r="121" spans="1:21" ht="12.75" customHeight="1" x14ac:dyDescent="0.2">
      <c r="A121" s="488" t="s">
        <v>0</v>
      </c>
      <c r="B121" s="488"/>
      <c r="P121" s="517"/>
      <c r="Q121" s="517"/>
      <c r="R121" s="517"/>
      <c r="S121" s="517"/>
      <c r="T121" s="517"/>
      <c r="U121" s="517"/>
    </row>
    <row r="122" spans="1:21" ht="13.5" customHeight="1" x14ac:dyDescent="0.2">
      <c r="A122" s="488" t="s">
        <v>1</v>
      </c>
      <c r="B122" s="488"/>
      <c r="P122" s="517"/>
      <c r="Q122" s="517"/>
      <c r="R122" s="517"/>
      <c r="S122" s="517"/>
      <c r="T122" s="517"/>
      <c r="U122" s="517"/>
    </row>
    <row r="123" spans="1:21" ht="15" customHeight="1" x14ac:dyDescent="0.2">
      <c r="A123" s="488" t="s">
        <v>46</v>
      </c>
      <c r="B123" s="488"/>
    </row>
    <row r="124" spans="1:21" ht="12.75" customHeight="1" x14ac:dyDescent="0.35">
      <c r="C124" s="518" t="s">
        <v>2</v>
      </c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518"/>
      <c r="P124" s="518"/>
      <c r="Q124" s="2"/>
    </row>
    <row r="125" spans="1:21" ht="12.75" customHeight="1" x14ac:dyDescent="0.2">
      <c r="F125" s="519" t="s">
        <v>3</v>
      </c>
      <c r="G125" s="519"/>
      <c r="H125" s="519"/>
      <c r="I125" s="519"/>
      <c r="J125" s="519"/>
      <c r="K125" s="519"/>
      <c r="L125" s="519"/>
      <c r="M125" s="519"/>
      <c r="N125" s="519"/>
      <c r="O125" s="519"/>
      <c r="P125" s="519"/>
      <c r="Q125" s="421"/>
    </row>
    <row r="126" spans="1:21" ht="12.75" customHeight="1" x14ac:dyDescent="0.2">
      <c r="A126" s="1" t="s">
        <v>47</v>
      </c>
      <c r="C126" s="3"/>
      <c r="D126" s="4">
        <v>1</v>
      </c>
      <c r="E126" s="4">
        <v>5</v>
      </c>
      <c r="G126" s="1" t="s">
        <v>43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 x14ac:dyDescent="0.2">
      <c r="A127" s="1" t="s">
        <v>69</v>
      </c>
      <c r="C127" s="6"/>
      <c r="D127" s="7">
        <v>0</v>
      </c>
      <c r="E127" s="7">
        <v>8</v>
      </c>
      <c r="K127" s="520">
        <v>4</v>
      </c>
      <c r="L127" s="520"/>
      <c r="M127" s="5"/>
      <c r="N127" s="5"/>
      <c r="O127" s="5"/>
      <c r="Q127" s="1" t="str">
        <f>+Q87:U87</f>
        <v>Bulan     :</v>
      </c>
      <c r="R127" s="522" t="str">
        <f>+R87</f>
        <v>November</v>
      </c>
      <c r="S127" s="523"/>
      <c r="T127" s="4">
        <f>+T87:U87</f>
        <v>1</v>
      </c>
      <c r="U127" s="4">
        <f>+U87</f>
        <v>1</v>
      </c>
    </row>
    <row r="128" spans="1:21" ht="12.75" customHeight="1" thickBot="1" x14ac:dyDescent="0.25">
      <c r="A128" s="56" t="s">
        <v>80</v>
      </c>
      <c r="B128" s="56"/>
      <c r="C128" s="7">
        <v>0</v>
      </c>
      <c r="D128" s="7">
        <v>1</v>
      </c>
      <c r="E128" s="7">
        <v>0</v>
      </c>
      <c r="K128" s="521"/>
      <c r="L128" s="521"/>
      <c r="M128" s="5"/>
      <c r="N128" s="5"/>
      <c r="O128" s="5"/>
      <c r="Q128" s="1" t="s">
        <v>48</v>
      </c>
      <c r="R128" s="557">
        <f>+R88</f>
        <v>2018</v>
      </c>
      <c r="S128" s="558"/>
      <c r="T128" s="21">
        <v>1</v>
      </c>
      <c r="U128" s="21">
        <v>8</v>
      </c>
    </row>
    <row r="129" spans="1:21" ht="15.95" customHeight="1" thickTop="1" x14ac:dyDescent="0.2">
      <c r="A129" s="496" t="s">
        <v>4</v>
      </c>
      <c r="B129" s="496" t="s">
        <v>5</v>
      </c>
      <c r="C129" s="499" t="s">
        <v>6</v>
      </c>
      <c r="D129" s="500"/>
      <c r="E129" s="500"/>
      <c r="F129" s="500"/>
      <c r="G129" s="500"/>
      <c r="H129" s="500"/>
      <c r="I129" s="500"/>
      <c r="J129" s="500"/>
      <c r="K129" s="501"/>
      <c r="L129" s="499" t="s">
        <v>7</v>
      </c>
      <c r="M129" s="500"/>
      <c r="N129" s="500"/>
      <c r="O129" s="500"/>
      <c r="P129" s="500"/>
      <c r="Q129" s="500"/>
      <c r="R129" s="501"/>
      <c r="S129" s="538" t="s">
        <v>65</v>
      </c>
      <c r="T129" s="539"/>
      <c r="U129" s="540"/>
    </row>
    <row r="130" spans="1:21" ht="15.95" customHeight="1" x14ac:dyDescent="0.2">
      <c r="A130" s="497"/>
      <c r="B130" s="497"/>
      <c r="C130" s="551" t="s">
        <v>27</v>
      </c>
      <c r="D130" s="552"/>
      <c r="E130" s="553"/>
      <c r="F130" s="426"/>
      <c r="G130" s="426" t="s">
        <v>30</v>
      </c>
      <c r="H130" s="426" t="s">
        <v>32</v>
      </c>
      <c r="I130" s="426"/>
      <c r="J130" s="426"/>
      <c r="K130" s="426" t="s">
        <v>43</v>
      </c>
      <c r="L130" s="426" t="s">
        <v>27</v>
      </c>
      <c r="M130" s="426"/>
      <c r="N130" s="426" t="s">
        <v>30</v>
      </c>
      <c r="O130" s="426" t="s">
        <v>32</v>
      </c>
      <c r="P130" s="426"/>
      <c r="Q130" s="426"/>
      <c r="R130" s="426" t="s">
        <v>64</v>
      </c>
      <c r="S130" s="524" t="s">
        <v>68</v>
      </c>
      <c r="T130" s="525"/>
      <c r="U130" s="526"/>
    </row>
    <row r="131" spans="1:21" ht="15.95" customHeight="1" x14ac:dyDescent="0.2">
      <c r="A131" s="497"/>
      <c r="B131" s="497"/>
      <c r="C131" s="524" t="s">
        <v>28</v>
      </c>
      <c r="D131" s="525"/>
      <c r="E131" s="526"/>
      <c r="F131" s="424" t="s">
        <v>29</v>
      </c>
      <c r="G131" s="424" t="s">
        <v>31</v>
      </c>
      <c r="H131" s="424" t="s">
        <v>33</v>
      </c>
      <c r="I131" s="424" t="s">
        <v>37</v>
      </c>
      <c r="J131" s="424" t="s">
        <v>36</v>
      </c>
      <c r="K131" s="424" t="s">
        <v>28</v>
      </c>
      <c r="L131" s="424" t="s">
        <v>28</v>
      </c>
      <c r="M131" s="424" t="s">
        <v>35</v>
      </c>
      <c r="N131" s="424" t="s">
        <v>31</v>
      </c>
      <c r="O131" s="424" t="s">
        <v>33</v>
      </c>
      <c r="P131" s="424" t="s">
        <v>37</v>
      </c>
      <c r="Q131" s="424" t="s">
        <v>36</v>
      </c>
      <c r="R131" s="424" t="s">
        <v>38</v>
      </c>
      <c r="S131" s="524" t="s">
        <v>66</v>
      </c>
      <c r="T131" s="525"/>
      <c r="U131" s="526"/>
    </row>
    <row r="132" spans="1:21" ht="15.95" customHeight="1" x14ac:dyDescent="0.2">
      <c r="A132" s="497"/>
      <c r="B132" s="497"/>
      <c r="C132" s="502" t="s">
        <v>8</v>
      </c>
      <c r="D132" s="503"/>
      <c r="E132" s="504"/>
      <c r="F132" s="428"/>
      <c r="G132" s="428"/>
      <c r="H132" s="428" t="s">
        <v>34</v>
      </c>
      <c r="I132" s="428"/>
      <c r="J132" s="428"/>
      <c r="K132" s="428" t="s">
        <v>9</v>
      </c>
      <c r="L132" s="428" t="s">
        <v>8</v>
      </c>
      <c r="M132" s="428"/>
      <c r="N132" s="428"/>
      <c r="O132" s="428" t="s">
        <v>34</v>
      </c>
      <c r="P132" s="428"/>
      <c r="Q132" s="428"/>
      <c r="R132" s="20" t="s">
        <v>63</v>
      </c>
      <c r="S132" s="524" t="s">
        <v>67</v>
      </c>
      <c r="T132" s="525"/>
      <c r="U132" s="526"/>
    </row>
    <row r="133" spans="1:21" ht="15.95" customHeight="1" x14ac:dyDescent="0.2">
      <c r="A133" s="498"/>
      <c r="B133" s="498"/>
      <c r="C133" s="559"/>
      <c r="D133" s="560"/>
      <c r="E133" s="561"/>
      <c r="F133" s="424"/>
      <c r="G133" s="424"/>
      <c r="H133" s="424"/>
      <c r="I133" s="424"/>
      <c r="J133" s="424"/>
      <c r="K133" s="424" t="s">
        <v>62</v>
      </c>
      <c r="L133" s="424"/>
      <c r="M133" s="424"/>
      <c r="N133" s="424"/>
      <c r="O133" s="424"/>
      <c r="P133" s="424"/>
      <c r="Q133" s="424"/>
      <c r="R133" s="424"/>
      <c r="S133" s="528"/>
      <c r="T133" s="562"/>
      <c r="U133" s="563"/>
    </row>
    <row r="134" spans="1:21" s="8" customFormat="1" ht="15.95" customHeight="1" x14ac:dyDescent="0.2">
      <c r="A134" s="425" t="s">
        <v>10</v>
      </c>
      <c r="B134" s="425" t="s">
        <v>11</v>
      </c>
      <c r="C134" s="564" t="s">
        <v>12</v>
      </c>
      <c r="D134" s="565"/>
      <c r="E134" s="566"/>
      <c r="F134" s="425" t="s">
        <v>13</v>
      </c>
      <c r="G134" s="425" t="s">
        <v>14</v>
      </c>
      <c r="H134" s="425" t="s">
        <v>15</v>
      </c>
      <c r="I134" s="425" t="s">
        <v>16</v>
      </c>
      <c r="J134" s="425" t="s">
        <v>17</v>
      </c>
      <c r="K134" s="425" t="s">
        <v>18</v>
      </c>
      <c r="L134" s="425" t="s">
        <v>19</v>
      </c>
      <c r="M134" s="425" t="s">
        <v>20</v>
      </c>
      <c r="N134" s="425" t="s">
        <v>21</v>
      </c>
      <c r="O134" s="425" t="s">
        <v>41</v>
      </c>
      <c r="P134" s="425" t="s">
        <v>42</v>
      </c>
      <c r="Q134" s="425" t="s">
        <v>44</v>
      </c>
      <c r="R134" s="425" t="s">
        <v>70</v>
      </c>
      <c r="S134" s="564" t="s">
        <v>71</v>
      </c>
      <c r="T134" s="565"/>
      <c r="U134" s="566"/>
    </row>
    <row r="135" spans="1:21" s="16" customFormat="1" ht="15.95" customHeight="1" x14ac:dyDescent="0.2">
      <c r="A135" s="18">
        <v>1</v>
      </c>
      <c r="B135" s="19" t="s">
        <v>22</v>
      </c>
      <c r="C135" s="532"/>
      <c r="D135" s="533"/>
      <c r="E135" s="534"/>
      <c r="F135" s="39"/>
      <c r="G135" s="39"/>
      <c r="H135" s="39"/>
      <c r="I135" s="39"/>
      <c r="J135" s="39"/>
      <c r="K135" s="39"/>
      <c r="L135" s="125">
        <f t="shared" ref="L135:Q135" si="25">SUM(L136,L139,L140)</f>
        <v>1</v>
      </c>
      <c r="M135" s="24">
        <f t="shared" si="25"/>
        <v>0</v>
      </c>
      <c r="N135" s="24">
        <f t="shared" si="25"/>
        <v>1</v>
      </c>
      <c r="O135" s="24">
        <f t="shared" si="25"/>
        <v>0</v>
      </c>
      <c r="P135" s="24">
        <f t="shared" si="25"/>
        <v>3</v>
      </c>
      <c r="Q135" s="24">
        <f t="shared" si="25"/>
        <v>0</v>
      </c>
      <c r="R135" s="24">
        <f>SUM(L135-M135-N135-O135+P135-Q135)</f>
        <v>3</v>
      </c>
      <c r="S135" s="535"/>
      <c r="T135" s="536"/>
      <c r="U135" s="537"/>
    </row>
    <row r="136" spans="1:21" s="23" customFormat="1" ht="15.95" customHeight="1" x14ac:dyDescent="0.25">
      <c r="A136" s="14"/>
      <c r="B136" s="22" t="s">
        <v>50</v>
      </c>
      <c r="C136" s="495"/>
      <c r="D136" s="495"/>
      <c r="E136" s="495"/>
      <c r="F136" s="416"/>
      <c r="G136" s="416"/>
      <c r="H136" s="416"/>
      <c r="I136" s="416"/>
      <c r="J136" s="416"/>
      <c r="K136" s="415"/>
      <c r="L136" s="127">
        <f t="shared" ref="L136:O136" si="26">SUM(L137:L138)</f>
        <v>0</v>
      </c>
      <c r="M136" s="430">
        <f t="shared" si="26"/>
        <v>0</v>
      </c>
      <c r="N136" s="430">
        <f t="shared" si="26"/>
        <v>0</v>
      </c>
      <c r="O136" s="430">
        <f t="shared" si="26"/>
        <v>0</v>
      </c>
      <c r="P136" s="430">
        <f>SUM(P137:P138)</f>
        <v>3</v>
      </c>
      <c r="Q136" s="430">
        <f t="shared" ref="Q136" si="27">SUM(Q137:Q138)</f>
        <v>0</v>
      </c>
      <c r="R136" s="429">
        <f t="shared" ref="R136:R144" si="28">SUM(L136-M136-N136-O136+P136-Q136)</f>
        <v>3</v>
      </c>
      <c r="S136" s="545"/>
      <c r="T136" s="546"/>
      <c r="U136" s="547"/>
    </row>
    <row r="137" spans="1:21" ht="15.95" customHeight="1" x14ac:dyDescent="0.2">
      <c r="A137" s="12"/>
      <c r="B137" s="13" t="s">
        <v>84</v>
      </c>
      <c r="C137" s="509"/>
      <c r="D137" s="509"/>
      <c r="E137" s="509"/>
      <c r="F137" s="417"/>
      <c r="G137" s="417"/>
      <c r="H137" s="417"/>
      <c r="I137" s="40"/>
      <c r="J137" s="40"/>
      <c r="K137" s="415"/>
      <c r="L137" s="65">
        <v>0</v>
      </c>
      <c r="M137" s="431">
        <v>0</v>
      </c>
      <c r="N137" s="431">
        <v>0</v>
      </c>
      <c r="O137" s="431">
        <v>0</v>
      </c>
      <c r="P137" s="431">
        <v>0</v>
      </c>
      <c r="Q137" s="431">
        <v>0</v>
      </c>
      <c r="R137" s="429">
        <f t="shared" si="28"/>
        <v>0</v>
      </c>
      <c r="S137" s="542"/>
      <c r="T137" s="543"/>
      <c r="U137" s="544"/>
    </row>
    <row r="138" spans="1:21" ht="15.95" customHeight="1" x14ac:dyDescent="0.2">
      <c r="A138" s="12"/>
      <c r="B138" s="13" t="s">
        <v>85</v>
      </c>
      <c r="C138" s="509"/>
      <c r="D138" s="509"/>
      <c r="E138" s="509"/>
      <c r="F138" s="417"/>
      <c r="G138" s="417"/>
      <c r="H138" s="417"/>
      <c r="I138" s="40"/>
      <c r="J138" s="40"/>
      <c r="K138" s="415"/>
      <c r="L138" s="65">
        <v>0</v>
      </c>
      <c r="M138" s="431">
        <v>0</v>
      </c>
      <c r="N138" s="431">
        <v>0</v>
      </c>
      <c r="O138" s="431">
        <v>0</v>
      </c>
      <c r="P138" s="431">
        <v>3</v>
      </c>
      <c r="Q138" s="431">
        <v>0</v>
      </c>
      <c r="R138" s="429">
        <f t="shared" si="28"/>
        <v>3</v>
      </c>
      <c r="S138" s="542"/>
      <c r="T138" s="543"/>
      <c r="U138" s="544"/>
    </row>
    <row r="139" spans="1:21" ht="15.95" customHeight="1" x14ac:dyDescent="0.2">
      <c r="A139" s="12"/>
      <c r="B139" s="11" t="s">
        <v>51</v>
      </c>
      <c r="C139" s="494"/>
      <c r="D139" s="494"/>
      <c r="E139" s="494"/>
      <c r="F139" s="41"/>
      <c r="G139" s="41"/>
      <c r="H139" s="41"/>
      <c r="I139" s="41"/>
      <c r="J139" s="41"/>
      <c r="K139" s="415"/>
      <c r="L139" s="128">
        <v>0</v>
      </c>
      <c r="M139" s="429">
        <v>0</v>
      </c>
      <c r="N139" s="429">
        <v>0</v>
      </c>
      <c r="O139" s="429">
        <v>0</v>
      </c>
      <c r="P139" s="429">
        <v>0</v>
      </c>
      <c r="Q139" s="429">
        <v>0</v>
      </c>
      <c r="R139" s="429">
        <f t="shared" si="28"/>
        <v>0</v>
      </c>
      <c r="S139" s="542"/>
      <c r="T139" s="543"/>
      <c r="U139" s="544"/>
    </row>
    <row r="140" spans="1:21" ht="15.95" customHeight="1" x14ac:dyDescent="0.2">
      <c r="A140" s="12"/>
      <c r="B140" s="11" t="s">
        <v>52</v>
      </c>
      <c r="C140" s="494"/>
      <c r="D140" s="494"/>
      <c r="E140" s="494"/>
      <c r="F140" s="41"/>
      <c r="G140" s="41"/>
      <c r="H140" s="41"/>
      <c r="I140" s="41"/>
      <c r="J140" s="41"/>
      <c r="K140" s="415"/>
      <c r="L140" s="128">
        <v>1</v>
      </c>
      <c r="M140" s="429">
        <v>0</v>
      </c>
      <c r="N140" s="429">
        <v>1</v>
      </c>
      <c r="O140" s="429">
        <v>0</v>
      </c>
      <c r="P140" s="429">
        <v>0</v>
      </c>
      <c r="Q140" s="429">
        <v>0</v>
      </c>
      <c r="R140" s="429">
        <f t="shared" si="28"/>
        <v>0</v>
      </c>
      <c r="S140" s="542"/>
      <c r="T140" s="543"/>
      <c r="U140" s="544"/>
    </row>
    <row r="141" spans="1:21" ht="15.95" customHeight="1" x14ac:dyDescent="0.2">
      <c r="A141" s="14">
        <v>2</v>
      </c>
      <c r="B141" s="10" t="s">
        <v>23</v>
      </c>
      <c r="C141" s="494"/>
      <c r="D141" s="494"/>
      <c r="E141" s="494"/>
      <c r="F141" s="415"/>
      <c r="G141" s="415"/>
      <c r="H141" s="42"/>
      <c r="I141" s="415"/>
      <c r="J141" s="415"/>
      <c r="K141" s="415"/>
      <c r="L141" s="128">
        <f>SUM(L142:L143)</f>
        <v>46</v>
      </c>
      <c r="M141" s="429">
        <f t="shared" ref="M141:N141" si="29">SUM(M142:M143)</f>
        <v>0</v>
      </c>
      <c r="N141" s="429">
        <f t="shared" si="29"/>
        <v>0</v>
      </c>
      <c r="O141" s="26"/>
      <c r="P141" s="429">
        <f>SUM(P142:P143)</f>
        <v>0</v>
      </c>
      <c r="Q141" s="429">
        <f>SUM(Q142:Q143)</f>
        <v>10</v>
      </c>
      <c r="R141" s="429">
        <f>SUM(L141-M141-N141-O141+P141-Q141)</f>
        <v>36</v>
      </c>
      <c r="S141" s="542"/>
      <c r="T141" s="543"/>
      <c r="U141" s="544"/>
    </row>
    <row r="142" spans="1:21" ht="15.95" customHeight="1" x14ac:dyDescent="0.2">
      <c r="A142" s="12"/>
      <c r="B142" s="13" t="s">
        <v>84</v>
      </c>
      <c r="C142" s="509"/>
      <c r="D142" s="509"/>
      <c r="E142" s="509"/>
      <c r="F142" s="417"/>
      <c r="G142" s="417"/>
      <c r="H142" s="43"/>
      <c r="I142" s="40"/>
      <c r="J142" s="40"/>
      <c r="K142" s="415"/>
      <c r="L142" s="65">
        <v>40</v>
      </c>
      <c r="M142" s="431">
        <v>0</v>
      </c>
      <c r="N142" s="431">
        <v>0</v>
      </c>
      <c r="O142" s="25"/>
      <c r="P142" s="431">
        <v>0</v>
      </c>
      <c r="Q142" s="431">
        <v>10</v>
      </c>
      <c r="R142" s="429">
        <f t="shared" si="28"/>
        <v>30</v>
      </c>
      <c r="S142" s="542"/>
      <c r="T142" s="543"/>
      <c r="U142" s="544"/>
    </row>
    <row r="143" spans="1:21" ht="15.95" customHeight="1" x14ac:dyDescent="0.2">
      <c r="A143" s="12"/>
      <c r="B143" s="13" t="s">
        <v>85</v>
      </c>
      <c r="C143" s="509"/>
      <c r="D143" s="509"/>
      <c r="E143" s="509"/>
      <c r="F143" s="417"/>
      <c r="G143" s="417"/>
      <c r="H143" s="43"/>
      <c r="I143" s="40"/>
      <c r="J143" s="40"/>
      <c r="K143" s="415"/>
      <c r="L143" s="65">
        <v>6</v>
      </c>
      <c r="M143" s="431">
        <v>0</v>
      </c>
      <c r="N143" s="431">
        <v>0</v>
      </c>
      <c r="O143" s="25"/>
      <c r="P143" s="431">
        <v>0</v>
      </c>
      <c r="Q143" s="431">
        <v>0</v>
      </c>
      <c r="R143" s="429">
        <f t="shared" si="28"/>
        <v>6</v>
      </c>
      <c r="S143" s="542"/>
      <c r="T143" s="543"/>
      <c r="U143" s="544"/>
    </row>
    <row r="144" spans="1:21" ht="15.95" customHeight="1" x14ac:dyDescent="0.2">
      <c r="A144" s="9">
        <v>3</v>
      </c>
      <c r="B144" s="10" t="s">
        <v>54</v>
      </c>
      <c r="C144" s="494"/>
      <c r="D144" s="494"/>
      <c r="E144" s="494"/>
      <c r="F144" s="415"/>
      <c r="G144" s="42"/>
      <c r="H144" s="42"/>
      <c r="I144" s="415"/>
      <c r="J144" s="415"/>
      <c r="K144" s="415"/>
      <c r="L144" s="131">
        <v>5</v>
      </c>
      <c r="M144" s="422">
        <v>0</v>
      </c>
      <c r="N144" s="26"/>
      <c r="O144" s="26"/>
      <c r="P144" s="422">
        <v>1</v>
      </c>
      <c r="Q144" s="422">
        <v>0</v>
      </c>
      <c r="R144" s="429">
        <f t="shared" si="28"/>
        <v>6</v>
      </c>
      <c r="S144" s="542"/>
      <c r="T144" s="543"/>
      <c r="U144" s="544"/>
    </row>
    <row r="145" spans="1:24" ht="15.75" x14ac:dyDescent="0.2">
      <c r="A145" s="14">
        <v>4</v>
      </c>
      <c r="B145" s="10" t="s">
        <v>53</v>
      </c>
      <c r="C145" s="495"/>
      <c r="D145" s="495"/>
      <c r="E145" s="495"/>
      <c r="F145" s="416"/>
      <c r="G145" s="42"/>
      <c r="H145" s="42"/>
      <c r="I145" s="416"/>
      <c r="J145" s="416"/>
      <c r="K145" s="415"/>
      <c r="L145" s="128">
        <f>SUM(L146:L147)</f>
        <v>16</v>
      </c>
      <c r="M145" s="429">
        <f t="shared" ref="M145" si="30">SUM(M146:M147)</f>
        <v>2</v>
      </c>
      <c r="N145" s="26"/>
      <c r="O145" s="26"/>
      <c r="P145" s="429">
        <f t="shared" ref="P145:Q145" si="31">SUM(P146:P147)</f>
        <v>0</v>
      </c>
      <c r="Q145" s="429">
        <f t="shared" si="31"/>
        <v>0</v>
      </c>
      <c r="R145" s="429">
        <f>SUM(L145-M145-N145-O145+P145-Q145)</f>
        <v>14</v>
      </c>
      <c r="S145" s="542"/>
      <c r="T145" s="543"/>
      <c r="U145" s="544"/>
    </row>
    <row r="146" spans="1:24" ht="15.75" x14ac:dyDescent="0.2">
      <c r="A146" s="14"/>
      <c r="B146" s="13" t="s">
        <v>84</v>
      </c>
      <c r="C146" s="495"/>
      <c r="D146" s="495"/>
      <c r="E146" s="495"/>
      <c r="F146" s="416"/>
      <c r="G146" s="42"/>
      <c r="H146" s="42"/>
      <c r="I146" s="416"/>
      <c r="J146" s="416"/>
      <c r="K146" s="415"/>
      <c r="L146" s="131">
        <v>0</v>
      </c>
      <c r="M146" s="422">
        <v>0</v>
      </c>
      <c r="N146" s="26"/>
      <c r="O146" s="26"/>
      <c r="P146" s="422">
        <v>0</v>
      </c>
      <c r="Q146" s="422">
        <v>0</v>
      </c>
      <c r="R146" s="429">
        <f t="shared" ref="R146" si="32">SUM(L146-M146-N146-O146+P146-Q146)</f>
        <v>0</v>
      </c>
      <c r="S146" s="542"/>
      <c r="T146" s="543"/>
      <c r="U146" s="544"/>
    </row>
    <row r="147" spans="1:24" ht="15.75" x14ac:dyDescent="0.2">
      <c r="A147" s="14"/>
      <c r="B147" s="13" t="s">
        <v>85</v>
      </c>
      <c r="C147" s="495"/>
      <c r="D147" s="495"/>
      <c r="E147" s="495"/>
      <c r="F147" s="416"/>
      <c r="G147" s="42"/>
      <c r="H147" s="42"/>
      <c r="I147" s="416"/>
      <c r="J147" s="416"/>
      <c r="K147" s="415"/>
      <c r="L147" s="131">
        <v>16</v>
      </c>
      <c r="M147" s="422">
        <v>2</v>
      </c>
      <c r="N147" s="26"/>
      <c r="O147" s="26"/>
      <c r="P147" s="422">
        <v>0</v>
      </c>
      <c r="Q147" s="422">
        <v>0</v>
      </c>
      <c r="R147" s="429">
        <f>SUM(L147-M147-N147-O147+P147-Q147)</f>
        <v>14</v>
      </c>
      <c r="S147" s="542"/>
      <c r="T147" s="543"/>
      <c r="U147" s="544"/>
    </row>
    <row r="148" spans="1:24" ht="15.75" x14ac:dyDescent="0.2">
      <c r="A148" s="14">
        <v>5</v>
      </c>
      <c r="B148" s="11" t="s">
        <v>55</v>
      </c>
      <c r="C148" s="494"/>
      <c r="D148" s="494"/>
      <c r="E148" s="494"/>
      <c r="F148" s="415"/>
      <c r="G148" s="42"/>
      <c r="H148" s="42"/>
      <c r="I148" s="415"/>
      <c r="J148" s="415"/>
      <c r="K148" s="415"/>
      <c r="L148" s="422">
        <v>8</v>
      </c>
      <c r="M148" s="422">
        <v>1</v>
      </c>
      <c r="N148" s="26"/>
      <c r="O148" s="26"/>
      <c r="P148" s="422">
        <v>0</v>
      </c>
      <c r="Q148" s="422">
        <v>1</v>
      </c>
      <c r="R148" s="429">
        <f>SUM(L148-M148-N148-O148+P148-Q148)</f>
        <v>6</v>
      </c>
      <c r="S148" s="542"/>
      <c r="T148" s="543"/>
      <c r="U148" s="544"/>
    </row>
    <row r="149" spans="1:24" ht="15.75" x14ac:dyDescent="0.2">
      <c r="A149" s="14">
        <v>6</v>
      </c>
      <c r="B149" s="10" t="s">
        <v>56</v>
      </c>
      <c r="C149" s="494"/>
      <c r="D149" s="494"/>
      <c r="E149" s="494"/>
      <c r="F149" s="415"/>
      <c r="G149" s="42"/>
      <c r="H149" s="42"/>
      <c r="I149" s="415"/>
      <c r="J149" s="415"/>
      <c r="K149" s="415"/>
      <c r="L149" s="422">
        <v>0</v>
      </c>
      <c r="M149" s="422">
        <v>0</v>
      </c>
      <c r="N149" s="26"/>
      <c r="O149" s="26"/>
      <c r="P149" s="422">
        <v>0</v>
      </c>
      <c r="Q149" s="422">
        <v>0</v>
      </c>
      <c r="R149" s="429">
        <f t="shared" ref="R149:R154" si="33">SUM(L149-M149-N149-O149+P149-Q149)</f>
        <v>0</v>
      </c>
      <c r="S149" s="573">
        <v>0</v>
      </c>
      <c r="T149" s="574"/>
      <c r="U149" s="575"/>
      <c r="X149" s="1" t="s">
        <v>87</v>
      </c>
    </row>
    <row r="150" spans="1:24" ht="15.75" x14ac:dyDescent="0.2">
      <c r="A150" s="14">
        <v>7</v>
      </c>
      <c r="B150" s="10" t="s">
        <v>57</v>
      </c>
      <c r="C150" s="494"/>
      <c r="D150" s="494"/>
      <c r="E150" s="494"/>
      <c r="F150" s="415"/>
      <c r="G150" s="42"/>
      <c r="H150" s="42"/>
      <c r="I150" s="415"/>
      <c r="J150" s="415"/>
      <c r="K150" s="415"/>
      <c r="L150" s="422">
        <v>0</v>
      </c>
      <c r="M150" s="422">
        <v>0</v>
      </c>
      <c r="N150" s="26"/>
      <c r="O150" s="26"/>
      <c r="P150" s="422">
        <v>0</v>
      </c>
      <c r="Q150" s="422">
        <v>0</v>
      </c>
      <c r="R150" s="429">
        <f t="shared" si="33"/>
        <v>0</v>
      </c>
      <c r="S150" s="548">
        <v>0</v>
      </c>
      <c r="T150" s="549"/>
      <c r="U150" s="550"/>
    </row>
    <row r="151" spans="1:24" ht="15.75" x14ac:dyDescent="0.2">
      <c r="A151" s="14">
        <v>8</v>
      </c>
      <c r="B151" s="10" t="s">
        <v>58</v>
      </c>
      <c r="C151" s="494"/>
      <c r="D151" s="494"/>
      <c r="E151" s="494"/>
      <c r="F151" s="415"/>
      <c r="G151" s="42"/>
      <c r="H151" s="42"/>
      <c r="I151" s="415"/>
      <c r="J151" s="415"/>
      <c r="K151" s="415"/>
      <c r="L151" s="422">
        <v>0</v>
      </c>
      <c r="M151" s="422">
        <v>0</v>
      </c>
      <c r="N151" s="26"/>
      <c r="O151" s="26"/>
      <c r="P151" s="422">
        <v>0</v>
      </c>
      <c r="Q151" s="422">
        <v>0</v>
      </c>
      <c r="R151" s="429">
        <f t="shared" si="33"/>
        <v>0</v>
      </c>
      <c r="S151" s="548">
        <v>0</v>
      </c>
      <c r="T151" s="549"/>
      <c r="U151" s="550"/>
    </row>
    <row r="152" spans="1:24" ht="15.75" x14ac:dyDescent="0.2">
      <c r="A152" s="14">
        <v>9</v>
      </c>
      <c r="B152" s="10" t="s">
        <v>24</v>
      </c>
      <c r="C152" s="494"/>
      <c r="D152" s="494"/>
      <c r="E152" s="494"/>
      <c r="F152" s="415"/>
      <c r="G152" s="42"/>
      <c r="H152" s="42"/>
      <c r="I152" s="41"/>
      <c r="J152" s="41"/>
      <c r="K152" s="415"/>
      <c r="L152" s="422">
        <v>0</v>
      </c>
      <c r="M152" s="422">
        <v>0</v>
      </c>
      <c r="N152" s="26"/>
      <c r="O152" s="26"/>
      <c r="P152" s="422">
        <v>0</v>
      </c>
      <c r="Q152" s="422">
        <v>0</v>
      </c>
      <c r="R152" s="429">
        <f t="shared" si="33"/>
        <v>0</v>
      </c>
      <c r="S152" s="548">
        <v>0</v>
      </c>
      <c r="T152" s="549"/>
      <c r="U152" s="550"/>
    </row>
    <row r="153" spans="1:24" ht="15.75" x14ac:dyDescent="0.2">
      <c r="A153" s="14">
        <v>10</v>
      </c>
      <c r="B153" s="10" t="s">
        <v>25</v>
      </c>
      <c r="C153" s="494"/>
      <c r="D153" s="494"/>
      <c r="E153" s="494"/>
      <c r="F153" s="415"/>
      <c r="G153" s="42"/>
      <c r="H153" s="42"/>
      <c r="I153" s="41"/>
      <c r="J153" s="41"/>
      <c r="K153" s="415"/>
      <c r="L153" s="422">
        <v>0</v>
      </c>
      <c r="M153" s="422">
        <v>0</v>
      </c>
      <c r="N153" s="26"/>
      <c r="O153" s="26"/>
      <c r="P153" s="422">
        <v>0</v>
      </c>
      <c r="Q153" s="422">
        <v>0</v>
      </c>
      <c r="R153" s="429">
        <f t="shared" si="33"/>
        <v>0</v>
      </c>
      <c r="S153" s="548">
        <v>0</v>
      </c>
      <c r="T153" s="549"/>
      <c r="U153" s="550"/>
    </row>
    <row r="154" spans="1:24" ht="12.75" customHeight="1" thickBot="1" x14ac:dyDescent="0.25">
      <c r="A154" s="48">
        <v>11</v>
      </c>
      <c r="B154" s="49" t="s">
        <v>59</v>
      </c>
      <c r="C154" s="510"/>
      <c r="D154" s="511"/>
      <c r="E154" s="512"/>
      <c r="F154" s="423"/>
      <c r="G154" s="50"/>
      <c r="H154" s="50"/>
      <c r="I154" s="51"/>
      <c r="J154" s="51"/>
      <c r="K154" s="423"/>
      <c r="L154" s="52">
        <v>0</v>
      </c>
      <c r="M154" s="52">
        <v>0</v>
      </c>
      <c r="N154" s="53"/>
      <c r="O154" s="53"/>
      <c r="P154" s="52">
        <v>0</v>
      </c>
      <c r="Q154" s="52">
        <v>0</v>
      </c>
      <c r="R154" s="54">
        <f t="shared" si="33"/>
        <v>0</v>
      </c>
      <c r="S154" s="554"/>
      <c r="T154" s="555"/>
      <c r="U154" s="556"/>
    </row>
    <row r="155" spans="1:24" ht="12.75" customHeight="1" thickTop="1" x14ac:dyDescent="0.2">
      <c r="A155" s="5"/>
      <c r="B155" s="27" t="s">
        <v>39</v>
      </c>
    </row>
    <row r="156" spans="1:24" x14ac:dyDescent="0.2">
      <c r="A156" s="5"/>
      <c r="B156" s="15" t="s">
        <v>61</v>
      </c>
    </row>
    <row r="157" spans="1:24" ht="21" customHeight="1" x14ac:dyDescent="0.2">
      <c r="A157" s="5"/>
      <c r="B157" s="15" t="s">
        <v>60</v>
      </c>
    </row>
    <row r="158" spans="1:24" x14ac:dyDescent="0.2">
      <c r="A158" s="5"/>
      <c r="B158" s="15" t="s">
        <v>40</v>
      </c>
    </row>
    <row r="159" spans="1:24" x14ac:dyDescent="0.2">
      <c r="A159" s="5"/>
      <c r="B159" s="27"/>
    </row>
    <row r="160" spans="1:24" ht="13.5" customHeight="1" x14ac:dyDescent="0.2">
      <c r="A160" s="488" t="s">
        <v>0</v>
      </c>
      <c r="B160" s="488"/>
      <c r="P160" s="517" t="s">
        <v>26</v>
      </c>
      <c r="Q160" s="517"/>
      <c r="R160" s="517"/>
      <c r="S160" s="517"/>
      <c r="T160" s="517"/>
      <c r="U160" s="517"/>
    </row>
    <row r="161" spans="1:21" ht="15" customHeight="1" x14ac:dyDescent="0.2">
      <c r="A161" s="488" t="s">
        <v>1</v>
      </c>
      <c r="B161" s="488"/>
      <c r="P161" s="517"/>
      <c r="Q161" s="517"/>
      <c r="R161" s="517"/>
      <c r="S161" s="517"/>
      <c r="T161" s="517"/>
      <c r="U161" s="517"/>
    </row>
    <row r="162" spans="1:21" ht="12.75" customHeight="1" x14ac:dyDescent="0.2">
      <c r="A162" s="488" t="s">
        <v>46</v>
      </c>
      <c r="B162" s="488"/>
    </row>
    <row r="163" spans="1:21" ht="12.75" customHeight="1" x14ac:dyDescent="0.35">
      <c r="C163" s="518" t="s">
        <v>2</v>
      </c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2"/>
    </row>
    <row r="164" spans="1:21" ht="12.75" customHeight="1" x14ac:dyDescent="0.2">
      <c r="F164" s="519" t="s">
        <v>3</v>
      </c>
      <c r="G164" s="519"/>
      <c r="H164" s="519"/>
      <c r="I164" s="519"/>
      <c r="J164" s="519"/>
      <c r="K164" s="519"/>
      <c r="L164" s="519"/>
      <c r="M164" s="519"/>
      <c r="N164" s="519"/>
      <c r="O164" s="519"/>
      <c r="P164" s="519"/>
      <c r="Q164" s="421"/>
    </row>
    <row r="165" spans="1:21" ht="11.25" customHeight="1" x14ac:dyDescent="0.2">
      <c r="A165" s="1" t="s">
        <v>47</v>
      </c>
      <c r="C165" s="3"/>
      <c r="D165" s="4">
        <v>1</v>
      </c>
      <c r="E165" s="4">
        <v>5</v>
      </c>
      <c r="M165" s="5"/>
      <c r="N165" s="5"/>
      <c r="O165" s="5"/>
      <c r="P165" s="5"/>
      <c r="Q165" s="5"/>
      <c r="R165" s="5"/>
      <c r="S165" s="5"/>
      <c r="T165" s="5"/>
    </row>
    <row r="166" spans="1:21" ht="12.75" customHeight="1" x14ac:dyDescent="0.2">
      <c r="A166" s="1" t="s">
        <v>69</v>
      </c>
      <c r="C166" s="6"/>
      <c r="D166" s="7">
        <v>0</v>
      </c>
      <c r="E166" s="7">
        <v>8</v>
      </c>
      <c r="K166" s="520">
        <v>5</v>
      </c>
      <c r="L166" s="520"/>
      <c r="M166" s="5"/>
      <c r="N166" s="5"/>
      <c r="O166" s="5"/>
      <c r="Q166" s="1" t="str">
        <f>+Q127:U127</f>
        <v>Bulan     :</v>
      </c>
      <c r="R166" s="522" t="str">
        <f>+R127</f>
        <v>November</v>
      </c>
      <c r="S166" s="523"/>
      <c r="T166" s="4">
        <f>+T127:U127</f>
        <v>1</v>
      </c>
      <c r="U166" s="4">
        <f>+U127</f>
        <v>1</v>
      </c>
    </row>
    <row r="167" spans="1:21" ht="15.95" customHeight="1" thickBot="1" x14ac:dyDescent="0.25">
      <c r="A167" s="56" t="s">
        <v>81</v>
      </c>
      <c r="B167" s="56"/>
      <c r="C167" s="4">
        <v>0</v>
      </c>
      <c r="D167" s="4">
        <v>2</v>
      </c>
      <c r="E167" s="4">
        <v>1</v>
      </c>
      <c r="K167" s="521"/>
      <c r="L167" s="521"/>
      <c r="M167" s="5"/>
      <c r="N167" s="5"/>
      <c r="O167" s="5"/>
      <c r="Q167" s="1" t="s">
        <v>48</v>
      </c>
      <c r="R167" s="557">
        <f>+R128</f>
        <v>2018</v>
      </c>
      <c r="S167" s="558"/>
      <c r="T167" s="21">
        <v>1</v>
      </c>
      <c r="U167" s="21">
        <v>8</v>
      </c>
    </row>
    <row r="168" spans="1:21" ht="15.95" customHeight="1" thickTop="1" x14ac:dyDescent="0.2">
      <c r="A168" s="496" t="s">
        <v>4</v>
      </c>
      <c r="B168" s="496" t="s">
        <v>5</v>
      </c>
      <c r="C168" s="499" t="s">
        <v>6</v>
      </c>
      <c r="D168" s="500"/>
      <c r="E168" s="500"/>
      <c r="F168" s="500"/>
      <c r="G168" s="500"/>
      <c r="H168" s="500"/>
      <c r="I168" s="500"/>
      <c r="J168" s="500"/>
      <c r="K168" s="501"/>
      <c r="L168" s="499" t="s">
        <v>7</v>
      </c>
      <c r="M168" s="500"/>
      <c r="N168" s="500"/>
      <c r="O168" s="500"/>
      <c r="P168" s="500"/>
      <c r="Q168" s="500"/>
      <c r="R168" s="501"/>
      <c r="S168" s="538" t="s">
        <v>65</v>
      </c>
      <c r="T168" s="539"/>
      <c r="U168" s="540"/>
    </row>
    <row r="169" spans="1:21" ht="15.95" customHeight="1" x14ac:dyDescent="0.2">
      <c r="A169" s="497"/>
      <c r="B169" s="497"/>
      <c r="C169" s="551" t="s">
        <v>27</v>
      </c>
      <c r="D169" s="552"/>
      <c r="E169" s="553"/>
      <c r="F169" s="426"/>
      <c r="G169" s="426" t="s">
        <v>30</v>
      </c>
      <c r="H169" s="426" t="s">
        <v>32</v>
      </c>
      <c r="I169" s="426"/>
      <c r="J169" s="426"/>
      <c r="K169" s="426" t="s">
        <v>43</v>
      </c>
      <c r="L169" s="426" t="s">
        <v>27</v>
      </c>
      <c r="M169" s="426"/>
      <c r="N169" s="426" t="s">
        <v>30</v>
      </c>
      <c r="O169" s="426" t="s">
        <v>32</v>
      </c>
      <c r="P169" s="426"/>
      <c r="Q169" s="426"/>
      <c r="R169" s="426" t="s">
        <v>64</v>
      </c>
      <c r="S169" s="524" t="s">
        <v>68</v>
      </c>
      <c r="T169" s="525"/>
      <c r="U169" s="526"/>
    </row>
    <row r="170" spans="1:21" ht="15.95" customHeight="1" x14ac:dyDescent="0.2">
      <c r="A170" s="497"/>
      <c r="B170" s="497"/>
      <c r="C170" s="524" t="s">
        <v>28</v>
      </c>
      <c r="D170" s="525"/>
      <c r="E170" s="526"/>
      <c r="F170" s="424" t="s">
        <v>29</v>
      </c>
      <c r="G170" s="424" t="s">
        <v>31</v>
      </c>
      <c r="H170" s="424" t="s">
        <v>33</v>
      </c>
      <c r="I170" s="424" t="s">
        <v>37</v>
      </c>
      <c r="J170" s="424" t="s">
        <v>36</v>
      </c>
      <c r="K170" s="424" t="s">
        <v>28</v>
      </c>
      <c r="L170" s="424" t="s">
        <v>28</v>
      </c>
      <c r="M170" s="424" t="s">
        <v>35</v>
      </c>
      <c r="N170" s="424" t="s">
        <v>31</v>
      </c>
      <c r="O170" s="424" t="s">
        <v>33</v>
      </c>
      <c r="P170" s="424" t="s">
        <v>37</v>
      </c>
      <c r="Q170" s="424" t="s">
        <v>36</v>
      </c>
      <c r="R170" s="424" t="s">
        <v>38</v>
      </c>
      <c r="S170" s="524" t="s">
        <v>66</v>
      </c>
      <c r="T170" s="525"/>
      <c r="U170" s="526"/>
    </row>
    <row r="171" spans="1:21" ht="15.95" customHeight="1" x14ac:dyDescent="0.2">
      <c r="A171" s="497"/>
      <c r="B171" s="497"/>
      <c r="C171" s="502" t="s">
        <v>8</v>
      </c>
      <c r="D171" s="503"/>
      <c r="E171" s="504"/>
      <c r="F171" s="428"/>
      <c r="G171" s="428"/>
      <c r="H171" s="428" t="s">
        <v>34</v>
      </c>
      <c r="I171" s="428"/>
      <c r="J171" s="428"/>
      <c r="K171" s="428" t="s">
        <v>9</v>
      </c>
      <c r="L171" s="428" t="s">
        <v>8</v>
      </c>
      <c r="M171" s="428"/>
      <c r="N171" s="428"/>
      <c r="O171" s="428" t="s">
        <v>34</v>
      </c>
      <c r="P171" s="428"/>
      <c r="Q171" s="428"/>
      <c r="R171" s="20" t="s">
        <v>63</v>
      </c>
      <c r="S171" s="524" t="s">
        <v>67</v>
      </c>
      <c r="T171" s="525"/>
      <c r="U171" s="526"/>
    </row>
    <row r="172" spans="1:21" ht="15.95" customHeight="1" x14ac:dyDescent="0.2">
      <c r="A172" s="498"/>
      <c r="B172" s="498"/>
      <c r="C172" s="559"/>
      <c r="D172" s="560"/>
      <c r="E172" s="561"/>
      <c r="F172" s="424"/>
      <c r="G172" s="424"/>
      <c r="H172" s="424"/>
      <c r="I172" s="424"/>
      <c r="J172" s="424"/>
      <c r="K172" s="424" t="s">
        <v>62</v>
      </c>
      <c r="L172" s="424"/>
      <c r="M172" s="424"/>
      <c r="N172" s="424"/>
      <c r="O172" s="424"/>
      <c r="P172" s="424"/>
      <c r="Q172" s="424"/>
      <c r="R172" s="424"/>
      <c r="S172" s="528"/>
      <c r="T172" s="562"/>
      <c r="U172" s="563"/>
    </row>
    <row r="173" spans="1:21" s="8" customFormat="1" ht="15.95" customHeight="1" x14ac:dyDescent="0.2">
      <c r="A173" s="425" t="s">
        <v>10</v>
      </c>
      <c r="B173" s="425" t="s">
        <v>11</v>
      </c>
      <c r="C173" s="564" t="s">
        <v>12</v>
      </c>
      <c r="D173" s="565"/>
      <c r="E173" s="566"/>
      <c r="F173" s="425" t="s">
        <v>13</v>
      </c>
      <c r="G173" s="425" t="s">
        <v>14</v>
      </c>
      <c r="H173" s="425" t="s">
        <v>15</v>
      </c>
      <c r="I173" s="425" t="s">
        <v>16</v>
      </c>
      <c r="J173" s="425" t="s">
        <v>17</v>
      </c>
      <c r="K173" s="425" t="s">
        <v>18</v>
      </c>
      <c r="L173" s="425" t="s">
        <v>19</v>
      </c>
      <c r="M173" s="425" t="s">
        <v>20</v>
      </c>
      <c r="N173" s="425" t="s">
        <v>21</v>
      </c>
      <c r="O173" s="425" t="s">
        <v>41</v>
      </c>
      <c r="P173" s="425" t="s">
        <v>42</v>
      </c>
      <c r="Q173" s="425" t="s">
        <v>44</v>
      </c>
      <c r="R173" s="425" t="s">
        <v>70</v>
      </c>
      <c r="S173" s="564" t="s">
        <v>71</v>
      </c>
      <c r="T173" s="565"/>
      <c r="U173" s="566"/>
    </row>
    <row r="174" spans="1:21" s="16" customFormat="1" ht="15.95" customHeight="1" x14ac:dyDescent="0.2">
      <c r="A174" s="18">
        <v>1</v>
      </c>
      <c r="B174" s="19" t="s">
        <v>22</v>
      </c>
      <c r="C174" s="532"/>
      <c r="D174" s="533"/>
      <c r="E174" s="534"/>
      <c r="F174" s="39"/>
      <c r="G174" s="39"/>
      <c r="H174" s="39"/>
      <c r="I174" s="39"/>
      <c r="J174" s="39"/>
      <c r="K174" s="39"/>
      <c r="L174" s="24">
        <f t="shared" ref="L174:Q174" si="34">SUM(L175,L178,L179)</f>
        <v>390</v>
      </c>
      <c r="M174" s="24">
        <f t="shared" si="34"/>
        <v>0</v>
      </c>
      <c r="N174" s="24">
        <f t="shared" si="34"/>
        <v>0</v>
      </c>
      <c r="O174" s="24">
        <f t="shared" si="34"/>
        <v>0</v>
      </c>
      <c r="P174" s="24">
        <f t="shared" si="34"/>
        <v>60</v>
      </c>
      <c r="Q174" s="24">
        <f t="shared" si="34"/>
        <v>0</v>
      </c>
      <c r="R174" s="24">
        <f>SUM(L174-M174-N174-O174+P174-Q174)</f>
        <v>450</v>
      </c>
      <c r="S174" s="576"/>
      <c r="T174" s="576"/>
      <c r="U174" s="576"/>
    </row>
    <row r="175" spans="1:21" s="23" customFormat="1" ht="15.95" customHeight="1" x14ac:dyDescent="0.25">
      <c r="A175" s="14"/>
      <c r="B175" s="22" t="s">
        <v>50</v>
      </c>
      <c r="C175" s="495"/>
      <c r="D175" s="495"/>
      <c r="E175" s="495"/>
      <c r="F175" s="416"/>
      <c r="G175" s="416"/>
      <c r="H175" s="416"/>
      <c r="I175" s="416"/>
      <c r="J175" s="416"/>
      <c r="K175" s="415"/>
      <c r="L175" s="430">
        <f t="shared" ref="L175:O175" si="35">SUM(L176:L177)</f>
        <v>390</v>
      </c>
      <c r="M175" s="430">
        <f t="shared" si="35"/>
        <v>0</v>
      </c>
      <c r="N175" s="430">
        <f t="shared" si="35"/>
        <v>0</v>
      </c>
      <c r="O175" s="430">
        <f t="shared" si="35"/>
        <v>0</v>
      </c>
      <c r="P175" s="430">
        <f>SUM(P176:P177)</f>
        <v>60</v>
      </c>
      <c r="Q175" s="430">
        <f t="shared" ref="Q175" si="36">SUM(Q176:Q177)</f>
        <v>0</v>
      </c>
      <c r="R175" s="429">
        <f t="shared" ref="R175:R183" si="37">SUM(L175-M175-N175-O175+P175-Q175)</f>
        <v>450</v>
      </c>
      <c r="S175" s="578"/>
      <c r="T175" s="578"/>
      <c r="U175" s="578"/>
    </row>
    <row r="176" spans="1:21" ht="15.95" customHeight="1" x14ac:dyDescent="0.2">
      <c r="A176" s="12"/>
      <c r="B176" s="13" t="s">
        <v>84</v>
      </c>
      <c r="C176" s="509"/>
      <c r="D176" s="509"/>
      <c r="E176" s="509"/>
      <c r="F176" s="417"/>
      <c r="G176" s="417"/>
      <c r="H176" s="417"/>
      <c r="I176" s="40"/>
      <c r="J176" s="40"/>
      <c r="K176" s="415"/>
      <c r="L176" s="431">
        <v>390</v>
      </c>
      <c r="M176" s="431">
        <v>0</v>
      </c>
      <c r="N176" s="431">
        <v>0</v>
      </c>
      <c r="O176" s="431">
        <v>0</v>
      </c>
      <c r="P176" s="431">
        <v>60</v>
      </c>
      <c r="Q176" s="431">
        <v>0</v>
      </c>
      <c r="R176" s="429">
        <f>SUM(L176-M176-N176-O176+P176-Q176)</f>
        <v>450</v>
      </c>
      <c r="S176" s="577"/>
      <c r="T176" s="577"/>
      <c r="U176" s="577"/>
    </row>
    <row r="177" spans="1:21" ht="15.95" customHeight="1" x14ac:dyDescent="0.2">
      <c r="A177" s="12"/>
      <c r="B177" s="13" t="s">
        <v>85</v>
      </c>
      <c r="C177" s="509"/>
      <c r="D177" s="509"/>
      <c r="E177" s="509"/>
      <c r="F177" s="417"/>
      <c r="G177" s="417"/>
      <c r="H177" s="417"/>
      <c r="I177" s="40"/>
      <c r="J177" s="40"/>
      <c r="K177" s="415"/>
      <c r="L177" s="431">
        <v>0</v>
      </c>
      <c r="M177" s="431">
        <v>0</v>
      </c>
      <c r="N177" s="431">
        <v>0</v>
      </c>
      <c r="O177" s="431">
        <v>0</v>
      </c>
      <c r="P177" s="431">
        <v>0</v>
      </c>
      <c r="Q177" s="431">
        <v>0</v>
      </c>
      <c r="R177" s="429">
        <f t="shared" si="37"/>
        <v>0</v>
      </c>
      <c r="S177" s="577"/>
      <c r="T177" s="577"/>
      <c r="U177" s="577"/>
    </row>
    <row r="178" spans="1:21" ht="15.95" customHeight="1" x14ac:dyDescent="0.2">
      <c r="A178" s="12"/>
      <c r="B178" s="11" t="s">
        <v>51</v>
      </c>
      <c r="C178" s="494"/>
      <c r="D178" s="494"/>
      <c r="E178" s="494"/>
      <c r="F178" s="41"/>
      <c r="G178" s="41"/>
      <c r="H178" s="41"/>
      <c r="I178" s="41"/>
      <c r="J178" s="41"/>
      <c r="K178" s="415"/>
      <c r="L178" s="429">
        <v>0</v>
      </c>
      <c r="M178" s="429">
        <v>0</v>
      </c>
      <c r="N178" s="429">
        <v>0</v>
      </c>
      <c r="O178" s="429">
        <v>0</v>
      </c>
      <c r="P178" s="429">
        <v>0</v>
      </c>
      <c r="Q178" s="429">
        <v>0</v>
      </c>
      <c r="R178" s="429">
        <f t="shared" si="37"/>
        <v>0</v>
      </c>
      <c r="S178" s="577"/>
      <c r="T178" s="577"/>
      <c r="U178" s="577"/>
    </row>
    <row r="179" spans="1:21" ht="15.95" customHeight="1" x14ac:dyDescent="0.2">
      <c r="A179" s="12"/>
      <c r="B179" s="11" t="s">
        <v>52</v>
      </c>
      <c r="C179" s="494"/>
      <c r="D179" s="494"/>
      <c r="E179" s="494"/>
      <c r="F179" s="41"/>
      <c r="G179" s="41"/>
      <c r="H179" s="41"/>
      <c r="I179" s="41"/>
      <c r="J179" s="41"/>
      <c r="K179" s="415"/>
      <c r="L179" s="429">
        <v>0</v>
      </c>
      <c r="M179" s="429">
        <v>0</v>
      </c>
      <c r="N179" s="429">
        <v>0</v>
      </c>
      <c r="O179" s="429">
        <v>0</v>
      </c>
      <c r="P179" s="429">
        <v>0</v>
      </c>
      <c r="Q179" s="429">
        <v>0</v>
      </c>
      <c r="R179" s="429">
        <f t="shared" si="37"/>
        <v>0</v>
      </c>
      <c r="S179" s="577"/>
      <c r="T179" s="577"/>
      <c r="U179" s="577"/>
    </row>
    <row r="180" spans="1:21" ht="15.95" customHeight="1" x14ac:dyDescent="0.2">
      <c r="A180" s="14">
        <v>2</v>
      </c>
      <c r="B180" s="10" t="s">
        <v>23</v>
      </c>
      <c r="C180" s="494"/>
      <c r="D180" s="494"/>
      <c r="E180" s="494"/>
      <c r="F180" s="415"/>
      <c r="G180" s="415"/>
      <c r="H180" s="42"/>
      <c r="I180" s="415"/>
      <c r="J180" s="415"/>
      <c r="K180" s="415"/>
      <c r="L180" s="429">
        <f t="shared" ref="L180:N180" si="38">SUM(L181:L182)</f>
        <v>35</v>
      </c>
      <c r="M180" s="429">
        <f t="shared" si="38"/>
        <v>0</v>
      </c>
      <c r="N180" s="429">
        <f t="shared" si="38"/>
        <v>0</v>
      </c>
      <c r="O180" s="26"/>
      <c r="P180" s="429">
        <f t="shared" ref="P180:Q180" si="39">SUM(P181:P182)</f>
        <v>50</v>
      </c>
      <c r="Q180" s="429">
        <f t="shared" si="39"/>
        <v>0</v>
      </c>
      <c r="R180" s="429">
        <f t="shared" si="37"/>
        <v>85</v>
      </c>
      <c r="S180" s="577"/>
      <c r="T180" s="577"/>
      <c r="U180" s="577"/>
    </row>
    <row r="181" spans="1:21" ht="15.95" customHeight="1" x14ac:dyDescent="0.2">
      <c r="A181" s="12"/>
      <c r="B181" s="13" t="s">
        <v>84</v>
      </c>
      <c r="C181" s="509"/>
      <c r="D181" s="509"/>
      <c r="E181" s="509"/>
      <c r="F181" s="417"/>
      <c r="G181" s="417"/>
      <c r="H181" s="43"/>
      <c r="I181" s="40"/>
      <c r="J181" s="40"/>
      <c r="K181" s="415"/>
      <c r="L181" s="431">
        <v>25</v>
      </c>
      <c r="M181" s="431">
        <v>0</v>
      </c>
      <c r="N181" s="431">
        <v>0</v>
      </c>
      <c r="O181" s="25"/>
      <c r="P181" s="431">
        <v>50</v>
      </c>
      <c r="Q181" s="431">
        <v>0</v>
      </c>
      <c r="R181" s="429">
        <f t="shared" si="37"/>
        <v>75</v>
      </c>
      <c r="S181" s="577"/>
      <c r="T181" s="577"/>
      <c r="U181" s="577"/>
    </row>
    <row r="182" spans="1:21" ht="15.95" customHeight="1" x14ac:dyDescent="0.2">
      <c r="A182" s="12"/>
      <c r="B182" s="13" t="s">
        <v>85</v>
      </c>
      <c r="C182" s="509"/>
      <c r="D182" s="509"/>
      <c r="E182" s="509"/>
      <c r="F182" s="417"/>
      <c r="G182" s="417"/>
      <c r="H182" s="43"/>
      <c r="I182" s="40"/>
      <c r="J182" s="40"/>
      <c r="K182" s="415"/>
      <c r="L182" s="431">
        <v>10</v>
      </c>
      <c r="M182" s="431">
        <v>0</v>
      </c>
      <c r="N182" s="431">
        <v>0</v>
      </c>
      <c r="O182" s="25"/>
      <c r="P182" s="431">
        <v>0</v>
      </c>
      <c r="Q182" s="431">
        <v>0</v>
      </c>
      <c r="R182" s="429">
        <f t="shared" si="37"/>
        <v>10</v>
      </c>
      <c r="S182" s="577"/>
      <c r="T182" s="577"/>
      <c r="U182" s="577"/>
    </row>
    <row r="183" spans="1:21" ht="15.95" customHeight="1" x14ac:dyDescent="0.2">
      <c r="A183" s="9">
        <v>3</v>
      </c>
      <c r="B183" s="10" t="s">
        <v>54</v>
      </c>
      <c r="C183" s="494"/>
      <c r="D183" s="494"/>
      <c r="E183" s="494"/>
      <c r="F183" s="415"/>
      <c r="G183" s="42"/>
      <c r="H183" s="42"/>
      <c r="I183" s="415"/>
      <c r="J183" s="415"/>
      <c r="K183" s="415"/>
      <c r="L183" s="422">
        <v>0</v>
      </c>
      <c r="M183" s="422">
        <v>0</v>
      </c>
      <c r="N183" s="26"/>
      <c r="O183" s="26"/>
      <c r="P183" s="422">
        <v>0</v>
      </c>
      <c r="Q183" s="422">
        <v>0</v>
      </c>
      <c r="R183" s="429">
        <f t="shared" si="37"/>
        <v>0</v>
      </c>
      <c r="S183" s="577"/>
      <c r="T183" s="577"/>
      <c r="U183" s="577"/>
    </row>
    <row r="184" spans="1:21" ht="15.95" customHeight="1" x14ac:dyDescent="0.2">
      <c r="A184" s="14">
        <v>4</v>
      </c>
      <c r="B184" s="10" t="s">
        <v>53</v>
      </c>
      <c r="C184" s="495"/>
      <c r="D184" s="495"/>
      <c r="E184" s="495"/>
      <c r="F184" s="416"/>
      <c r="G184" s="42"/>
      <c r="H184" s="42"/>
      <c r="I184" s="416"/>
      <c r="J184" s="416"/>
      <c r="K184" s="415"/>
      <c r="L184" s="422">
        <f t="shared" ref="L184:M184" si="40">SUM(L185:L186)</f>
        <v>3</v>
      </c>
      <c r="M184" s="422">
        <f t="shared" si="40"/>
        <v>0</v>
      </c>
      <c r="N184" s="26"/>
      <c r="O184" s="26"/>
      <c r="P184" s="422">
        <f t="shared" ref="P184:R184" si="41">SUM(P185:P186)</f>
        <v>0</v>
      </c>
      <c r="Q184" s="429">
        <f t="shared" si="41"/>
        <v>0</v>
      </c>
      <c r="R184" s="422">
        <f t="shared" si="41"/>
        <v>3</v>
      </c>
      <c r="S184" s="577"/>
      <c r="T184" s="577"/>
      <c r="U184" s="577"/>
    </row>
    <row r="185" spans="1:21" ht="15.75" x14ac:dyDescent="0.2">
      <c r="A185" s="14"/>
      <c r="B185" s="13" t="s">
        <v>84</v>
      </c>
      <c r="C185" s="495"/>
      <c r="D185" s="495"/>
      <c r="E185" s="495"/>
      <c r="F185" s="416"/>
      <c r="G185" s="42"/>
      <c r="H185" s="42"/>
      <c r="I185" s="416"/>
      <c r="J185" s="416"/>
      <c r="K185" s="415"/>
      <c r="L185" s="422">
        <v>0</v>
      </c>
      <c r="M185" s="422">
        <v>0</v>
      </c>
      <c r="N185" s="26"/>
      <c r="O185" s="26"/>
      <c r="P185" s="422">
        <v>0</v>
      </c>
      <c r="Q185" s="422">
        <v>0</v>
      </c>
      <c r="R185" s="429">
        <f t="shared" ref="R185" si="42">SUM(L185-M185-N185-O185+P185-Q185)</f>
        <v>0</v>
      </c>
      <c r="S185" s="577"/>
      <c r="T185" s="577"/>
      <c r="U185" s="577"/>
    </row>
    <row r="186" spans="1:21" ht="15.75" x14ac:dyDescent="0.2">
      <c r="A186" s="14"/>
      <c r="B186" s="13" t="s">
        <v>85</v>
      </c>
      <c r="C186" s="495"/>
      <c r="D186" s="495"/>
      <c r="E186" s="495"/>
      <c r="F186" s="416"/>
      <c r="G186" s="42"/>
      <c r="H186" s="42"/>
      <c r="I186" s="416"/>
      <c r="J186" s="416"/>
      <c r="K186" s="415"/>
      <c r="L186" s="422">
        <v>3</v>
      </c>
      <c r="M186" s="422">
        <v>0</v>
      </c>
      <c r="N186" s="26"/>
      <c r="O186" s="26"/>
      <c r="P186" s="422">
        <v>0</v>
      </c>
      <c r="Q186" s="422">
        <v>0</v>
      </c>
      <c r="R186" s="422">
        <f>SUM(L186-M186-N186-O186+P186-Q186)</f>
        <v>3</v>
      </c>
      <c r="S186" s="577"/>
      <c r="T186" s="577"/>
      <c r="U186" s="577"/>
    </row>
    <row r="187" spans="1:21" ht="15.75" x14ac:dyDescent="0.2">
      <c r="A187" s="14">
        <v>5</v>
      </c>
      <c r="B187" s="11" t="s">
        <v>55</v>
      </c>
      <c r="C187" s="494"/>
      <c r="D187" s="494"/>
      <c r="E187" s="494"/>
      <c r="F187" s="415"/>
      <c r="G187" s="42"/>
      <c r="H187" s="42"/>
      <c r="I187" s="415"/>
      <c r="J187" s="415"/>
      <c r="K187" s="415"/>
      <c r="L187" s="422">
        <v>0</v>
      </c>
      <c r="M187" s="422">
        <v>0</v>
      </c>
      <c r="N187" s="26"/>
      <c r="O187" s="26"/>
      <c r="P187" s="422">
        <v>0</v>
      </c>
      <c r="Q187" s="422">
        <v>0</v>
      </c>
      <c r="R187" s="429">
        <f t="shared" ref="R187:R193" si="43">SUM(L187-M187-N187-O187+P187-Q187)</f>
        <v>0</v>
      </c>
      <c r="S187" s="577"/>
      <c r="T187" s="577"/>
      <c r="U187" s="577"/>
    </row>
    <row r="188" spans="1:21" ht="15.75" x14ac:dyDescent="0.2">
      <c r="A188" s="14">
        <v>6</v>
      </c>
      <c r="B188" s="10" t="s">
        <v>56</v>
      </c>
      <c r="C188" s="494"/>
      <c r="D188" s="494"/>
      <c r="E188" s="494"/>
      <c r="F188" s="415"/>
      <c r="G188" s="42"/>
      <c r="H188" s="42"/>
      <c r="I188" s="415"/>
      <c r="J188" s="415"/>
      <c r="K188" s="415"/>
      <c r="L188" s="422">
        <v>0</v>
      </c>
      <c r="M188" s="422">
        <v>0</v>
      </c>
      <c r="N188" s="26"/>
      <c r="O188" s="26"/>
      <c r="P188" s="422">
        <v>0</v>
      </c>
      <c r="Q188" s="422">
        <v>0</v>
      </c>
      <c r="R188" s="429">
        <f t="shared" si="43"/>
        <v>0</v>
      </c>
      <c r="S188" s="581">
        <v>0</v>
      </c>
      <c r="T188" s="581"/>
      <c r="U188" s="581"/>
    </row>
    <row r="189" spans="1:21" ht="15.75" x14ac:dyDescent="0.2">
      <c r="A189" s="14">
        <v>7</v>
      </c>
      <c r="B189" s="10" t="s">
        <v>57</v>
      </c>
      <c r="C189" s="494"/>
      <c r="D189" s="494"/>
      <c r="E189" s="494"/>
      <c r="F189" s="415"/>
      <c r="G189" s="42"/>
      <c r="H189" s="42"/>
      <c r="I189" s="415"/>
      <c r="J189" s="415"/>
      <c r="K189" s="415"/>
      <c r="L189" s="422">
        <v>0</v>
      </c>
      <c r="M189" s="422">
        <v>0</v>
      </c>
      <c r="N189" s="26"/>
      <c r="O189" s="26"/>
      <c r="P189" s="422">
        <v>0</v>
      </c>
      <c r="Q189" s="422">
        <v>0</v>
      </c>
      <c r="R189" s="429">
        <f t="shared" si="43"/>
        <v>0</v>
      </c>
      <c r="S189" s="579">
        <v>0</v>
      </c>
      <c r="T189" s="579"/>
      <c r="U189" s="579"/>
    </row>
    <row r="190" spans="1:21" ht="15.75" x14ac:dyDescent="0.2">
      <c r="A190" s="14">
        <v>8</v>
      </c>
      <c r="B190" s="10" t="s">
        <v>58</v>
      </c>
      <c r="C190" s="494"/>
      <c r="D190" s="494"/>
      <c r="E190" s="494"/>
      <c r="F190" s="415"/>
      <c r="G190" s="42"/>
      <c r="H190" s="42"/>
      <c r="I190" s="415"/>
      <c r="J190" s="415"/>
      <c r="K190" s="415"/>
      <c r="L190" s="422">
        <v>0</v>
      </c>
      <c r="M190" s="422">
        <v>0</v>
      </c>
      <c r="N190" s="26"/>
      <c r="O190" s="26"/>
      <c r="P190" s="422">
        <v>0</v>
      </c>
      <c r="Q190" s="422">
        <v>0</v>
      </c>
      <c r="R190" s="429">
        <f t="shared" si="43"/>
        <v>0</v>
      </c>
      <c r="S190" s="579">
        <v>0</v>
      </c>
      <c r="T190" s="579"/>
      <c r="U190" s="579"/>
    </row>
    <row r="191" spans="1:21" ht="12.75" customHeight="1" x14ac:dyDescent="0.2">
      <c r="A191" s="14">
        <v>9</v>
      </c>
      <c r="B191" s="10" t="s">
        <v>24</v>
      </c>
      <c r="C191" s="494"/>
      <c r="D191" s="494"/>
      <c r="E191" s="494"/>
      <c r="F191" s="415"/>
      <c r="G191" s="42"/>
      <c r="H191" s="42"/>
      <c r="I191" s="41"/>
      <c r="J191" s="41"/>
      <c r="K191" s="415"/>
      <c r="L191" s="422">
        <v>0</v>
      </c>
      <c r="M191" s="422">
        <v>0</v>
      </c>
      <c r="N191" s="26"/>
      <c r="O191" s="26"/>
      <c r="P191" s="422">
        <v>0</v>
      </c>
      <c r="Q191" s="422">
        <v>0</v>
      </c>
      <c r="R191" s="429">
        <f t="shared" si="43"/>
        <v>0</v>
      </c>
      <c r="S191" s="579">
        <v>0</v>
      </c>
      <c r="T191" s="579"/>
      <c r="U191" s="579"/>
    </row>
    <row r="192" spans="1:21" ht="12.75" customHeight="1" x14ac:dyDescent="0.2">
      <c r="A192" s="14">
        <v>10</v>
      </c>
      <c r="B192" s="10" t="s">
        <v>25</v>
      </c>
      <c r="C192" s="494"/>
      <c r="D192" s="494"/>
      <c r="E192" s="494"/>
      <c r="F192" s="415"/>
      <c r="G192" s="42"/>
      <c r="H192" s="42"/>
      <c r="I192" s="41"/>
      <c r="J192" s="41"/>
      <c r="K192" s="415"/>
      <c r="L192" s="422">
        <v>0</v>
      </c>
      <c r="M192" s="422">
        <v>0</v>
      </c>
      <c r="N192" s="26"/>
      <c r="O192" s="26"/>
      <c r="P192" s="422">
        <v>0</v>
      </c>
      <c r="Q192" s="422">
        <v>0</v>
      </c>
      <c r="R192" s="429">
        <f t="shared" si="43"/>
        <v>0</v>
      </c>
      <c r="S192" s="579">
        <v>0</v>
      </c>
      <c r="T192" s="579"/>
      <c r="U192" s="579"/>
    </row>
    <row r="193" spans="1:21" ht="16.5" thickBot="1" x14ac:dyDescent="0.25">
      <c r="A193" s="48">
        <v>11</v>
      </c>
      <c r="B193" s="49" t="s">
        <v>59</v>
      </c>
      <c r="C193" s="510"/>
      <c r="D193" s="511"/>
      <c r="E193" s="512"/>
      <c r="F193" s="423"/>
      <c r="G193" s="50"/>
      <c r="H193" s="50"/>
      <c r="I193" s="51"/>
      <c r="J193" s="51"/>
      <c r="K193" s="423"/>
      <c r="L193" s="52">
        <v>0</v>
      </c>
      <c r="M193" s="52">
        <v>0</v>
      </c>
      <c r="N193" s="53"/>
      <c r="O193" s="53"/>
      <c r="P193" s="52">
        <v>0</v>
      </c>
      <c r="Q193" s="52">
        <v>0</v>
      </c>
      <c r="R193" s="54">
        <f t="shared" si="43"/>
        <v>0</v>
      </c>
      <c r="S193" s="554"/>
      <c r="T193" s="555"/>
      <c r="U193" s="556"/>
    </row>
    <row r="194" spans="1:21" ht="21" customHeight="1" thickTop="1" x14ac:dyDescent="0.2">
      <c r="A194" s="5"/>
      <c r="B194" s="27" t="s">
        <v>39</v>
      </c>
    </row>
    <row r="195" spans="1:21" x14ac:dyDescent="0.2">
      <c r="A195" s="5"/>
      <c r="B195" s="15" t="s">
        <v>61</v>
      </c>
    </row>
    <row r="196" spans="1:21" x14ac:dyDescent="0.2">
      <c r="A196" s="5"/>
      <c r="B196" s="15" t="s">
        <v>60</v>
      </c>
    </row>
    <row r="197" spans="1:21" ht="12.75" customHeight="1" x14ac:dyDescent="0.2">
      <c r="A197" s="5"/>
      <c r="B197" s="15" t="s">
        <v>40</v>
      </c>
    </row>
    <row r="198" spans="1:21" ht="13.5" customHeight="1" x14ac:dyDescent="0.2">
      <c r="A198" s="5"/>
      <c r="B198" s="27"/>
    </row>
    <row r="199" spans="1:21" ht="15" customHeight="1" x14ac:dyDescent="0.2">
      <c r="A199" s="488" t="s">
        <v>0</v>
      </c>
      <c r="B199" s="488"/>
      <c r="P199" s="517" t="s">
        <v>26</v>
      </c>
      <c r="Q199" s="517"/>
      <c r="R199" s="517"/>
      <c r="S199" s="517"/>
      <c r="T199" s="517"/>
      <c r="U199" s="517"/>
    </row>
    <row r="200" spans="1:21" ht="12.75" customHeight="1" x14ac:dyDescent="0.2">
      <c r="A200" s="488" t="s">
        <v>1</v>
      </c>
      <c r="B200" s="488"/>
      <c r="P200" s="517"/>
      <c r="Q200" s="517"/>
      <c r="R200" s="517"/>
      <c r="S200" s="517"/>
      <c r="T200" s="517"/>
      <c r="U200" s="517"/>
    </row>
    <row r="201" spans="1:21" ht="12.75" customHeight="1" x14ac:dyDescent="0.2">
      <c r="A201" s="488" t="s">
        <v>46</v>
      </c>
      <c r="B201" s="488"/>
    </row>
    <row r="202" spans="1:21" ht="12.75" customHeight="1" x14ac:dyDescent="0.35">
      <c r="C202" s="518" t="s">
        <v>2</v>
      </c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518"/>
      <c r="P202" s="518"/>
      <c r="Q202" s="2"/>
    </row>
    <row r="203" spans="1:21" ht="11.25" customHeight="1" x14ac:dyDescent="0.2">
      <c r="F203" s="519" t="s">
        <v>3</v>
      </c>
      <c r="G203" s="519"/>
      <c r="H203" s="519"/>
      <c r="I203" s="519"/>
      <c r="J203" s="519"/>
      <c r="K203" s="519"/>
      <c r="L203" s="519"/>
      <c r="M203" s="519"/>
      <c r="N203" s="519"/>
      <c r="O203" s="519"/>
      <c r="P203" s="519"/>
      <c r="Q203" s="421"/>
    </row>
    <row r="204" spans="1:21" ht="12.75" customHeight="1" x14ac:dyDescent="0.2">
      <c r="A204" s="1" t="s">
        <v>47</v>
      </c>
      <c r="C204" s="3"/>
      <c r="D204" s="4">
        <v>1</v>
      </c>
      <c r="E204" s="4">
        <v>5</v>
      </c>
      <c r="M204" s="5"/>
      <c r="N204" s="5"/>
      <c r="O204" s="5"/>
      <c r="P204" s="5"/>
      <c r="Q204" s="5"/>
      <c r="R204" s="5"/>
      <c r="S204" s="5"/>
      <c r="T204" s="5"/>
    </row>
    <row r="205" spans="1:21" ht="15.95" customHeight="1" x14ac:dyDescent="0.2">
      <c r="A205" s="1" t="s">
        <v>69</v>
      </c>
      <c r="C205" s="6"/>
      <c r="D205" s="7">
        <v>0</v>
      </c>
      <c r="E205" s="7">
        <v>8</v>
      </c>
      <c r="K205" s="520">
        <v>6</v>
      </c>
      <c r="L205" s="520"/>
      <c r="M205" s="5"/>
      <c r="N205" s="5"/>
      <c r="O205" s="5"/>
      <c r="Q205" s="1" t="str">
        <f>+Q166:U166</f>
        <v>Bulan     :</v>
      </c>
      <c r="R205" s="522" t="str">
        <f>+R166</f>
        <v>November</v>
      </c>
      <c r="S205" s="523"/>
      <c r="T205" s="4">
        <f>+T166:U166</f>
        <v>1</v>
      </c>
      <c r="U205" s="4">
        <f>+U166</f>
        <v>1</v>
      </c>
    </row>
    <row r="206" spans="1:21" ht="15.95" customHeight="1" thickBot="1" x14ac:dyDescent="0.25">
      <c r="A206" s="56" t="s">
        <v>83</v>
      </c>
      <c r="B206" s="56"/>
      <c r="C206" s="4">
        <v>0</v>
      </c>
      <c r="D206" s="4">
        <v>4</v>
      </c>
      <c r="E206" s="4">
        <v>1</v>
      </c>
      <c r="K206" s="521"/>
      <c r="L206" s="521"/>
      <c r="M206" s="5"/>
      <c r="N206" s="5"/>
      <c r="O206" s="5"/>
      <c r="Q206" s="1" t="s">
        <v>48</v>
      </c>
      <c r="R206" s="557">
        <f>+R167</f>
        <v>2018</v>
      </c>
      <c r="S206" s="558"/>
      <c r="T206" s="21">
        <v>1</v>
      </c>
      <c r="U206" s="21">
        <v>8</v>
      </c>
    </row>
    <row r="207" spans="1:21" ht="15.95" customHeight="1" thickTop="1" x14ac:dyDescent="0.2">
      <c r="A207" s="496" t="s">
        <v>4</v>
      </c>
      <c r="B207" s="496" t="s">
        <v>5</v>
      </c>
      <c r="C207" s="499" t="s">
        <v>6</v>
      </c>
      <c r="D207" s="500"/>
      <c r="E207" s="500"/>
      <c r="F207" s="500"/>
      <c r="G207" s="500"/>
      <c r="H207" s="500"/>
      <c r="I207" s="500"/>
      <c r="J207" s="500"/>
      <c r="K207" s="501"/>
      <c r="L207" s="499" t="s">
        <v>7</v>
      </c>
      <c r="M207" s="500"/>
      <c r="N207" s="500"/>
      <c r="O207" s="500"/>
      <c r="P207" s="500"/>
      <c r="Q207" s="500"/>
      <c r="R207" s="501"/>
      <c r="S207" s="538" t="s">
        <v>65</v>
      </c>
      <c r="T207" s="539"/>
      <c r="U207" s="540"/>
    </row>
    <row r="208" spans="1:21" ht="15.95" customHeight="1" x14ac:dyDescent="0.2">
      <c r="A208" s="497"/>
      <c r="B208" s="497"/>
      <c r="C208" s="551" t="s">
        <v>27</v>
      </c>
      <c r="D208" s="552"/>
      <c r="E208" s="553"/>
      <c r="F208" s="426"/>
      <c r="G208" s="426" t="s">
        <v>30</v>
      </c>
      <c r="H208" s="426" t="s">
        <v>32</v>
      </c>
      <c r="I208" s="426"/>
      <c r="J208" s="426"/>
      <c r="K208" s="426" t="s">
        <v>43</v>
      </c>
      <c r="L208" s="426" t="s">
        <v>27</v>
      </c>
      <c r="M208" s="426"/>
      <c r="N208" s="426" t="s">
        <v>30</v>
      </c>
      <c r="O208" s="426" t="s">
        <v>32</v>
      </c>
      <c r="P208" s="426"/>
      <c r="Q208" s="426"/>
      <c r="R208" s="426" t="s">
        <v>64</v>
      </c>
      <c r="S208" s="524" t="s">
        <v>68</v>
      </c>
      <c r="T208" s="525"/>
      <c r="U208" s="526"/>
    </row>
    <row r="209" spans="1:21" ht="15.95" customHeight="1" x14ac:dyDescent="0.2">
      <c r="A209" s="497"/>
      <c r="B209" s="497"/>
      <c r="C209" s="524" t="s">
        <v>28</v>
      </c>
      <c r="D209" s="525"/>
      <c r="E209" s="526"/>
      <c r="F209" s="424" t="s">
        <v>29</v>
      </c>
      <c r="G209" s="424" t="s">
        <v>31</v>
      </c>
      <c r="H209" s="424" t="s">
        <v>33</v>
      </c>
      <c r="I209" s="424" t="s">
        <v>37</v>
      </c>
      <c r="J209" s="424" t="s">
        <v>36</v>
      </c>
      <c r="K209" s="424" t="s">
        <v>28</v>
      </c>
      <c r="L209" s="424" t="s">
        <v>28</v>
      </c>
      <c r="M209" s="424" t="s">
        <v>35</v>
      </c>
      <c r="N209" s="424" t="s">
        <v>31</v>
      </c>
      <c r="O209" s="424" t="s">
        <v>33</v>
      </c>
      <c r="P209" s="424" t="s">
        <v>37</v>
      </c>
      <c r="Q209" s="424" t="s">
        <v>36</v>
      </c>
      <c r="R209" s="424" t="s">
        <v>38</v>
      </c>
      <c r="S209" s="524" t="s">
        <v>66</v>
      </c>
      <c r="T209" s="525"/>
      <c r="U209" s="526"/>
    </row>
    <row r="210" spans="1:21" ht="15.95" customHeight="1" x14ac:dyDescent="0.2">
      <c r="A210" s="497"/>
      <c r="B210" s="497"/>
      <c r="C210" s="502" t="s">
        <v>8</v>
      </c>
      <c r="D210" s="503"/>
      <c r="E210" s="504"/>
      <c r="F210" s="428"/>
      <c r="G210" s="428"/>
      <c r="H210" s="428" t="s">
        <v>34</v>
      </c>
      <c r="I210" s="428"/>
      <c r="J210" s="428"/>
      <c r="K210" s="428" t="s">
        <v>9</v>
      </c>
      <c r="L210" s="428" t="s">
        <v>8</v>
      </c>
      <c r="M210" s="428"/>
      <c r="N210" s="428"/>
      <c r="O210" s="428" t="s">
        <v>34</v>
      </c>
      <c r="P210" s="428"/>
      <c r="Q210" s="428"/>
      <c r="R210" s="20" t="s">
        <v>63</v>
      </c>
      <c r="S210" s="524" t="s">
        <v>67</v>
      </c>
      <c r="T210" s="525"/>
      <c r="U210" s="526"/>
    </row>
    <row r="211" spans="1:21" ht="15.95" customHeight="1" x14ac:dyDescent="0.2">
      <c r="A211" s="498"/>
      <c r="B211" s="498"/>
      <c r="C211" s="559"/>
      <c r="D211" s="560"/>
      <c r="E211" s="561"/>
      <c r="F211" s="424"/>
      <c r="G211" s="424"/>
      <c r="H211" s="424"/>
      <c r="I211" s="424"/>
      <c r="J211" s="424"/>
      <c r="K211" s="424" t="s">
        <v>62</v>
      </c>
      <c r="L211" s="424"/>
      <c r="M211" s="424"/>
      <c r="N211" s="424"/>
      <c r="O211" s="424"/>
      <c r="P211" s="424"/>
      <c r="Q211" s="424"/>
      <c r="R211" s="424"/>
      <c r="S211" s="528"/>
      <c r="T211" s="562"/>
      <c r="U211" s="563"/>
    </row>
    <row r="212" spans="1:21" s="8" customFormat="1" ht="15.95" customHeight="1" x14ac:dyDescent="0.2">
      <c r="A212" s="425" t="s">
        <v>10</v>
      </c>
      <c r="B212" s="425" t="s">
        <v>11</v>
      </c>
      <c r="C212" s="564" t="s">
        <v>12</v>
      </c>
      <c r="D212" s="565"/>
      <c r="E212" s="566"/>
      <c r="F212" s="425" t="s">
        <v>13</v>
      </c>
      <c r="G212" s="425" t="s">
        <v>14</v>
      </c>
      <c r="H212" s="425" t="s">
        <v>15</v>
      </c>
      <c r="I212" s="425" t="s">
        <v>16</v>
      </c>
      <c r="J212" s="425" t="s">
        <v>17</v>
      </c>
      <c r="K212" s="425" t="s">
        <v>18</v>
      </c>
      <c r="L212" s="425" t="s">
        <v>19</v>
      </c>
      <c r="M212" s="425" t="s">
        <v>20</v>
      </c>
      <c r="N212" s="425" t="s">
        <v>21</v>
      </c>
      <c r="O212" s="425" t="s">
        <v>41</v>
      </c>
      <c r="P212" s="425" t="s">
        <v>42</v>
      </c>
      <c r="Q212" s="425" t="s">
        <v>44</v>
      </c>
      <c r="R212" s="425" t="s">
        <v>70</v>
      </c>
      <c r="S212" s="564" t="s">
        <v>71</v>
      </c>
      <c r="T212" s="565"/>
      <c r="U212" s="566"/>
    </row>
    <row r="213" spans="1:21" s="16" customFormat="1" ht="15.95" customHeight="1" x14ac:dyDescent="0.2">
      <c r="A213" s="18">
        <v>1</v>
      </c>
      <c r="B213" s="19" t="s">
        <v>22</v>
      </c>
      <c r="C213" s="532"/>
      <c r="D213" s="533"/>
      <c r="E213" s="534"/>
      <c r="F213" s="39"/>
      <c r="G213" s="39"/>
      <c r="H213" s="39"/>
      <c r="I213" s="39"/>
      <c r="J213" s="39"/>
      <c r="K213" s="39"/>
      <c r="L213" s="124">
        <f t="shared" ref="L213:Q213" si="44">SUM(L214,L217,L218)</f>
        <v>580</v>
      </c>
      <c r="M213" s="125">
        <f t="shared" si="44"/>
        <v>148</v>
      </c>
      <c r="N213" s="125">
        <f t="shared" si="44"/>
        <v>0</v>
      </c>
      <c r="O213" s="125">
        <f t="shared" si="44"/>
        <v>0</v>
      </c>
      <c r="P213" s="125">
        <f t="shared" si="44"/>
        <v>119</v>
      </c>
      <c r="Q213" s="125">
        <f t="shared" si="44"/>
        <v>292</v>
      </c>
      <c r="R213" s="125">
        <f>SUM(L213-M213-N213-O213+P213-Q213)</f>
        <v>259</v>
      </c>
      <c r="S213" s="576"/>
      <c r="T213" s="576"/>
      <c r="U213" s="576"/>
    </row>
    <row r="214" spans="1:21" s="23" customFormat="1" ht="15.95" customHeight="1" x14ac:dyDescent="0.25">
      <c r="A214" s="14"/>
      <c r="B214" s="22" t="s">
        <v>50</v>
      </c>
      <c r="C214" s="495"/>
      <c r="D214" s="495"/>
      <c r="E214" s="495"/>
      <c r="F214" s="416"/>
      <c r="G214" s="416"/>
      <c r="H214" s="416"/>
      <c r="I214" s="416"/>
      <c r="J214" s="416"/>
      <c r="K214" s="415"/>
      <c r="L214" s="126">
        <f t="shared" ref="L214:O214" si="45">SUM(L215:L216)</f>
        <v>580</v>
      </c>
      <c r="M214" s="127">
        <f t="shared" si="45"/>
        <v>148</v>
      </c>
      <c r="N214" s="127">
        <f t="shared" si="45"/>
        <v>0</v>
      </c>
      <c r="O214" s="127">
        <f t="shared" si="45"/>
        <v>0</v>
      </c>
      <c r="P214" s="127">
        <f>SUM(P215:P216)</f>
        <v>119</v>
      </c>
      <c r="Q214" s="127">
        <f t="shared" ref="Q214" si="46">SUM(Q215:Q216)</f>
        <v>292</v>
      </c>
      <c r="R214" s="128">
        <f t="shared" ref="R214:R222" si="47">SUM(L214-M214-N214-O214+P214-Q214)</f>
        <v>259</v>
      </c>
      <c r="S214" s="578"/>
      <c r="T214" s="578"/>
      <c r="U214" s="578"/>
    </row>
    <row r="215" spans="1:21" ht="15.95" customHeight="1" x14ac:dyDescent="0.2">
      <c r="A215" s="12"/>
      <c r="B215" s="13" t="s">
        <v>84</v>
      </c>
      <c r="C215" s="509"/>
      <c r="D215" s="509"/>
      <c r="E215" s="509"/>
      <c r="F215" s="417"/>
      <c r="G215" s="417"/>
      <c r="H215" s="417"/>
      <c r="I215" s="40"/>
      <c r="J215" s="40"/>
      <c r="K215" s="415"/>
      <c r="L215" s="129">
        <v>580</v>
      </c>
      <c r="M215" s="65">
        <v>148</v>
      </c>
      <c r="N215" s="65">
        <v>0</v>
      </c>
      <c r="O215" s="65">
        <v>0</v>
      </c>
      <c r="P215" s="65">
        <v>119</v>
      </c>
      <c r="Q215" s="65">
        <v>292</v>
      </c>
      <c r="R215" s="128">
        <f t="shared" si="47"/>
        <v>259</v>
      </c>
      <c r="S215" s="577"/>
      <c r="T215" s="577"/>
      <c r="U215" s="577"/>
    </row>
    <row r="216" spans="1:21" ht="15.95" customHeight="1" x14ac:dyDescent="0.2">
      <c r="A216" s="12"/>
      <c r="B216" s="13" t="s">
        <v>85</v>
      </c>
      <c r="C216" s="509"/>
      <c r="D216" s="509"/>
      <c r="E216" s="509"/>
      <c r="F216" s="417"/>
      <c r="G216" s="417"/>
      <c r="H216" s="417"/>
      <c r="I216" s="40"/>
      <c r="J216" s="40"/>
      <c r="K216" s="415"/>
      <c r="L216" s="65">
        <v>0</v>
      </c>
      <c r="M216" s="65">
        <v>0</v>
      </c>
      <c r="N216" s="65">
        <v>0</v>
      </c>
      <c r="O216" s="65">
        <v>0</v>
      </c>
      <c r="P216" s="65">
        <v>0</v>
      </c>
      <c r="Q216" s="65">
        <v>0</v>
      </c>
      <c r="R216" s="128">
        <f t="shared" si="47"/>
        <v>0</v>
      </c>
      <c r="S216" s="577"/>
      <c r="T216" s="577"/>
      <c r="U216" s="577"/>
    </row>
    <row r="217" spans="1:21" ht="15.95" customHeight="1" x14ac:dyDescent="0.2">
      <c r="A217" s="12"/>
      <c r="B217" s="11" t="s">
        <v>51</v>
      </c>
      <c r="C217" s="494"/>
      <c r="D217" s="494"/>
      <c r="E217" s="494"/>
      <c r="F217" s="41"/>
      <c r="G217" s="41"/>
      <c r="H217" s="41"/>
      <c r="I217" s="41"/>
      <c r="J217" s="41"/>
      <c r="K217" s="415"/>
      <c r="L217" s="128">
        <v>0</v>
      </c>
      <c r="M217" s="128">
        <v>0</v>
      </c>
      <c r="N217" s="128">
        <v>0</v>
      </c>
      <c r="O217" s="128">
        <v>0</v>
      </c>
      <c r="P217" s="128">
        <v>0</v>
      </c>
      <c r="Q217" s="128">
        <v>0</v>
      </c>
      <c r="R217" s="128">
        <f t="shared" si="47"/>
        <v>0</v>
      </c>
      <c r="S217" s="577"/>
      <c r="T217" s="577"/>
      <c r="U217" s="577"/>
    </row>
    <row r="218" spans="1:21" ht="15.95" customHeight="1" x14ac:dyDescent="0.2">
      <c r="A218" s="12"/>
      <c r="B218" s="11" t="s">
        <v>52</v>
      </c>
      <c r="C218" s="494"/>
      <c r="D218" s="494"/>
      <c r="E218" s="494"/>
      <c r="F218" s="41"/>
      <c r="G218" s="41"/>
      <c r="H218" s="41"/>
      <c r="I218" s="41"/>
      <c r="J218" s="41"/>
      <c r="K218" s="415"/>
      <c r="L218" s="128">
        <v>0</v>
      </c>
      <c r="M218" s="128">
        <v>0</v>
      </c>
      <c r="N218" s="128">
        <v>0</v>
      </c>
      <c r="O218" s="128">
        <v>0</v>
      </c>
      <c r="P218" s="128">
        <v>0</v>
      </c>
      <c r="Q218" s="128">
        <v>0</v>
      </c>
      <c r="R218" s="128">
        <f t="shared" si="47"/>
        <v>0</v>
      </c>
      <c r="S218" s="577"/>
      <c r="T218" s="577"/>
      <c r="U218" s="577"/>
    </row>
    <row r="219" spans="1:21" ht="15.95" customHeight="1" x14ac:dyDescent="0.2">
      <c r="A219" s="14">
        <v>2</v>
      </c>
      <c r="B219" s="10" t="s">
        <v>23</v>
      </c>
      <c r="C219" s="494"/>
      <c r="D219" s="494"/>
      <c r="E219" s="494"/>
      <c r="F219" s="415"/>
      <c r="G219" s="415"/>
      <c r="H219" s="42"/>
      <c r="I219" s="415"/>
      <c r="J219" s="415"/>
      <c r="K219" s="415"/>
      <c r="L219" s="128">
        <f t="shared" ref="L219:Q219" si="48">SUM(L220:L221)</f>
        <v>43</v>
      </c>
      <c r="M219" s="128">
        <f t="shared" si="48"/>
        <v>4</v>
      </c>
      <c r="N219" s="128">
        <f t="shared" si="48"/>
        <v>0</v>
      </c>
      <c r="O219" s="26"/>
      <c r="P219" s="128">
        <f t="shared" si="48"/>
        <v>99</v>
      </c>
      <c r="Q219" s="128">
        <f t="shared" si="48"/>
        <v>30</v>
      </c>
      <c r="R219" s="128">
        <f t="shared" si="47"/>
        <v>108</v>
      </c>
      <c r="S219" s="577"/>
      <c r="T219" s="577"/>
      <c r="U219" s="577"/>
    </row>
    <row r="220" spans="1:21" ht="15.95" customHeight="1" x14ac:dyDescent="0.2">
      <c r="A220" s="12"/>
      <c r="B220" s="13" t="s">
        <v>84</v>
      </c>
      <c r="C220" s="509"/>
      <c r="D220" s="509"/>
      <c r="E220" s="509"/>
      <c r="F220" s="417"/>
      <c r="G220" s="417"/>
      <c r="H220" s="43"/>
      <c r="I220" s="40"/>
      <c r="J220" s="40"/>
      <c r="K220" s="415"/>
      <c r="L220" s="65">
        <v>14</v>
      </c>
      <c r="M220" s="65">
        <v>4</v>
      </c>
      <c r="N220" s="65">
        <v>0</v>
      </c>
      <c r="O220" s="26"/>
      <c r="P220" s="65">
        <v>81</v>
      </c>
      <c r="Q220" s="65">
        <v>20</v>
      </c>
      <c r="R220" s="128">
        <f t="shared" si="47"/>
        <v>71</v>
      </c>
      <c r="S220" s="577"/>
      <c r="T220" s="577"/>
      <c r="U220" s="577"/>
    </row>
    <row r="221" spans="1:21" ht="15.95" customHeight="1" x14ac:dyDescent="0.2">
      <c r="A221" s="12"/>
      <c r="B221" s="13" t="s">
        <v>85</v>
      </c>
      <c r="C221" s="509"/>
      <c r="D221" s="509"/>
      <c r="E221" s="509"/>
      <c r="F221" s="417"/>
      <c r="G221" s="417"/>
      <c r="H221" s="43"/>
      <c r="I221" s="40"/>
      <c r="J221" s="40"/>
      <c r="K221" s="415"/>
      <c r="L221" s="65">
        <v>29</v>
      </c>
      <c r="M221" s="65">
        <v>0</v>
      </c>
      <c r="N221" s="65">
        <v>0</v>
      </c>
      <c r="O221" s="26"/>
      <c r="P221" s="65">
        <v>18</v>
      </c>
      <c r="Q221" s="65">
        <v>10</v>
      </c>
      <c r="R221" s="128">
        <f t="shared" si="47"/>
        <v>37</v>
      </c>
      <c r="S221" s="577"/>
      <c r="T221" s="577"/>
      <c r="U221" s="577"/>
    </row>
    <row r="222" spans="1:21" ht="15.95" customHeight="1" x14ac:dyDescent="0.2">
      <c r="A222" s="9">
        <v>3</v>
      </c>
      <c r="B222" s="10" t="s">
        <v>54</v>
      </c>
      <c r="C222" s="494"/>
      <c r="D222" s="494"/>
      <c r="E222" s="494"/>
      <c r="F222" s="415"/>
      <c r="G222" s="42"/>
      <c r="H222" s="42"/>
      <c r="I222" s="415"/>
      <c r="J222" s="415"/>
      <c r="K222" s="415"/>
      <c r="L222" s="131">
        <v>0</v>
      </c>
      <c r="M222" s="131">
        <v>0</v>
      </c>
      <c r="N222" s="26"/>
      <c r="O222" s="26"/>
      <c r="P222" s="131">
        <v>0</v>
      </c>
      <c r="Q222" s="131">
        <v>0</v>
      </c>
      <c r="R222" s="128">
        <f t="shared" si="47"/>
        <v>0</v>
      </c>
      <c r="S222" s="577"/>
      <c r="T222" s="577"/>
      <c r="U222" s="577"/>
    </row>
    <row r="223" spans="1:21" ht="15.75" x14ac:dyDescent="0.2">
      <c r="A223" s="14">
        <v>4</v>
      </c>
      <c r="B223" s="10" t="s">
        <v>53</v>
      </c>
      <c r="C223" s="495"/>
      <c r="D223" s="495"/>
      <c r="E223" s="495"/>
      <c r="F223" s="416"/>
      <c r="G223" s="42"/>
      <c r="H223" s="42"/>
      <c r="I223" s="416"/>
      <c r="J223" s="416"/>
      <c r="K223" s="415"/>
      <c r="L223" s="128">
        <f t="shared" ref="L223:Q223" si="49">SUM(L224:L225)</f>
        <v>1</v>
      </c>
      <c r="M223" s="128">
        <f t="shared" si="49"/>
        <v>0</v>
      </c>
      <c r="N223" s="26"/>
      <c r="O223" s="26"/>
      <c r="P223" s="128">
        <f t="shared" si="49"/>
        <v>0</v>
      </c>
      <c r="Q223" s="128">
        <f t="shared" si="49"/>
        <v>0</v>
      </c>
      <c r="R223" s="128">
        <f>SUM(L223-M223-N223-O223+P223-Q223)</f>
        <v>1</v>
      </c>
      <c r="S223" s="577"/>
      <c r="T223" s="577"/>
      <c r="U223" s="577"/>
    </row>
    <row r="224" spans="1:21" ht="15.75" x14ac:dyDescent="0.2">
      <c r="A224" s="14"/>
      <c r="B224" s="13" t="s">
        <v>84</v>
      </c>
      <c r="C224" s="495"/>
      <c r="D224" s="495"/>
      <c r="E224" s="495"/>
      <c r="F224" s="416"/>
      <c r="G224" s="42"/>
      <c r="H224" s="42"/>
      <c r="I224" s="416"/>
      <c r="J224" s="416"/>
      <c r="K224" s="415"/>
      <c r="L224" s="131">
        <v>0</v>
      </c>
      <c r="M224" s="131">
        <v>0</v>
      </c>
      <c r="N224" s="26"/>
      <c r="O224" s="26"/>
      <c r="P224" s="131">
        <v>0</v>
      </c>
      <c r="Q224" s="131">
        <v>0</v>
      </c>
      <c r="R224" s="128">
        <f t="shared" ref="R224" si="50">SUM(L224-M224-N224-O224+P224-Q224)</f>
        <v>0</v>
      </c>
      <c r="S224" s="577"/>
      <c r="T224" s="577"/>
      <c r="U224" s="577"/>
    </row>
    <row r="225" spans="1:21" ht="15.75" x14ac:dyDescent="0.2">
      <c r="A225" s="14"/>
      <c r="B225" s="13" t="s">
        <v>85</v>
      </c>
      <c r="C225" s="495"/>
      <c r="D225" s="495"/>
      <c r="E225" s="495"/>
      <c r="F225" s="416"/>
      <c r="G225" s="42"/>
      <c r="H225" s="42"/>
      <c r="I225" s="416"/>
      <c r="J225" s="416"/>
      <c r="K225" s="415"/>
      <c r="L225" s="131">
        <v>1</v>
      </c>
      <c r="M225" s="131">
        <v>0</v>
      </c>
      <c r="N225" s="26"/>
      <c r="O225" s="26"/>
      <c r="P225" s="131">
        <v>0</v>
      </c>
      <c r="Q225" s="131">
        <v>0</v>
      </c>
      <c r="R225" s="128">
        <f>SUM(L225-M225-N225-O225+P225-Q225)</f>
        <v>1</v>
      </c>
      <c r="S225" s="577"/>
      <c r="T225" s="577"/>
      <c r="U225" s="577"/>
    </row>
    <row r="226" spans="1:21" ht="15.75" x14ac:dyDescent="0.2">
      <c r="A226" s="14">
        <v>5</v>
      </c>
      <c r="B226" s="11" t="s">
        <v>55</v>
      </c>
      <c r="C226" s="494"/>
      <c r="D226" s="494"/>
      <c r="E226" s="494"/>
      <c r="F226" s="415"/>
      <c r="G226" s="42"/>
      <c r="H226" s="42"/>
      <c r="I226" s="415"/>
      <c r="J226" s="415"/>
      <c r="K226" s="415"/>
      <c r="L226" s="422">
        <v>0</v>
      </c>
      <c r="M226" s="422">
        <v>0</v>
      </c>
      <c r="N226" s="26"/>
      <c r="O226" s="26"/>
      <c r="P226" s="422">
        <v>0</v>
      </c>
      <c r="Q226" s="422">
        <v>0</v>
      </c>
      <c r="R226" s="429">
        <f t="shared" ref="R226:R232" si="51">SUM(L226-M226-N226-O226+P226-Q226)</f>
        <v>0</v>
      </c>
      <c r="S226" s="577"/>
      <c r="T226" s="577"/>
      <c r="U226" s="577"/>
    </row>
    <row r="227" spans="1:21" ht="15.75" x14ac:dyDescent="0.2">
      <c r="A227" s="14">
        <v>6</v>
      </c>
      <c r="B227" s="10" t="s">
        <v>56</v>
      </c>
      <c r="C227" s="494"/>
      <c r="D227" s="494"/>
      <c r="E227" s="494"/>
      <c r="F227" s="415"/>
      <c r="G227" s="42"/>
      <c r="H227" s="42"/>
      <c r="I227" s="415"/>
      <c r="J227" s="415"/>
      <c r="K227" s="415"/>
      <c r="L227" s="422">
        <v>0</v>
      </c>
      <c r="M227" s="422">
        <v>0</v>
      </c>
      <c r="N227" s="26"/>
      <c r="O227" s="26"/>
      <c r="P227" s="422">
        <v>0</v>
      </c>
      <c r="Q227" s="422">
        <v>0</v>
      </c>
      <c r="R227" s="429">
        <f t="shared" si="51"/>
        <v>0</v>
      </c>
      <c r="S227" s="581">
        <v>0</v>
      </c>
      <c r="T227" s="581"/>
      <c r="U227" s="581"/>
    </row>
    <row r="228" spans="1:21" ht="15.75" x14ac:dyDescent="0.2">
      <c r="A228" s="14">
        <v>7</v>
      </c>
      <c r="B228" s="10" t="s">
        <v>57</v>
      </c>
      <c r="C228" s="494"/>
      <c r="D228" s="494"/>
      <c r="E228" s="494"/>
      <c r="F228" s="415"/>
      <c r="G228" s="42"/>
      <c r="H228" s="42"/>
      <c r="I228" s="415"/>
      <c r="J228" s="415"/>
      <c r="K228" s="415"/>
      <c r="L228" s="422">
        <v>0</v>
      </c>
      <c r="M228" s="422">
        <v>0</v>
      </c>
      <c r="N228" s="26"/>
      <c r="O228" s="26"/>
      <c r="P228" s="422">
        <v>0</v>
      </c>
      <c r="Q228" s="422">
        <v>0</v>
      </c>
      <c r="R228" s="429">
        <f t="shared" si="51"/>
        <v>0</v>
      </c>
      <c r="S228" s="579">
        <v>0</v>
      </c>
      <c r="T228" s="579"/>
      <c r="U228" s="579"/>
    </row>
    <row r="229" spans="1:21" ht="12.75" customHeight="1" x14ac:dyDescent="0.2">
      <c r="A229" s="14">
        <v>8</v>
      </c>
      <c r="B229" s="10" t="s">
        <v>58</v>
      </c>
      <c r="C229" s="494"/>
      <c r="D229" s="494"/>
      <c r="E229" s="494"/>
      <c r="F229" s="415"/>
      <c r="G229" s="42"/>
      <c r="H229" s="42"/>
      <c r="I229" s="415"/>
      <c r="J229" s="415"/>
      <c r="K229" s="415"/>
      <c r="L229" s="422">
        <v>0</v>
      </c>
      <c r="M229" s="422">
        <v>0</v>
      </c>
      <c r="N229" s="26"/>
      <c r="O229" s="26"/>
      <c r="P229" s="422">
        <v>0</v>
      </c>
      <c r="Q229" s="422">
        <v>0</v>
      </c>
      <c r="R229" s="429">
        <f t="shared" si="51"/>
        <v>0</v>
      </c>
      <c r="S229" s="579">
        <v>0</v>
      </c>
      <c r="T229" s="579"/>
      <c r="U229" s="579"/>
    </row>
    <row r="230" spans="1:21" ht="12.75" customHeight="1" x14ac:dyDescent="0.2">
      <c r="A230" s="14">
        <v>9</v>
      </c>
      <c r="B230" s="10" t="s">
        <v>24</v>
      </c>
      <c r="C230" s="494"/>
      <c r="D230" s="494"/>
      <c r="E230" s="494"/>
      <c r="F230" s="415"/>
      <c r="G230" s="42"/>
      <c r="H230" s="42"/>
      <c r="I230" s="41"/>
      <c r="J230" s="41"/>
      <c r="K230" s="415"/>
      <c r="L230" s="422">
        <v>0</v>
      </c>
      <c r="M230" s="422">
        <v>0</v>
      </c>
      <c r="N230" s="26"/>
      <c r="O230" s="26"/>
      <c r="P230" s="422">
        <v>0</v>
      </c>
      <c r="Q230" s="422">
        <v>0</v>
      </c>
      <c r="R230" s="429">
        <f t="shared" si="51"/>
        <v>0</v>
      </c>
      <c r="S230" s="579">
        <v>0</v>
      </c>
      <c r="T230" s="579"/>
      <c r="U230" s="579"/>
    </row>
    <row r="231" spans="1:21" ht="15.75" x14ac:dyDescent="0.2">
      <c r="A231" s="14">
        <v>10</v>
      </c>
      <c r="B231" s="10" t="s">
        <v>25</v>
      </c>
      <c r="C231" s="494"/>
      <c r="D231" s="494"/>
      <c r="E231" s="494"/>
      <c r="F231" s="415"/>
      <c r="G231" s="42"/>
      <c r="H231" s="42"/>
      <c r="I231" s="41"/>
      <c r="J231" s="41"/>
      <c r="K231" s="415"/>
      <c r="L231" s="422">
        <v>0</v>
      </c>
      <c r="M231" s="422">
        <v>0</v>
      </c>
      <c r="N231" s="26"/>
      <c r="O231" s="26"/>
      <c r="P231" s="422">
        <v>0</v>
      </c>
      <c r="Q231" s="422">
        <v>0</v>
      </c>
      <c r="R231" s="429">
        <f t="shared" si="51"/>
        <v>0</v>
      </c>
      <c r="S231" s="579">
        <v>0</v>
      </c>
      <c r="T231" s="579"/>
      <c r="U231" s="579"/>
    </row>
    <row r="232" spans="1:21" ht="21" customHeight="1" thickBot="1" x14ac:dyDescent="0.25">
      <c r="A232" s="48">
        <v>11</v>
      </c>
      <c r="B232" s="49" t="s">
        <v>59</v>
      </c>
      <c r="C232" s="510"/>
      <c r="D232" s="511"/>
      <c r="E232" s="512"/>
      <c r="F232" s="423"/>
      <c r="G232" s="50"/>
      <c r="H232" s="50"/>
      <c r="I232" s="51"/>
      <c r="J232" s="51"/>
      <c r="K232" s="423"/>
      <c r="L232" s="52">
        <v>0</v>
      </c>
      <c r="M232" s="52">
        <v>0</v>
      </c>
      <c r="N232" s="53"/>
      <c r="O232" s="53"/>
      <c r="P232" s="52">
        <v>0</v>
      </c>
      <c r="Q232" s="52">
        <v>0</v>
      </c>
      <c r="R232" s="54">
        <f t="shared" si="51"/>
        <v>0</v>
      </c>
      <c r="S232" s="554"/>
      <c r="T232" s="555"/>
      <c r="U232" s="556"/>
    </row>
    <row r="233" spans="1:21" ht="13.5" thickTop="1" x14ac:dyDescent="0.2">
      <c r="A233" s="5"/>
      <c r="B233" s="17" t="s">
        <v>39</v>
      </c>
    </row>
    <row r="234" spans="1:21" x14ac:dyDescent="0.2">
      <c r="A234" s="5"/>
      <c r="B234" s="15" t="s">
        <v>61</v>
      </c>
    </row>
    <row r="235" spans="1:21" ht="12.75" customHeight="1" x14ac:dyDescent="0.2">
      <c r="A235" s="5"/>
      <c r="B235" s="15" t="s">
        <v>60</v>
      </c>
    </row>
    <row r="236" spans="1:21" ht="13.5" customHeight="1" x14ac:dyDescent="0.2">
      <c r="A236" s="5"/>
      <c r="B236" s="15" t="s">
        <v>40</v>
      </c>
    </row>
    <row r="237" spans="1:21" ht="15" customHeight="1" x14ac:dyDescent="0.2">
      <c r="A237" s="5"/>
      <c r="B237" s="27"/>
    </row>
    <row r="238" spans="1:21" ht="12.75" customHeight="1" x14ac:dyDescent="0.2">
      <c r="A238" s="5"/>
      <c r="B238" s="27"/>
    </row>
    <row r="239" spans="1:21" ht="12.75" customHeight="1" x14ac:dyDescent="0.2">
      <c r="A239" s="488" t="s">
        <v>0</v>
      </c>
      <c r="B239" s="488"/>
      <c r="P239" s="517" t="s">
        <v>26</v>
      </c>
      <c r="Q239" s="517"/>
      <c r="R239" s="517"/>
      <c r="S239" s="517"/>
      <c r="T239" s="517"/>
      <c r="U239" s="517"/>
    </row>
    <row r="240" spans="1:21" ht="12.75" customHeight="1" x14ac:dyDescent="0.2">
      <c r="A240" s="488" t="s">
        <v>1</v>
      </c>
      <c r="B240" s="488"/>
      <c r="P240" s="517"/>
      <c r="Q240" s="517"/>
      <c r="R240" s="517"/>
      <c r="S240" s="517"/>
      <c r="T240" s="517"/>
      <c r="U240" s="517"/>
    </row>
    <row r="241" spans="1:21" ht="11.25" customHeight="1" x14ac:dyDescent="0.2">
      <c r="A241" s="488" t="s">
        <v>46</v>
      </c>
      <c r="B241" s="488"/>
    </row>
    <row r="242" spans="1:21" ht="12.75" customHeight="1" x14ac:dyDescent="0.35">
      <c r="C242" s="518" t="s">
        <v>2</v>
      </c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518"/>
      <c r="P242" s="518"/>
      <c r="Q242" s="2"/>
    </row>
    <row r="243" spans="1:21" ht="15.95" customHeight="1" x14ac:dyDescent="0.2">
      <c r="F243" s="519" t="s">
        <v>3</v>
      </c>
      <c r="G243" s="519"/>
      <c r="H243" s="519"/>
      <c r="I243" s="519"/>
      <c r="J243" s="519"/>
      <c r="K243" s="519"/>
      <c r="L243" s="519"/>
      <c r="M243" s="519"/>
      <c r="N243" s="519"/>
      <c r="O243" s="519"/>
      <c r="P243" s="519"/>
      <c r="Q243" s="421"/>
    </row>
    <row r="244" spans="1:21" ht="15.95" customHeight="1" x14ac:dyDescent="0.2">
      <c r="A244" s="1" t="s">
        <v>47</v>
      </c>
      <c r="C244" s="3"/>
      <c r="D244" s="4">
        <v>1</v>
      </c>
      <c r="E244" s="4">
        <v>5</v>
      </c>
      <c r="M244" s="5"/>
      <c r="N244" s="5"/>
      <c r="O244" s="5"/>
      <c r="P244" s="5"/>
      <c r="Q244" s="5"/>
      <c r="R244" s="5"/>
      <c r="S244" s="5"/>
      <c r="T244" s="5"/>
    </row>
    <row r="245" spans="1:21" ht="15.95" customHeight="1" x14ac:dyDescent="0.2">
      <c r="A245" s="1" t="s">
        <v>69</v>
      </c>
      <c r="C245" s="6"/>
      <c r="D245" s="7">
        <v>0</v>
      </c>
      <c r="E245" s="7">
        <v>8</v>
      </c>
      <c r="K245" s="520">
        <v>7</v>
      </c>
      <c r="L245" s="520"/>
      <c r="M245" s="5"/>
      <c r="N245" s="5"/>
      <c r="O245" s="5"/>
      <c r="Q245" s="1" t="str">
        <f>+Q205:U205</f>
        <v>Bulan     :</v>
      </c>
      <c r="R245" s="522" t="str">
        <f>+R205</f>
        <v>November</v>
      </c>
      <c r="S245" s="523"/>
      <c r="T245" s="4">
        <f>+T205:U205</f>
        <v>1</v>
      </c>
      <c r="U245" s="4">
        <f>+U205</f>
        <v>1</v>
      </c>
    </row>
    <row r="246" spans="1:21" ht="15.95" customHeight="1" thickBot="1" x14ac:dyDescent="0.25">
      <c r="A246" s="56" t="s">
        <v>75</v>
      </c>
      <c r="B246" s="56"/>
      <c r="C246" s="4">
        <v>0</v>
      </c>
      <c r="D246" s="4">
        <v>3</v>
      </c>
      <c r="E246" s="4">
        <v>2</v>
      </c>
      <c r="K246" s="521"/>
      <c r="L246" s="521"/>
      <c r="M246" s="5"/>
      <c r="N246" s="5"/>
      <c r="O246" s="5"/>
      <c r="Q246" s="1" t="s">
        <v>48</v>
      </c>
      <c r="R246" s="557">
        <f>+R206</f>
        <v>2018</v>
      </c>
      <c r="S246" s="558"/>
      <c r="T246" s="21">
        <v>1</v>
      </c>
      <c r="U246" s="21">
        <v>7</v>
      </c>
    </row>
    <row r="247" spans="1:21" ht="15.95" customHeight="1" thickTop="1" x14ac:dyDescent="0.2">
      <c r="A247" s="496" t="s">
        <v>4</v>
      </c>
      <c r="B247" s="496" t="s">
        <v>5</v>
      </c>
      <c r="C247" s="499" t="s">
        <v>6</v>
      </c>
      <c r="D247" s="500"/>
      <c r="E247" s="500"/>
      <c r="F247" s="500"/>
      <c r="G247" s="500"/>
      <c r="H247" s="500"/>
      <c r="I247" s="500"/>
      <c r="J247" s="500"/>
      <c r="K247" s="501"/>
      <c r="L247" s="499" t="s">
        <v>7</v>
      </c>
      <c r="M247" s="500"/>
      <c r="N247" s="500"/>
      <c r="O247" s="500"/>
      <c r="P247" s="500"/>
      <c r="Q247" s="500"/>
      <c r="R247" s="501"/>
      <c r="S247" s="538" t="s">
        <v>65</v>
      </c>
      <c r="T247" s="539"/>
      <c r="U247" s="540"/>
    </row>
    <row r="248" spans="1:21" ht="15.95" customHeight="1" x14ac:dyDescent="0.2">
      <c r="A248" s="497"/>
      <c r="B248" s="497"/>
      <c r="C248" s="551" t="s">
        <v>27</v>
      </c>
      <c r="D248" s="552"/>
      <c r="E248" s="553"/>
      <c r="F248" s="426"/>
      <c r="G248" s="426" t="s">
        <v>30</v>
      </c>
      <c r="H248" s="426" t="s">
        <v>32</v>
      </c>
      <c r="I248" s="426"/>
      <c r="J248" s="426"/>
      <c r="K248" s="426" t="s">
        <v>43</v>
      </c>
      <c r="L248" s="426" t="s">
        <v>27</v>
      </c>
      <c r="M248" s="426"/>
      <c r="N248" s="426" t="s">
        <v>30</v>
      </c>
      <c r="O248" s="426" t="s">
        <v>32</v>
      </c>
      <c r="P248" s="426"/>
      <c r="Q248" s="426"/>
      <c r="R248" s="426" t="s">
        <v>64</v>
      </c>
      <c r="S248" s="524" t="s">
        <v>68</v>
      </c>
      <c r="T248" s="525"/>
      <c r="U248" s="526"/>
    </row>
    <row r="249" spans="1:21" ht="15.95" customHeight="1" x14ac:dyDescent="0.2">
      <c r="A249" s="497"/>
      <c r="B249" s="497"/>
      <c r="C249" s="524" t="s">
        <v>28</v>
      </c>
      <c r="D249" s="525"/>
      <c r="E249" s="526"/>
      <c r="F249" s="424" t="s">
        <v>29</v>
      </c>
      <c r="G249" s="424" t="s">
        <v>31</v>
      </c>
      <c r="H249" s="424" t="s">
        <v>33</v>
      </c>
      <c r="I249" s="424" t="s">
        <v>37</v>
      </c>
      <c r="J249" s="424" t="s">
        <v>36</v>
      </c>
      <c r="K249" s="424" t="s">
        <v>28</v>
      </c>
      <c r="L249" s="424" t="s">
        <v>28</v>
      </c>
      <c r="M249" s="424" t="s">
        <v>35</v>
      </c>
      <c r="N249" s="424" t="s">
        <v>31</v>
      </c>
      <c r="O249" s="424" t="s">
        <v>33</v>
      </c>
      <c r="P249" s="424" t="s">
        <v>37</v>
      </c>
      <c r="Q249" s="424" t="s">
        <v>36</v>
      </c>
      <c r="R249" s="424" t="s">
        <v>38</v>
      </c>
      <c r="S249" s="524" t="s">
        <v>66</v>
      </c>
      <c r="T249" s="525"/>
      <c r="U249" s="526"/>
    </row>
    <row r="250" spans="1:21" ht="15.95" customHeight="1" x14ac:dyDescent="0.2">
      <c r="A250" s="497"/>
      <c r="B250" s="497"/>
      <c r="C250" s="502" t="s">
        <v>8</v>
      </c>
      <c r="D250" s="503"/>
      <c r="E250" s="504"/>
      <c r="F250" s="428"/>
      <c r="G250" s="428"/>
      <c r="H250" s="428" t="s">
        <v>34</v>
      </c>
      <c r="I250" s="428"/>
      <c r="J250" s="428"/>
      <c r="K250" s="428" t="s">
        <v>9</v>
      </c>
      <c r="L250" s="428" t="s">
        <v>8</v>
      </c>
      <c r="M250" s="428"/>
      <c r="N250" s="428"/>
      <c r="O250" s="428" t="s">
        <v>34</v>
      </c>
      <c r="P250" s="428"/>
      <c r="Q250" s="428"/>
      <c r="R250" s="20" t="s">
        <v>63</v>
      </c>
      <c r="S250" s="524" t="s">
        <v>67</v>
      </c>
      <c r="T250" s="525"/>
      <c r="U250" s="526"/>
    </row>
    <row r="251" spans="1:21" ht="15.95" customHeight="1" x14ac:dyDescent="0.2">
      <c r="A251" s="498"/>
      <c r="B251" s="498"/>
      <c r="C251" s="559"/>
      <c r="D251" s="560"/>
      <c r="E251" s="561"/>
      <c r="F251" s="424"/>
      <c r="G251" s="424"/>
      <c r="H251" s="424"/>
      <c r="I251" s="424"/>
      <c r="J251" s="424"/>
      <c r="K251" s="424" t="s">
        <v>62</v>
      </c>
      <c r="L251" s="424"/>
      <c r="M251" s="424"/>
      <c r="N251" s="424"/>
      <c r="O251" s="424"/>
      <c r="P251" s="424"/>
      <c r="Q251" s="424"/>
      <c r="R251" s="424"/>
      <c r="S251" s="528"/>
      <c r="T251" s="562"/>
      <c r="U251" s="563"/>
    </row>
    <row r="252" spans="1:21" s="8" customFormat="1" ht="15.95" customHeight="1" x14ac:dyDescent="0.2">
      <c r="A252" s="425" t="s">
        <v>10</v>
      </c>
      <c r="B252" s="425" t="s">
        <v>11</v>
      </c>
      <c r="C252" s="564" t="s">
        <v>12</v>
      </c>
      <c r="D252" s="565"/>
      <c r="E252" s="566"/>
      <c r="F252" s="425" t="s">
        <v>13</v>
      </c>
      <c r="G252" s="425" t="s">
        <v>14</v>
      </c>
      <c r="H252" s="425" t="s">
        <v>15</v>
      </c>
      <c r="I252" s="425" t="s">
        <v>16</v>
      </c>
      <c r="J252" s="425" t="s">
        <v>17</v>
      </c>
      <c r="K252" s="425" t="s">
        <v>18</v>
      </c>
      <c r="L252" s="425" t="s">
        <v>19</v>
      </c>
      <c r="M252" s="425" t="s">
        <v>20</v>
      </c>
      <c r="N252" s="425" t="s">
        <v>21</v>
      </c>
      <c r="O252" s="425" t="s">
        <v>41</v>
      </c>
      <c r="P252" s="425" t="s">
        <v>42</v>
      </c>
      <c r="Q252" s="425" t="s">
        <v>44</v>
      </c>
      <c r="R252" s="425" t="s">
        <v>70</v>
      </c>
      <c r="S252" s="564" t="s">
        <v>71</v>
      </c>
      <c r="T252" s="565"/>
      <c r="U252" s="566"/>
    </row>
    <row r="253" spans="1:21" s="16" customFormat="1" ht="15.95" customHeight="1" x14ac:dyDescent="0.2">
      <c r="A253" s="18">
        <v>1</v>
      </c>
      <c r="B253" s="19" t="s">
        <v>22</v>
      </c>
      <c r="C253" s="532"/>
      <c r="D253" s="533"/>
      <c r="E253" s="534"/>
      <c r="F253" s="39"/>
      <c r="G253" s="39"/>
      <c r="H253" s="39"/>
      <c r="I253" s="39"/>
      <c r="J253" s="39"/>
      <c r="K253" s="39"/>
      <c r="L253" s="24">
        <f t="shared" ref="L253:Q253" si="52">SUM(L254,L257,L258)</f>
        <v>0</v>
      </c>
      <c r="M253" s="24">
        <f t="shared" si="52"/>
        <v>0</v>
      </c>
      <c r="N253" s="24">
        <f t="shared" si="52"/>
        <v>0</v>
      </c>
      <c r="O253" s="24">
        <f t="shared" si="52"/>
        <v>0</v>
      </c>
      <c r="P253" s="24">
        <f t="shared" si="52"/>
        <v>0</v>
      </c>
      <c r="Q253" s="24">
        <f t="shared" si="52"/>
        <v>0</v>
      </c>
      <c r="R253" s="24">
        <f>SUM(L253-M253-N253-O253+P253-Q253)</f>
        <v>0</v>
      </c>
      <c r="S253" s="535"/>
      <c r="T253" s="536"/>
      <c r="U253" s="537"/>
    </row>
    <row r="254" spans="1:21" s="23" customFormat="1" ht="15.95" customHeight="1" x14ac:dyDescent="0.25">
      <c r="A254" s="14"/>
      <c r="B254" s="22" t="s">
        <v>50</v>
      </c>
      <c r="C254" s="495"/>
      <c r="D254" s="495"/>
      <c r="E254" s="495"/>
      <c r="F254" s="416"/>
      <c r="G254" s="416"/>
      <c r="H254" s="416"/>
      <c r="I254" s="416"/>
      <c r="J254" s="416"/>
      <c r="K254" s="415"/>
      <c r="L254" s="430">
        <f t="shared" ref="L254:P254" si="53">SUM(L255:L256)</f>
        <v>0</v>
      </c>
      <c r="M254" s="430">
        <f t="shared" si="53"/>
        <v>0</v>
      </c>
      <c r="N254" s="430">
        <f t="shared" si="53"/>
        <v>0</v>
      </c>
      <c r="O254" s="430">
        <f t="shared" si="53"/>
        <v>0</v>
      </c>
      <c r="P254" s="430">
        <f t="shared" si="53"/>
        <v>0</v>
      </c>
      <c r="Q254" s="430">
        <f t="shared" ref="Q254" si="54">SUM(Q255:Q256)</f>
        <v>0</v>
      </c>
      <c r="R254" s="429">
        <f t="shared" ref="R254:R261" si="55">SUM(L254-M254-N254-O254+P254-Q254)</f>
        <v>0</v>
      </c>
      <c r="S254" s="545"/>
      <c r="T254" s="546"/>
      <c r="U254" s="547"/>
    </row>
    <row r="255" spans="1:21" ht="15.95" customHeight="1" x14ac:dyDescent="0.2">
      <c r="A255" s="12"/>
      <c r="B255" s="13" t="s">
        <v>84</v>
      </c>
      <c r="C255" s="509"/>
      <c r="D255" s="509"/>
      <c r="E255" s="509"/>
      <c r="F255" s="417"/>
      <c r="G255" s="417"/>
      <c r="H255" s="417"/>
      <c r="I255" s="40"/>
      <c r="J255" s="40"/>
      <c r="K255" s="415"/>
      <c r="L255" s="431">
        <v>0</v>
      </c>
      <c r="M255" s="431">
        <v>0</v>
      </c>
      <c r="N255" s="431">
        <v>0</v>
      </c>
      <c r="O255" s="431">
        <v>0</v>
      </c>
      <c r="P255" s="431">
        <v>0</v>
      </c>
      <c r="Q255" s="431">
        <v>0</v>
      </c>
      <c r="R255" s="429">
        <f t="shared" si="55"/>
        <v>0</v>
      </c>
      <c r="S255" s="542"/>
      <c r="T255" s="543"/>
      <c r="U255" s="544"/>
    </row>
    <row r="256" spans="1:21" ht="15.95" customHeight="1" x14ac:dyDescent="0.2">
      <c r="A256" s="12"/>
      <c r="B256" s="13" t="s">
        <v>85</v>
      </c>
      <c r="C256" s="509"/>
      <c r="D256" s="509"/>
      <c r="E256" s="509"/>
      <c r="F256" s="417"/>
      <c r="G256" s="417"/>
      <c r="H256" s="417"/>
      <c r="I256" s="40"/>
      <c r="J256" s="40"/>
      <c r="K256" s="415"/>
      <c r="L256" s="431">
        <v>0</v>
      </c>
      <c r="M256" s="431">
        <v>0</v>
      </c>
      <c r="N256" s="431">
        <v>0</v>
      </c>
      <c r="O256" s="431">
        <v>0</v>
      </c>
      <c r="P256" s="431">
        <v>0</v>
      </c>
      <c r="Q256" s="431">
        <v>0</v>
      </c>
      <c r="R256" s="429">
        <f t="shared" si="55"/>
        <v>0</v>
      </c>
      <c r="S256" s="542"/>
      <c r="T256" s="543"/>
      <c r="U256" s="544"/>
    </row>
    <row r="257" spans="1:24" ht="15.95" customHeight="1" x14ac:dyDescent="0.2">
      <c r="A257" s="12"/>
      <c r="B257" s="11" t="s">
        <v>51</v>
      </c>
      <c r="C257" s="494"/>
      <c r="D257" s="494"/>
      <c r="E257" s="494"/>
      <c r="F257" s="41"/>
      <c r="G257" s="41"/>
      <c r="H257" s="41"/>
      <c r="I257" s="41"/>
      <c r="J257" s="41"/>
      <c r="K257" s="415"/>
      <c r="L257" s="429">
        <v>0</v>
      </c>
      <c r="M257" s="429">
        <v>0</v>
      </c>
      <c r="N257" s="429">
        <v>0</v>
      </c>
      <c r="O257" s="429">
        <v>0</v>
      </c>
      <c r="P257" s="429">
        <v>0</v>
      </c>
      <c r="Q257" s="429">
        <v>0</v>
      </c>
      <c r="R257" s="429">
        <f t="shared" si="55"/>
        <v>0</v>
      </c>
      <c r="S257" s="542"/>
      <c r="T257" s="543"/>
      <c r="U257" s="544"/>
    </row>
    <row r="258" spans="1:24" ht="15.95" customHeight="1" x14ac:dyDescent="0.2">
      <c r="A258" s="12"/>
      <c r="B258" s="11" t="s">
        <v>52</v>
      </c>
      <c r="C258" s="494"/>
      <c r="D258" s="494"/>
      <c r="E258" s="494"/>
      <c r="F258" s="41"/>
      <c r="G258" s="41"/>
      <c r="H258" s="41"/>
      <c r="I258" s="41"/>
      <c r="J258" s="41"/>
      <c r="K258" s="415"/>
      <c r="L258" s="429">
        <v>0</v>
      </c>
      <c r="M258" s="429">
        <v>0</v>
      </c>
      <c r="N258" s="429">
        <v>0</v>
      </c>
      <c r="O258" s="429">
        <v>0</v>
      </c>
      <c r="P258" s="429">
        <v>0</v>
      </c>
      <c r="Q258" s="429">
        <v>0</v>
      </c>
      <c r="R258" s="429">
        <f t="shared" si="55"/>
        <v>0</v>
      </c>
      <c r="S258" s="542"/>
      <c r="T258" s="543"/>
      <c r="U258" s="544"/>
      <c r="X258" s="1" t="s">
        <v>92</v>
      </c>
    </row>
    <row r="259" spans="1:24" ht="15.95" customHeight="1" x14ac:dyDescent="0.2">
      <c r="A259" s="14">
        <v>2</v>
      </c>
      <c r="B259" s="10" t="s">
        <v>23</v>
      </c>
      <c r="C259" s="494"/>
      <c r="D259" s="494"/>
      <c r="E259" s="494"/>
      <c r="F259" s="415"/>
      <c r="G259" s="415"/>
      <c r="H259" s="42"/>
      <c r="I259" s="415"/>
      <c r="J259" s="415"/>
      <c r="K259" s="415"/>
      <c r="L259" s="429">
        <f t="shared" ref="L259:N259" si="56">SUM(L260:L261)</f>
        <v>0</v>
      </c>
      <c r="M259" s="429">
        <f t="shared" si="56"/>
        <v>0</v>
      </c>
      <c r="N259" s="429">
        <f t="shared" si="56"/>
        <v>0</v>
      </c>
      <c r="O259" s="26"/>
      <c r="P259" s="429">
        <f t="shared" ref="P259:Q259" si="57">SUM(P260:P261)</f>
        <v>0</v>
      </c>
      <c r="Q259" s="429">
        <f t="shared" si="57"/>
        <v>0</v>
      </c>
      <c r="R259" s="429">
        <f t="shared" si="55"/>
        <v>0</v>
      </c>
      <c r="S259" s="542"/>
      <c r="T259" s="543"/>
      <c r="U259" s="544"/>
    </row>
    <row r="260" spans="1:24" ht="15.95" customHeight="1" x14ac:dyDescent="0.2">
      <c r="A260" s="12"/>
      <c r="B260" s="13" t="s">
        <v>84</v>
      </c>
      <c r="C260" s="509"/>
      <c r="D260" s="509"/>
      <c r="E260" s="509"/>
      <c r="F260" s="417"/>
      <c r="G260" s="417"/>
      <c r="H260" s="43"/>
      <c r="I260" s="40"/>
      <c r="J260" s="40"/>
      <c r="K260" s="415"/>
      <c r="L260" s="431">
        <v>0</v>
      </c>
      <c r="M260" s="431">
        <v>0</v>
      </c>
      <c r="N260" s="431">
        <v>0</v>
      </c>
      <c r="O260" s="25"/>
      <c r="P260" s="431">
        <v>0</v>
      </c>
      <c r="Q260" s="431">
        <v>0</v>
      </c>
      <c r="R260" s="429">
        <f t="shared" si="55"/>
        <v>0</v>
      </c>
      <c r="S260" s="542"/>
      <c r="T260" s="543"/>
      <c r="U260" s="544"/>
    </row>
    <row r="261" spans="1:24" ht="15.75" x14ac:dyDescent="0.2">
      <c r="A261" s="12"/>
      <c r="B261" s="13" t="s">
        <v>85</v>
      </c>
      <c r="C261" s="509"/>
      <c r="D261" s="509"/>
      <c r="E261" s="509"/>
      <c r="F261" s="417"/>
      <c r="G261" s="417"/>
      <c r="H261" s="43"/>
      <c r="I261" s="40"/>
      <c r="J261" s="40"/>
      <c r="K261" s="415"/>
      <c r="L261" s="431">
        <v>0</v>
      </c>
      <c r="M261" s="431">
        <v>0</v>
      </c>
      <c r="N261" s="431">
        <v>0</v>
      </c>
      <c r="O261" s="25"/>
      <c r="P261" s="431">
        <v>0</v>
      </c>
      <c r="Q261" s="431">
        <v>0</v>
      </c>
      <c r="R261" s="429">
        <f t="shared" si="55"/>
        <v>0</v>
      </c>
      <c r="S261" s="542"/>
      <c r="T261" s="543"/>
      <c r="U261" s="544"/>
    </row>
    <row r="262" spans="1:24" ht="15.75" x14ac:dyDescent="0.2">
      <c r="A262" s="9">
        <v>3</v>
      </c>
      <c r="B262" s="10" t="s">
        <v>54</v>
      </c>
      <c r="C262" s="494"/>
      <c r="D262" s="494"/>
      <c r="E262" s="494"/>
      <c r="F262" s="415"/>
      <c r="G262" s="42"/>
      <c r="H262" s="42"/>
      <c r="I262" s="415"/>
      <c r="J262" s="415"/>
      <c r="K262" s="415"/>
      <c r="L262" s="58">
        <v>5.5</v>
      </c>
      <c r="M262" s="422">
        <v>0</v>
      </c>
      <c r="N262" s="26"/>
      <c r="O262" s="26"/>
      <c r="P262" s="422">
        <v>1</v>
      </c>
      <c r="Q262" s="58">
        <v>0.5</v>
      </c>
      <c r="R262" s="57">
        <f>SUM(L262-M262-N262-O262+P262-Q262)</f>
        <v>6</v>
      </c>
      <c r="S262" s="542"/>
      <c r="T262" s="543"/>
      <c r="U262" s="544"/>
    </row>
    <row r="263" spans="1:24" ht="15.75" x14ac:dyDescent="0.2">
      <c r="A263" s="14">
        <v>4</v>
      </c>
      <c r="B263" s="10" t="s">
        <v>53</v>
      </c>
      <c r="C263" s="495"/>
      <c r="D263" s="495"/>
      <c r="E263" s="495"/>
      <c r="F263" s="416"/>
      <c r="G263" s="42"/>
      <c r="H263" s="42"/>
      <c r="I263" s="416"/>
      <c r="J263" s="416"/>
      <c r="K263" s="415"/>
      <c r="L263" s="57">
        <f>SUM(L264:L265)</f>
        <v>11.6</v>
      </c>
      <c r="M263" s="429">
        <f>SUM(M264:M265)</f>
        <v>2</v>
      </c>
      <c r="N263" s="26"/>
      <c r="O263" s="26"/>
      <c r="P263" s="429">
        <f t="shared" ref="P263:Q263" si="58">SUM(P264:P265)</f>
        <v>2</v>
      </c>
      <c r="Q263" s="57">
        <f t="shared" si="58"/>
        <v>0.6</v>
      </c>
      <c r="R263" s="57">
        <f>SUM(L263-M263-N263-O263+P263-Q263)</f>
        <v>11</v>
      </c>
      <c r="S263" s="542"/>
      <c r="T263" s="543"/>
      <c r="U263" s="544"/>
    </row>
    <row r="264" spans="1:24" ht="15.75" x14ac:dyDescent="0.2">
      <c r="A264" s="14"/>
      <c r="B264" s="13" t="s">
        <v>84</v>
      </c>
      <c r="C264" s="495"/>
      <c r="D264" s="495"/>
      <c r="E264" s="495"/>
      <c r="F264" s="416"/>
      <c r="G264" s="42"/>
      <c r="H264" s="42"/>
      <c r="I264" s="416"/>
      <c r="J264" s="416"/>
      <c r="K264" s="415"/>
      <c r="L264" s="422">
        <v>0</v>
      </c>
      <c r="M264" s="422">
        <v>0</v>
      </c>
      <c r="N264" s="26"/>
      <c r="O264" s="26"/>
      <c r="P264" s="422">
        <v>0</v>
      </c>
      <c r="Q264" s="422">
        <v>0</v>
      </c>
      <c r="R264" s="429">
        <f t="shared" ref="R264" si="59">SUM(L264-M264-N264-O264+P264-Q264)</f>
        <v>0</v>
      </c>
      <c r="S264" s="542"/>
      <c r="T264" s="543"/>
      <c r="U264" s="544"/>
    </row>
    <row r="265" spans="1:24" ht="15.75" x14ac:dyDescent="0.2">
      <c r="A265" s="14"/>
      <c r="B265" s="13" t="s">
        <v>85</v>
      </c>
      <c r="C265" s="495"/>
      <c r="D265" s="495"/>
      <c r="E265" s="495"/>
      <c r="F265" s="416"/>
      <c r="G265" s="42"/>
      <c r="H265" s="42"/>
      <c r="I265" s="416"/>
      <c r="J265" s="416"/>
      <c r="K265" s="415"/>
      <c r="L265" s="58">
        <v>11.6</v>
      </c>
      <c r="M265" s="422">
        <v>2</v>
      </c>
      <c r="N265" s="26"/>
      <c r="O265" s="26"/>
      <c r="P265" s="422">
        <v>2</v>
      </c>
      <c r="Q265" s="58">
        <v>0.6</v>
      </c>
      <c r="R265" s="57">
        <f>SUM(L265-M265-N265-O265+P265-Q265)</f>
        <v>11</v>
      </c>
      <c r="S265" s="542"/>
      <c r="T265" s="543"/>
      <c r="U265" s="544"/>
    </row>
    <row r="266" spans="1:24" ht="15.75" x14ac:dyDescent="0.2">
      <c r="A266" s="14">
        <v>5</v>
      </c>
      <c r="B266" s="11" t="s">
        <v>55</v>
      </c>
      <c r="C266" s="494"/>
      <c r="D266" s="494"/>
      <c r="E266" s="494"/>
      <c r="F266" s="415"/>
      <c r="G266" s="42"/>
      <c r="H266" s="42"/>
      <c r="I266" s="415"/>
      <c r="J266" s="415"/>
      <c r="K266" s="415"/>
      <c r="L266" s="422">
        <v>0</v>
      </c>
      <c r="M266" s="422">
        <v>0</v>
      </c>
      <c r="N266" s="26"/>
      <c r="O266" s="26"/>
      <c r="P266" s="422">
        <v>0</v>
      </c>
      <c r="Q266" s="422">
        <v>0</v>
      </c>
      <c r="R266" s="429">
        <f t="shared" ref="R266:R272" si="60">SUM(L266-M266-N266-O266+P266-Q266)</f>
        <v>0</v>
      </c>
      <c r="S266" s="542"/>
      <c r="T266" s="543"/>
      <c r="U266" s="544"/>
    </row>
    <row r="267" spans="1:24" ht="12.75" customHeight="1" x14ac:dyDescent="0.2">
      <c r="A267" s="14">
        <v>6</v>
      </c>
      <c r="B267" s="10" t="s">
        <v>56</v>
      </c>
      <c r="C267" s="494"/>
      <c r="D267" s="494"/>
      <c r="E267" s="494"/>
      <c r="F267" s="415"/>
      <c r="G267" s="42"/>
      <c r="H267" s="42"/>
      <c r="I267" s="415"/>
      <c r="J267" s="415"/>
      <c r="K267" s="415"/>
      <c r="L267" s="422">
        <v>0</v>
      </c>
      <c r="M267" s="422">
        <v>0</v>
      </c>
      <c r="N267" s="26"/>
      <c r="O267" s="26"/>
      <c r="P267" s="422">
        <v>0</v>
      </c>
      <c r="Q267" s="422">
        <v>0</v>
      </c>
      <c r="R267" s="429">
        <f t="shared" si="60"/>
        <v>0</v>
      </c>
      <c r="S267" s="570">
        <v>0</v>
      </c>
      <c r="T267" s="571"/>
      <c r="U267" s="572"/>
    </row>
    <row r="268" spans="1:24" ht="12.75" customHeight="1" x14ac:dyDescent="0.2">
      <c r="A268" s="14">
        <v>7</v>
      </c>
      <c r="B268" s="10" t="s">
        <v>57</v>
      </c>
      <c r="C268" s="494"/>
      <c r="D268" s="494"/>
      <c r="E268" s="494"/>
      <c r="F268" s="415"/>
      <c r="G268" s="42"/>
      <c r="H268" s="42"/>
      <c r="I268" s="415"/>
      <c r="J268" s="415"/>
      <c r="K268" s="415"/>
      <c r="L268" s="422">
        <v>0</v>
      </c>
      <c r="M268" s="422">
        <v>0</v>
      </c>
      <c r="N268" s="26"/>
      <c r="O268" s="26"/>
      <c r="P268" s="422">
        <v>0</v>
      </c>
      <c r="Q268" s="422">
        <v>0</v>
      </c>
      <c r="R268" s="429">
        <f t="shared" si="60"/>
        <v>0</v>
      </c>
      <c r="S268" s="548">
        <v>0</v>
      </c>
      <c r="T268" s="549"/>
      <c r="U268" s="550"/>
    </row>
    <row r="269" spans="1:24" ht="15.75" x14ac:dyDescent="0.2">
      <c r="A269" s="14">
        <v>8</v>
      </c>
      <c r="B269" s="10" t="s">
        <v>58</v>
      </c>
      <c r="C269" s="494"/>
      <c r="D269" s="494"/>
      <c r="E269" s="494"/>
      <c r="F269" s="415"/>
      <c r="G269" s="42"/>
      <c r="H269" s="42"/>
      <c r="I269" s="415"/>
      <c r="J269" s="415"/>
      <c r="K269" s="415"/>
      <c r="L269" s="422">
        <v>0</v>
      </c>
      <c r="M269" s="422">
        <v>0</v>
      </c>
      <c r="N269" s="26"/>
      <c r="O269" s="26"/>
      <c r="P269" s="422">
        <v>0</v>
      </c>
      <c r="Q269" s="422">
        <v>0</v>
      </c>
      <c r="R269" s="429">
        <f t="shared" si="60"/>
        <v>0</v>
      </c>
      <c r="S269" s="548">
        <v>0</v>
      </c>
      <c r="T269" s="549"/>
      <c r="U269" s="550"/>
    </row>
    <row r="270" spans="1:24" ht="21" customHeight="1" x14ac:dyDescent="0.2">
      <c r="A270" s="14">
        <v>9</v>
      </c>
      <c r="B270" s="10" t="s">
        <v>24</v>
      </c>
      <c r="C270" s="494"/>
      <c r="D270" s="494"/>
      <c r="E270" s="494"/>
      <c r="F270" s="415"/>
      <c r="G270" s="42"/>
      <c r="H270" s="42"/>
      <c r="I270" s="41"/>
      <c r="J270" s="41"/>
      <c r="K270" s="415"/>
      <c r="L270" s="422">
        <v>0</v>
      </c>
      <c r="M270" s="422">
        <v>0</v>
      </c>
      <c r="N270" s="26"/>
      <c r="O270" s="26"/>
      <c r="P270" s="422">
        <v>0</v>
      </c>
      <c r="Q270" s="422">
        <v>0</v>
      </c>
      <c r="R270" s="429">
        <f t="shared" si="60"/>
        <v>0</v>
      </c>
      <c r="S270" s="548">
        <v>0</v>
      </c>
      <c r="T270" s="549"/>
      <c r="U270" s="550"/>
    </row>
    <row r="271" spans="1:24" ht="15.75" x14ac:dyDescent="0.2">
      <c r="A271" s="14">
        <v>10</v>
      </c>
      <c r="B271" s="10" t="s">
        <v>25</v>
      </c>
      <c r="C271" s="494"/>
      <c r="D271" s="494"/>
      <c r="E271" s="494"/>
      <c r="F271" s="415"/>
      <c r="G271" s="42"/>
      <c r="H271" s="42"/>
      <c r="I271" s="41"/>
      <c r="J271" s="41"/>
      <c r="K271" s="415"/>
      <c r="L271" s="422">
        <v>0</v>
      </c>
      <c r="M271" s="422">
        <v>0</v>
      </c>
      <c r="N271" s="26"/>
      <c r="O271" s="26"/>
      <c r="P271" s="422">
        <v>0</v>
      </c>
      <c r="Q271" s="422">
        <v>0</v>
      </c>
      <c r="R271" s="429">
        <f t="shared" si="60"/>
        <v>0</v>
      </c>
      <c r="S271" s="548">
        <v>0</v>
      </c>
      <c r="T271" s="549"/>
      <c r="U271" s="550"/>
    </row>
    <row r="272" spans="1:24" ht="16.5" thickBot="1" x14ac:dyDescent="0.25">
      <c r="A272" s="48">
        <v>11</v>
      </c>
      <c r="B272" s="49" t="s">
        <v>59</v>
      </c>
      <c r="C272" s="510"/>
      <c r="D272" s="511"/>
      <c r="E272" s="512"/>
      <c r="F272" s="423"/>
      <c r="G272" s="50"/>
      <c r="H272" s="50"/>
      <c r="I272" s="51"/>
      <c r="J272" s="51"/>
      <c r="K272" s="423"/>
      <c r="L272" s="52">
        <v>0</v>
      </c>
      <c r="M272" s="52">
        <v>0</v>
      </c>
      <c r="N272" s="53"/>
      <c r="O272" s="53"/>
      <c r="P272" s="52">
        <v>0</v>
      </c>
      <c r="Q272" s="52">
        <v>0</v>
      </c>
      <c r="R272" s="54">
        <f t="shared" si="60"/>
        <v>0</v>
      </c>
      <c r="S272" s="554"/>
      <c r="T272" s="555"/>
      <c r="U272" s="556"/>
    </row>
    <row r="273" spans="1:21" ht="12.75" customHeight="1" thickTop="1" x14ac:dyDescent="0.2">
      <c r="A273" s="5"/>
      <c r="B273" s="17" t="s">
        <v>39</v>
      </c>
    </row>
    <row r="274" spans="1:21" ht="13.5" customHeight="1" x14ac:dyDescent="0.2">
      <c r="A274" s="5"/>
      <c r="B274" s="15" t="s">
        <v>61</v>
      </c>
    </row>
    <row r="275" spans="1:21" ht="15" customHeight="1" x14ac:dyDescent="0.2">
      <c r="A275" s="5"/>
      <c r="B275" s="15" t="s">
        <v>60</v>
      </c>
    </row>
    <row r="276" spans="1:21" ht="12.75" customHeight="1" x14ac:dyDescent="0.2">
      <c r="A276" s="5"/>
      <c r="B276" s="15" t="s">
        <v>40</v>
      </c>
    </row>
    <row r="277" spans="1:21" ht="12.75" customHeight="1" x14ac:dyDescent="0.2">
      <c r="A277" s="5"/>
      <c r="B277" s="27"/>
    </row>
    <row r="278" spans="1:21" ht="12.75" customHeight="1" x14ac:dyDescent="0.2">
      <c r="A278" s="5"/>
      <c r="B278" s="27"/>
    </row>
    <row r="279" spans="1:21" ht="11.25" customHeight="1" x14ac:dyDescent="0.2">
      <c r="A279" s="488" t="s">
        <v>0</v>
      </c>
      <c r="B279" s="488"/>
      <c r="P279" s="517" t="s">
        <v>26</v>
      </c>
      <c r="Q279" s="517"/>
      <c r="R279" s="517"/>
      <c r="S279" s="517"/>
      <c r="T279" s="517"/>
      <c r="U279" s="517"/>
    </row>
    <row r="280" spans="1:21" ht="12.75" customHeight="1" x14ac:dyDescent="0.2">
      <c r="A280" s="488" t="s">
        <v>1</v>
      </c>
      <c r="B280" s="488"/>
      <c r="P280" s="517"/>
      <c r="Q280" s="517"/>
      <c r="R280" s="517"/>
      <c r="S280" s="517"/>
      <c r="T280" s="517"/>
      <c r="U280" s="517"/>
    </row>
    <row r="281" spans="1:21" ht="15.95" customHeight="1" x14ac:dyDescent="0.2">
      <c r="A281" s="488" t="s">
        <v>46</v>
      </c>
      <c r="B281" s="488"/>
    </row>
    <row r="282" spans="1:21" ht="15.95" customHeight="1" x14ac:dyDescent="0.35">
      <c r="C282" s="518" t="s">
        <v>2</v>
      </c>
      <c r="D282" s="518"/>
      <c r="E282" s="518"/>
      <c r="F282" s="518"/>
      <c r="G282" s="518"/>
      <c r="H282" s="518"/>
      <c r="I282" s="518"/>
      <c r="J282" s="518"/>
      <c r="K282" s="518"/>
      <c r="L282" s="518"/>
      <c r="M282" s="518"/>
      <c r="N282" s="518"/>
      <c r="O282" s="518"/>
      <c r="P282" s="518"/>
      <c r="Q282" s="2"/>
    </row>
    <row r="283" spans="1:21" ht="15.95" customHeight="1" x14ac:dyDescent="0.2">
      <c r="F283" s="519" t="s">
        <v>3</v>
      </c>
      <c r="G283" s="519"/>
      <c r="H283" s="519"/>
      <c r="I283" s="519"/>
      <c r="J283" s="519"/>
      <c r="K283" s="519"/>
      <c r="L283" s="519"/>
      <c r="M283" s="519"/>
      <c r="N283" s="519"/>
      <c r="O283" s="519"/>
      <c r="P283" s="519"/>
      <c r="Q283" s="421"/>
    </row>
    <row r="284" spans="1:21" ht="15.95" customHeight="1" x14ac:dyDescent="0.2">
      <c r="A284" s="1" t="s">
        <v>47</v>
      </c>
      <c r="C284" s="3"/>
      <c r="D284" s="4">
        <v>1</v>
      </c>
      <c r="E284" s="4">
        <v>5</v>
      </c>
      <c r="M284" s="5"/>
      <c r="N284" s="5"/>
      <c r="O284" s="5"/>
      <c r="P284" s="5"/>
      <c r="Q284" s="5"/>
      <c r="R284" s="5"/>
      <c r="S284" s="5"/>
      <c r="T284" s="5"/>
    </row>
    <row r="285" spans="1:21" ht="15.95" customHeight="1" x14ac:dyDescent="0.2">
      <c r="A285" s="56" t="s">
        <v>69</v>
      </c>
      <c r="B285" s="56"/>
      <c r="C285" s="6"/>
      <c r="D285" s="7">
        <v>0</v>
      </c>
      <c r="E285" s="7">
        <v>8</v>
      </c>
      <c r="K285" s="520">
        <v>8</v>
      </c>
      <c r="L285" s="520"/>
      <c r="M285" s="5"/>
      <c r="N285" s="5"/>
      <c r="O285" s="5"/>
      <c r="Q285" s="1" t="str">
        <f>+Q245:U245</f>
        <v>Bulan     :</v>
      </c>
      <c r="R285" s="522" t="str">
        <f>+R245</f>
        <v>November</v>
      </c>
      <c r="S285" s="523"/>
      <c r="T285" s="4">
        <f>+T245:U245</f>
        <v>1</v>
      </c>
      <c r="U285" s="4">
        <f>+U245</f>
        <v>1</v>
      </c>
    </row>
    <row r="286" spans="1:21" ht="15.95" customHeight="1" thickBot="1" x14ac:dyDescent="0.25">
      <c r="A286" s="56" t="s">
        <v>74</v>
      </c>
      <c r="B286" s="56"/>
      <c r="C286" s="4">
        <v>0</v>
      </c>
      <c r="D286" s="4">
        <v>1</v>
      </c>
      <c r="E286" s="4">
        <v>1</v>
      </c>
      <c r="K286" s="521"/>
      <c r="L286" s="521"/>
      <c r="M286" s="5"/>
      <c r="N286" s="5"/>
      <c r="O286" s="5"/>
      <c r="Q286" s="1" t="s">
        <v>48</v>
      </c>
      <c r="R286" s="557">
        <f>+R246</f>
        <v>2018</v>
      </c>
      <c r="S286" s="558"/>
      <c r="T286" s="21">
        <v>1</v>
      </c>
      <c r="U286" s="21">
        <v>7</v>
      </c>
    </row>
    <row r="287" spans="1:21" ht="15.95" customHeight="1" thickTop="1" x14ac:dyDescent="0.2">
      <c r="A287" s="496" t="s">
        <v>4</v>
      </c>
      <c r="B287" s="496" t="s">
        <v>5</v>
      </c>
      <c r="C287" s="499" t="s">
        <v>6</v>
      </c>
      <c r="D287" s="500"/>
      <c r="E287" s="500"/>
      <c r="F287" s="500"/>
      <c r="G287" s="500"/>
      <c r="H287" s="500"/>
      <c r="I287" s="500"/>
      <c r="J287" s="500"/>
      <c r="K287" s="501"/>
      <c r="L287" s="499" t="s">
        <v>7</v>
      </c>
      <c r="M287" s="500"/>
      <c r="N287" s="500"/>
      <c r="O287" s="500"/>
      <c r="P287" s="500"/>
      <c r="Q287" s="500"/>
      <c r="R287" s="501"/>
      <c r="S287" s="538" t="s">
        <v>65</v>
      </c>
      <c r="T287" s="539"/>
      <c r="U287" s="540"/>
    </row>
    <row r="288" spans="1:21" ht="15.95" customHeight="1" x14ac:dyDescent="0.2">
      <c r="A288" s="497"/>
      <c r="B288" s="497"/>
      <c r="C288" s="551" t="s">
        <v>27</v>
      </c>
      <c r="D288" s="552"/>
      <c r="E288" s="553"/>
      <c r="F288" s="426"/>
      <c r="G288" s="426" t="s">
        <v>30</v>
      </c>
      <c r="H288" s="426" t="s">
        <v>32</v>
      </c>
      <c r="I288" s="426"/>
      <c r="J288" s="426"/>
      <c r="K288" s="426" t="s">
        <v>43</v>
      </c>
      <c r="L288" s="426" t="s">
        <v>27</v>
      </c>
      <c r="M288" s="426"/>
      <c r="N288" s="426" t="s">
        <v>30</v>
      </c>
      <c r="O288" s="426" t="s">
        <v>32</v>
      </c>
      <c r="P288" s="426"/>
      <c r="Q288" s="426"/>
      <c r="R288" s="426" t="s">
        <v>64</v>
      </c>
      <c r="S288" s="524" t="s">
        <v>68</v>
      </c>
      <c r="T288" s="525"/>
      <c r="U288" s="526"/>
    </row>
    <row r="289" spans="1:21" ht="15.95" customHeight="1" x14ac:dyDescent="0.2">
      <c r="A289" s="497"/>
      <c r="B289" s="497"/>
      <c r="C289" s="524" t="s">
        <v>28</v>
      </c>
      <c r="D289" s="525"/>
      <c r="E289" s="526"/>
      <c r="F289" s="424" t="s">
        <v>29</v>
      </c>
      <c r="G289" s="424" t="s">
        <v>31</v>
      </c>
      <c r="H289" s="424" t="s">
        <v>33</v>
      </c>
      <c r="I289" s="424" t="s">
        <v>37</v>
      </c>
      <c r="J289" s="424" t="s">
        <v>36</v>
      </c>
      <c r="K289" s="424" t="s">
        <v>28</v>
      </c>
      <c r="L289" s="424" t="s">
        <v>28</v>
      </c>
      <c r="M289" s="424" t="s">
        <v>35</v>
      </c>
      <c r="N289" s="424" t="s">
        <v>31</v>
      </c>
      <c r="O289" s="424" t="s">
        <v>33</v>
      </c>
      <c r="P289" s="424" t="s">
        <v>37</v>
      </c>
      <c r="Q289" s="424" t="s">
        <v>36</v>
      </c>
      <c r="R289" s="424" t="s">
        <v>38</v>
      </c>
      <c r="S289" s="524" t="s">
        <v>66</v>
      </c>
      <c r="T289" s="525"/>
      <c r="U289" s="526"/>
    </row>
    <row r="290" spans="1:21" ht="15.95" customHeight="1" x14ac:dyDescent="0.2">
      <c r="A290" s="497"/>
      <c r="B290" s="497"/>
      <c r="C290" s="502" t="s">
        <v>8</v>
      </c>
      <c r="D290" s="503"/>
      <c r="E290" s="504"/>
      <c r="F290" s="428"/>
      <c r="G290" s="428"/>
      <c r="H290" s="428" t="s">
        <v>34</v>
      </c>
      <c r="I290" s="428"/>
      <c r="J290" s="428"/>
      <c r="K290" s="428" t="s">
        <v>9</v>
      </c>
      <c r="L290" s="428" t="s">
        <v>8</v>
      </c>
      <c r="M290" s="428"/>
      <c r="N290" s="428"/>
      <c r="O290" s="428" t="s">
        <v>34</v>
      </c>
      <c r="P290" s="428"/>
      <c r="Q290" s="428"/>
      <c r="R290" s="20" t="s">
        <v>63</v>
      </c>
      <c r="S290" s="524" t="s">
        <v>67</v>
      </c>
      <c r="T290" s="525"/>
      <c r="U290" s="526"/>
    </row>
    <row r="291" spans="1:21" ht="15.95" customHeight="1" x14ac:dyDescent="0.2">
      <c r="A291" s="498"/>
      <c r="B291" s="498"/>
      <c r="C291" s="559"/>
      <c r="D291" s="560"/>
      <c r="E291" s="561"/>
      <c r="F291" s="424"/>
      <c r="G291" s="424"/>
      <c r="H291" s="424"/>
      <c r="I291" s="424"/>
      <c r="J291" s="424"/>
      <c r="K291" s="424" t="s">
        <v>62</v>
      </c>
      <c r="L291" s="424"/>
      <c r="M291" s="424"/>
      <c r="N291" s="424"/>
      <c r="O291" s="424"/>
      <c r="P291" s="424"/>
      <c r="Q291" s="424"/>
      <c r="R291" s="424"/>
      <c r="S291" s="528"/>
      <c r="T291" s="562"/>
      <c r="U291" s="563"/>
    </row>
    <row r="292" spans="1:21" s="8" customFormat="1" ht="15.95" customHeight="1" x14ac:dyDescent="0.2">
      <c r="A292" s="425" t="s">
        <v>10</v>
      </c>
      <c r="B292" s="425" t="s">
        <v>11</v>
      </c>
      <c r="C292" s="564" t="s">
        <v>12</v>
      </c>
      <c r="D292" s="565"/>
      <c r="E292" s="566"/>
      <c r="F292" s="425" t="s">
        <v>13</v>
      </c>
      <c r="G292" s="425" t="s">
        <v>14</v>
      </c>
      <c r="H292" s="425" t="s">
        <v>15</v>
      </c>
      <c r="I292" s="425" t="s">
        <v>16</v>
      </c>
      <c r="J292" s="425" t="s">
        <v>17</v>
      </c>
      <c r="K292" s="425" t="s">
        <v>18</v>
      </c>
      <c r="L292" s="425" t="s">
        <v>19</v>
      </c>
      <c r="M292" s="425" t="s">
        <v>20</v>
      </c>
      <c r="N292" s="425" t="s">
        <v>21</v>
      </c>
      <c r="O292" s="425" t="s">
        <v>41</v>
      </c>
      <c r="P292" s="425" t="s">
        <v>42</v>
      </c>
      <c r="Q292" s="425" t="s">
        <v>44</v>
      </c>
      <c r="R292" s="425" t="s">
        <v>70</v>
      </c>
      <c r="S292" s="564" t="s">
        <v>71</v>
      </c>
      <c r="T292" s="565"/>
      <c r="U292" s="566"/>
    </row>
    <row r="293" spans="1:21" s="16" customFormat="1" ht="15.95" customHeight="1" x14ac:dyDescent="0.2">
      <c r="A293" s="18">
        <v>1</v>
      </c>
      <c r="B293" s="19" t="s">
        <v>22</v>
      </c>
      <c r="C293" s="532"/>
      <c r="D293" s="533"/>
      <c r="E293" s="534"/>
      <c r="F293" s="39"/>
      <c r="G293" s="39"/>
      <c r="H293" s="39"/>
      <c r="I293" s="39"/>
      <c r="J293" s="39"/>
      <c r="K293" s="39"/>
      <c r="L293" s="24">
        <f t="shared" ref="L293:Q293" si="61">SUM(L294,L297,L298)</f>
        <v>4</v>
      </c>
      <c r="M293" s="24">
        <f t="shared" si="61"/>
        <v>3</v>
      </c>
      <c r="N293" s="24">
        <f t="shared" si="61"/>
        <v>0</v>
      </c>
      <c r="O293" s="24">
        <f t="shared" si="61"/>
        <v>0</v>
      </c>
      <c r="P293" s="24">
        <f t="shared" si="61"/>
        <v>2</v>
      </c>
      <c r="Q293" s="24">
        <f t="shared" si="61"/>
        <v>0</v>
      </c>
      <c r="R293" s="24">
        <f>SUM(L293-M293-N293-O293+P293-Q293)</f>
        <v>3</v>
      </c>
      <c r="S293" s="535"/>
      <c r="T293" s="536"/>
      <c r="U293" s="537"/>
    </row>
    <row r="294" spans="1:21" s="23" customFormat="1" ht="15.95" customHeight="1" x14ac:dyDescent="0.25">
      <c r="A294" s="14"/>
      <c r="B294" s="22" t="s">
        <v>50</v>
      </c>
      <c r="C294" s="495"/>
      <c r="D294" s="495"/>
      <c r="E294" s="495"/>
      <c r="F294" s="416"/>
      <c r="G294" s="416"/>
      <c r="H294" s="416"/>
      <c r="I294" s="416"/>
      <c r="J294" s="416"/>
      <c r="K294" s="415"/>
      <c r="L294" s="430">
        <f t="shared" ref="L294:O294" si="62">SUM(L295:L296)</f>
        <v>0</v>
      </c>
      <c r="M294" s="430">
        <f t="shared" si="62"/>
        <v>0</v>
      </c>
      <c r="N294" s="430">
        <f t="shared" si="62"/>
        <v>0</v>
      </c>
      <c r="O294" s="430">
        <f t="shared" si="62"/>
        <v>0</v>
      </c>
      <c r="P294" s="430">
        <f>SUM(P295:P296)</f>
        <v>0</v>
      </c>
      <c r="Q294" s="430">
        <f t="shared" ref="Q294" si="63">SUM(Q295:Q296)</f>
        <v>0</v>
      </c>
      <c r="R294" s="429">
        <f t="shared" ref="R294:R302" si="64">SUM(L294-M294-N294-O294+P294-Q294)</f>
        <v>0</v>
      </c>
      <c r="S294" s="545"/>
      <c r="T294" s="546"/>
      <c r="U294" s="547"/>
    </row>
    <row r="295" spans="1:21" ht="15.95" customHeight="1" x14ac:dyDescent="0.2">
      <c r="A295" s="12"/>
      <c r="B295" s="13" t="s">
        <v>84</v>
      </c>
      <c r="C295" s="509"/>
      <c r="D295" s="509"/>
      <c r="E295" s="509"/>
      <c r="F295" s="417"/>
      <c r="G295" s="417"/>
      <c r="H295" s="417"/>
      <c r="I295" s="40"/>
      <c r="J295" s="40"/>
      <c r="K295" s="415"/>
      <c r="L295" s="431">
        <v>0</v>
      </c>
      <c r="M295" s="431">
        <v>0</v>
      </c>
      <c r="N295" s="431">
        <v>0</v>
      </c>
      <c r="O295" s="431">
        <v>0</v>
      </c>
      <c r="P295" s="431">
        <v>0</v>
      </c>
      <c r="Q295" s="431">
        <v>0</v>
      </c>
      <c r="R295" s="429">
        <f t="shared" si="64"/>
        <v>0</v>
      </c>
      <c r="S295" s="542"/>
      <c r="T295" s="543"/>
      <c r="U295" s="544"/>
    </row>
    <row r="296" spans="1:21" ht="15.95" customHeight="1" x14ac:dyDescent="0.2">
      <c r="A296" s="12"/>
      <c r="B296" s="13" t="s">
        <v>85</v>
      </c>
      <c r="C296" s="509"/>
      <c r="D296" s="509"/>
      <c r="E296" s="509"/>
      <c r="F296" s="417"/>
      <c r="G296" s="417"/>
      <c r="H296" s="417"/>
      <c r="I296" s="40"/>
      <c r="J296" s="40"/>
      <c r="K296" s="415"/>
      <c r="L296" s="431">
        <v>0</v>
      </c>
      <c r="M296" s="431">
        <v>0</v>
      </c>
      <c r="N296" s="431">
        <v>0</v>
      </c>
      <c r="O296" s="431">
        <v>0</v>
      </c>
      <c r="P296" s="431">
        <v>0</v>
      </c>
      <c r="Q296" s="431">
        <v>0</v>
      </c>
      <c r="R296" s="429">
        <f t="shared" si="64"/>
        <v>0</v>
      </c>
      <c r="S296" s="542"/>
      <c r="T296" s="543"/>
      <c r="U296" s="544"/>
    </row>
    <row r="297" spans="1:21" ht="15.95" customHeight="1" x14ac:dyDescent="0.2">
      <c r="A297" s="12"/>
      <c r="B297" s="11" t="s">
        <v>51</v>
      </c>
      <c r="C297" s="494"/>
      <c r="D297" s="494"/>
      <c r="E297" s="494"/>
      <c r="F297" s="41"/>
      <c r="G297" s="41"/>
      <c r="H297" s="41"/>
      <c r="I297" s="41"/>
      <c r="J297" s="41"/>
      <c r="K297" s="415"/>
      <c r="L297" s="429">
        <v>0</v>
      </c>
      <c r="M297" s="429">
        <v>0</v>
      </c>
      <c r="N297" s="429">
        <v>0</v>
      </c>
      <c r="O297" s="429">
        <v>0</v>
      </c>
      <c r="P297" s="429">
        <v>0</v>
      </c>
      <c r="Q297" s="429">
        <v>0</v>
      </c>
      <c r="R297" s="429">
        <f t="shared" si="64"/>
        <v>0</v>
      </c>
      <c r="S297" s="542"/>
      <c r="T297" s="543"/>
      <c r="U297" s="544"/>
    </row>
    <row r="298" spans="1:21" ht="15.95" customHeight="1" x14ac:dyDescent="0.2">
      <c r="A298" s="12"/>
      <c r="B298" s="11" t="s">
        <v>52</v>
      </c>
      <c r="C298" s="494"/>
      <c r="D298" s="494"/>
      <c r="E298" s="494"/>
      <c r="F298" s="41"/>
      <c r="G298" s="41"/>
      <c r="H298" s="41"/>
      <c r="I298" s="41"/>
      <c r="J298" s="41"/>
      <c r="K298" s="415"/>
      <c r="L298" s="429">
        <v>4</v>
      </c>
      <c r="M298" s="429">
        <v>3</v>
      </c>
      <c r="N298" s="429">
        <v>0</v>
      </c>
      <c r="O298" s="429">
        <v>0</v>
      </c>
      <c r="P298" s="429">
        <v>2</v>
      </c>
      <c r="Q298" s="429">
        <v>0</v>
      </c>
      <c r="R298" s="429">
        <f t="shared" si="64"/>
        <v>3</v>
      </c>
      <c r="S298" s="542"/>
      <c r="T298" s="543"/>
      <c r="U298" s="544"/>
    </row>
    <row r="299" spans="1:21" ht="15.75" x14ac:dyDescent="0.2">
      <c r="A299" s="14">
        <v>2</v>
      </c>
      <c r="B299" s="10" t="s">
        <v>23</v>
      </c>
      <c r="C299" s="494"/>
      <c r="D299" s="494"/>
      <c r="E299" s="494"/>
      <c r="F299" s="415"/>
      <c r="G299" s="415"/>
      <c r="H299" s="42"/>
      <c r="I299" s="415"/>
      <c r="J299" s="415"/>
      <c r="K299" s="415"/>
      <c r="L299" s="429">
        <f t="shared" ref="L299:N299" si="65">SUM(L300:L301)</f>
        <v>0</v>
      </c>
      <c r="M299" s="429">
        <f t="shared" si="65"/>
        <v>0</v>
      </c>
      <c r="N299" s="429">
        <f t="shared" si="65"/>
        <v>0</v>
      </c>
      <c r="O299" s="26"/>
      <c r="P299" s="429">
        <f t="shared" ref="P299:Q299" si="66">SUM(P300:P301)</f>
        <v>0</v>
      </c>
      <c r="Q299" s="429">
        <f t="shared" si="66"/>
        <v>0</v>
      </c>
      <c r="R299" s="429">
        <f t="shared" si="64"/>
        <v>0</v>
      </c>
      <c r="S299" s="542"/>
      <c r="T299" s="543"/>
      <c r="U299" s="544"/>
    </row>
    <row r="300" spans="1:21" ht="15.75" x14ac:dyDescent="0.2">
      <c r="A300" s="12"/>
      <c r="B300" s="13" t="s">
        <v>84</v>
      </c>
      <c r="C300" s="509"/>
      <c r="D300" s="509"/>
      <c r="E300" s="509"/>
      <c r="F300" s="417"/>
      <c r="G300" s="417"/>
      <c r="H300" s="43"/>
      <c r="I300" s="40"/>
      <c r="J300" s="40"/>
      <c r="K300" s="415"/>
      <c r="L300" s="431">
        <v>0</v>
      </c>
      <c r="M300" s="431">
        <v>0</v>
      </c>
      <c r="N300" s="431">
        <v>0</v>
      </c>
      <c r="O300" s="25"/>
      <c r="P300" s="431">
        <v>0</v>
      </c>
      <c r="Q300" s="431">
        <v>0</v>
      </c>
      <c r="R300" s="429">
        <f t="shared" si="64"/>
        <v>0</v>
      </c>
      <c r="S300" s="542"/>
      <c r="T300" s="543"/>
      <c r="U300" s="544"/>
    </row>
    <row r="301" spans="1:21" ht="15.75" x14ac:dyDescent="0.2">
      <c r="A301" s="12"/>
      <c r="B301" s="13" t="s">
        <v>85</v>
      </c>
      <c r="C301" s="509"/>
      <c r="D301" s="509"/>
      <c r="E301" s="509"/>
      <c r="F301" s="417"/>
      <c r="G301" s="417"/>
      <c r="H301" s="43"/>
      <c r="I301" s="40"/>
      <c r="J301" s="40"/>
      <c r="K301" s="415"/>
      <c r="L301" s="431">
        <v>0</v>
      </c>
      <c r="M301" s="431">
        <v>0</v>
      </c>
      <c r="N301" s="431">
        <v>0</v>
      </c>
      <c r="O301" s="25"/>
      <c r="P301" s="431">
        <v>0</v>
      </c>
      <c r="Q301" s="431">
        <v>0</v>
      </c>
      <c r="R301" s="429">
        <f t="shared" si="64"/>
        <v>0</v>
      </c>
      <c r="S301" s="542"/>
      <c r="T301" s="543"/>
      <c r="U301" s="544"/>
    </row>
    <row r="302" spans="1:21" ht="15.75" x14ac:dyDescent="0.2">
      <c r="A302" s="9">
        <v>3</v>
      </c>
      <c r="B302" s="10" t="s">
        <v>54</v>
      </c>
      <c r="C302" s="494"/>
      <c r="D302" s="494"/>
      <c r="E302" s="494"/>
      <c r="F302" s="415"/>
      <c r="G302" s="42"/>
      <c r="H302" s="42"/>
      <c r="I302" s="415"/>
      <c r="J302" s="415"/>
      <c r="K302" s="415"/>
      <c r="L302" s="422">
        <v>4</v>
      </c>
      <c r="M302" s="422">
        <v>2</v>
      </c>
      <c r="N302" s="26"/>
      <c r="O302" s="26"/>
      <c r="P302" s="422">
        <v>2</v>
      </c>
      <c r="Q302" s="422">
        <v>0</v>
      </c>
      <c r="R302" s="429">
        <f t="shared" si="64"/>
        <v>4</v>
      </c>
      <c r="S302" s="542"/>
      <c r="T302" s="543"/>
      <c r="U302" s="544"/>
    </row>
    <row r="303" spans="1:21" ht="15.75" x14ac:dyDescent="0.2">
      <c r="A303" s="14">
        <v>4</v>
      </c>
      <c r="B303" s="10" t="s">
        <v>53</v>
      </c>
      <c r="C303" s="495"/>
      <c r="D303" s="495"/>
      <c r="E303" s="495"/>
      <c r="F303" s="416"/>
      <c r="G303" s="42"/>
      <c r="H303" s="42"/>
      <c r="I303" s="416"/>
      <c r="J303" s="416"/>
      <c r="K303" s="415"/>
      <c r="L303" s="429">
        <f>SUM(L304:L305)</f>
        <v>6</v>
      </c>
      <c r="M303" s="429">
        <f>SUM(M304:M305)</f>
        <v>1</v>
      </c>
      <c r="N303" s="26"/>
      <c r="O303" s="26"/>
      <c r="P303" s="429">
        <f t="shared" ref="P303:Q303" si="67">SUM(P304:P305)</f>
        <v>2</v>
      </c>
      <c r="Q303" s="429">
        <f t="shared" si="67"/>
        <v>0</v>
      </c>
      <c r="R303" s="429">
        <f>SUM(L303-M303-N303-O303+P303-Q303)</f>
        <v>7</v>
      </c>
      <c r="S303" s="542"/>
      <c r="T303" s="543"/>
      <c r="U303" s="544"/>
    </row>
    <row r="304" spans="1:21" ht="15.75" x14ac:dyDescent="0.2">
      <c r="A304" s="14"/>
      <c r="B304" s="13" t="s">
        <v>84</v>
      </c>
      <c r="C304" s="495"/>
      <c r="D304" s="495"/>
      <c r="E304" s="495"/>
      <c r="F304" s="416"/>
      <c r="G304" s="42"/>
      <c r="H304" s="42"/>
      <c r="I304" s="416"/>
      <c r="J304" s="416"/>
      <c r="K304" s="415"/>
      <c r="L304" s="422">
        <v>0</v>
      </c>
      <c r="M304" s="422">
        <v>0</v>
      </c>
      <c r="N304" s="26"/>
      <c r="O304" s="26"/>
      <c r="P304" s="422">
        <v>0</v>
      </c>
      <c r="Q304" s="422">
        <v>0</v>
      </c>
      <c r="R304" s="429">
        <f t="shared" ref="R304" si="68">SUM(L304-M304-N304-O304+P304-Q304)</f>
        <v>0</v>
      </c>
      <c r="S304" s="542"/>
      <c r="T304" s="543"/>
      <c r="U304" s="544"/>
    </row>
    <row r="305" spans="1:21" ht="12.75" customHeight="1" x14ac:dyDescent="0.2">
      <c r="A305" s="14"/>
      <c r="B305" s="13" t="s">
        <v>85</v>
      </c>
      <c r="C305" s="495"/>
      <c r="D305" s="495"/>
      <c r="E305" s="495"/>
      <c r="F305" s="416"/>
      <c r="G305" s="42"/>
      <c r="H305" s="42"/>
      <c r="I305" s="416"/>
      <c r="J305" s="416"/>
      <c r="K305" s="415"/>
      <c r="L305" s="422">
        <v>6</v>
      </c>
      <c r="M305" s="422">
        <v>1</v>
      </c>
      <c r="N305" s="26"/>
      <c r="O305" s="26"/>
      <c r="P305" s="422">
        <v>2</v>
      </c>
      <c r="Q305" s="422">
        <v>0</v>
      </c>
      <c r="R305" s="429">
        <f>SUM(L305-M305-N305-O305+P305-Q305)</f>
        <v>7</v>
      </c>
      <c r="S305" s="542"/>
      <c r="T305" s="543"/>
      <c r="U305" s="544"/>
    </row>
    <row r="306" spans="1:21" ht="12.75" customHeight="1" x14ac:dyDescent="0.2">
      <c r="A306" s="14">
        <v>5</v>
      </c>
      <c r="B306" s="11" t="s">
        <v>55</v>
      </c>
      <c r="C306" s="494"/>
      <c r="D306" s="494"/>
      <c r="E306" s="494"/>
      <c r="F306" s="415"/>
      <c r="G306" s="42"/>
      <c r="H306" s="42"/>
      <c r="I306" s="415"/>
      <c r="J306" s="415"/>
      <c r="K306" s="415"/>
      <c r="L306" s="422">
        <v>2</v>
      </c>
      <c r="M306" s="422">
        <v>1</v>
      </c>
      <c r="N306" s="26"/>
      <c r="O306" s="26"/>
      <c r="P306" s="422">
        <v>1</v>
      </c>
      <c r="Q306" s="422">
        <v>0</v>
      </c>
      <c r="R306" s="429">
        <f t="shared" ref="R306:R312" si="69">SUM(L306-M306-N306-O306+P306-Q306)</f>
        <v>2</v>
      </c>
      <c r="S306" s="542"/>
      <c r="T306" s="543"/>
      <c r="U306" s="544"/>
    </row>
    <row r="307" spans="1:21" ht="15.75" x14ac:dyDescent="0.2">
      <c r="A307" s="14">
        <v>6</v>
      </c>
      <c r="B307" s="10" t="s">
        <v>56</v>
      </c>
      <c r="C307" s="494"/>
      <c r="D307" s="494"/>
      <c r="E307" s="494"/>
      <c r="F307" s="415"/>
      <c r="G307" s="42"/>
      <c r="H307" s="42"/>
      <c r="I307" s="415"/>
      <c r="J307" s="415"/>
      <c r="K307" s="415"/>
      <c r="L307" s="422">
        <v>0</v>
      </c>
      <c r="M307" s="422">
        <v>0</v>
      </c>
      <c r="N307" s="26"/>
      <c r="O307" s="26"/>
      <c r="P307" s="422">
        <v>3</v>
      </c>
      <c r="Q307" s="422">
        <v>0</v>
      </c>
      <c r="R307" s="429">
        <f t="shared" si="69"/>
        <v>3</v>
      </c>
      <c r="S307" s="570">
        <v>0</v>
      </c>
      <c r="T307" s="571"/>
      <c r="U307" s="572"/>
    </row>
    <row r="308" spans="1:21" ht="21" customHeight="1" x14ac:dyDescent="0.2">
      <c r="A308" s="14">
        <v>7</v>
      </c>
      <c r="B308" s="10" t="s">
        <v>57</v>
      </c>
      <c r="C308" s="494"/>
      <c r="D308" s="494"/>
      <c r="E308" s="494"/>
      <c r="F308" s="415"/>
      <c r="G308" s="42"/>
      <c r="H308" s="42"/>
      <c r="I308" s="415"/>
      <c r="J308" s="415"/>
      <c r="K308" s="415"/>
      <c r="L308" s="422">
        <v>0</v>
      </c>
      <c r="M308" s="422">
        <v>0</v>
      </c>
      <c r="N308" s="26"/>
      <c r="O308" s="26"/>
      <c r="P308" s="422">
        <v>0</v>
      </c>
      <c r="Q308" s="422">
        <v>0</v>
      </c>
      <c r="R308" s="429">
        <f t="shared" si="69"/>
        <v>0</v>
      </c>
      <c r="S308" s="548">
        <v>0</v>
      </c>
      <c r="T308" s="549"/>
      <c r="U308" s="550"/>
    </row>
    <row r="309" spans="1:21" ht="15.75" x14ac:dyDescent="0.2">
      <c r="A309" s="14">
        <v>8</v>
      </c>
      <c r="B309" s="10" t="s">
        <v>58</v>
      </c>
      <c r="C309" s="494"/>
      <c r="D309" s="494"/>
      <c r="E309" s="494"/>
      <c r="F309" s="415"/>
      <c r="G309" s="42"/>
      <c r="H309" s="42"/>
      <c r="I309" s="415"/>
      <c r="J309" s="415"/>
      <c r="K309" s="415"/>
      <c r="L309" s="422">
        <v>0</v>
      </c>
      <c r="M309" s="422">
        <v>0</v>
      </c>
      <c r="N309" s="26"/>
      <c r="O309" s="26"/>
      <c r="P309" s="422">
        <v>0</v>
      </c>
      <c r="Q309" s="422">
        <v>0</v>
      </c>
      <c r="R309" s="429">
        <f t="shared" si="69"/>
        <v>0</v>
      </c>
      <c r="S309" s="548">
        <v>0</v>
      </c>
      <c r="T309" s="549"/>
      <c r="U309" s="550"/>
    </row>
    <row r="310" spans="1:21" ht="15.75" x14ac:dyDescent="0.2">
      <c r="A310" s="14">
        <v>9</v>
      </c>
      <c r="B310" s="10" t="s">
        <v>24</v>
      </c>
      <c r="C310" s="494"/>
      <c r="D310" s="494"/>
      <c r="E310" s="494"/>
      <c r="F310" s="415"/>
      <c r="G310" s="42"/>
      <c r="H310" s="42"/>
      <c r="I310" s="41"/>
      <c r="J310" s="41"/>
      <c r="K310" s="415"/>
      <c r="L310" s="422">
        <v>0</v>
      </c>
      <c r="M310" s="422">
        <v>0</v>
      </c>
      <c r="N310" s="26"/>
      <c r="O310" s="26"/>
      <c r="P310" s="422">
        <v>0</v>
      </c>
      <c r="Q310" s="422">
        <v>0</v>
      </c>
      <c r="R310" s="429">
        <f t="shared" si="69"/>
        <v>0</v>
      </c>
      <c r="S310" s="548">
        <v>0</v>
      </c>
      <c r="T310" s="549"/>
      <c r="U310" s="550"/>
    </row>
    <row r="311" spans="1:21" ht="12.75" customHeight="1" x14ac:dyDescent="0.2">
      <c r="A311" s="14">
        <v>10</v>
      </c>
      <c r="B311" s="10" t="s">
        <v>25</v>
      </c>
      <c r="C311" s="494"/>
      <c r="D311" s="494"/>
      <c r="E311" s="494"/>
      <c r="F311" s="415"/>
      <c r="G311" s="42"/>
      <c r="H311" s="42"/>
      <c r="I311" s="41"/>
      <c r="J311" s="41"/>
      <c r="K311" s="415"/>
      <c r="L311" s="422">
        <v>0</v>
      </c>
      <c r="M311" s="422">
        <v>0</v>
      </c>
      <c r="N311" s="26"/>
      <c r="O311" s="26"/>
      <c r="P311" s="422">
        <v>0</v>
      </c>
      <c r="Q311" s="422">
        <v>0</v>
      </c>
      <c r="R311" s="429">
        <f t="shared" si="69"/>
        <v>0</v>
      </c>
      <c r="S311" s="548">
        <v>0</v>
      </c>
      <c r="T311" s="549"/>
      <c r="U311" s="550"/>
    </row>
    <row r="312" spans="1:21" ht="13.5" customHeight="1" thickBot="1" x14ac:dyDescent="0.25">
      <c r="A312" s="48">
        <v>11</v>
      </c>
      <c r="B312" s="49" t="s">
        <v>59</v>
      </c>
      <c r="C312" s="510"/>
      <c r="D312" s="511"/>
      <c r="E312" s="512"/>
      <c r="F312" s="423"/>
      <c r="G312" s="50"/>
      <c r="H312" s="50"/>
      <c r="I312" s="51"/>
      <c r="J312" s="51"/>
      <c r="K312" s="423"/>
      <c r="L312" s="52">
        <v>0</v>
      </c>
      <c r="M312" s="52">
        <v>0</v>
      </c>
      <c r="N312" s="53"/>
      <c r="O312" s="53"/>
      <c r="P312" s="52">
        <v>0</v>
      </c>
      <c r="Q312" s="52">
        <v>0</v>
      </c>
      <c r="R312" s="54">
        <f t="shared" si="69"/>
        <v>0</v>
      </c>
      <c r="S312" s="554"/>
      <c r="T312" s="555"/>
      <c r="U312" s="556"/>
    </row>
    <row r="313" spans="1:21" ht="15" customHeight="1" thickTop="1" x14ac:dyDescent="0.2">
      <c r="A313" s="5"/>
      <c r="B313" s="17" t="s">
        <v>39</v>
      </c>
    </row>
    <row r="314" spans="1:21" ht="12.75" customHeight="1" x14ac:dyDescent="0.2">
      <c r="A314" s="5"/>
      <c r="B314" s="15" t="s">
        <v>61</v>
      </c>
    </row>
    <row r="315" spans="1:21" ht="12.75" customHeight="1" x14ac:dyDescent="0.2">
      <c r="A315" s="5"/>
      <c r="B315" s="15" t="s">
        <v>60</v>
      </c>
    </row>
    <row r="316" spans="1:21" ht="12.75" customHeight="1" x14ac:dyDescent="0.2">
      <c r="A316" s="5"/>
      <c r="B316" s="15" t="s">
        <v>40</v>
      </c>
    </row>
    <row r="317" spans="1:21" ht="11.25" customHeight="1" x14ac:dyDescent="0.2">
      <c r="A317" s="5"/>
      <c r="B317" s="27"/>
    </row>
    <row r="318" spans="1:21" ht="12.75" customHeight="1" x14ac:dyDescent="0.2">
      <c r="A318" s="5"/>
      <c r="B318" s="27"/>
    </row>
    <row r="319" spans="1:21" ht="15.95" customHeight="1" x14ac:dyDescent="0.2">
      <c r="A319" s="488" t="s">
        <v>0</v>
      </c>
      <c r="B319" s="488"/>
      <c r="P319" s="517" t="s">
        <v>26</v>
      </c>
      <c r="Q319" s="517"/>
      <c r="R319" s="517"/>
      <c r="S319" s="517"/>
      <c r="T319" s="517"/>
      <c r="U319" s="517"/>
    </row>
    <row r="320" spans="1:21" ht="15.95" customHeight="1" x14ac:dyDescent="0.2">
      <c r="A320" s="488" t="s">
        <v>1</v>
      </c>
      <c r="B320" s="488"/>
      <c r="P320" s="517"/>
      <c r="Q320" s="517"/>
      <c r="R320" s="517"/>
      <c r="S320" s="517"/>
      <c r="T320" s="517"/>
      <c r="U320" s="517"/>
    </row>
    <row r="321" spans="1:21" ht="15.95" customHeight="1" x14ac:dyDescent="0.2">
      <c r="A321" s="488" t="s">
        <v>46</v>
      </c>
      <c r="B321" s="488"/>
    </row>
    <row r="322" spans="1:21" ht="15.95" customHeight="1" x14ac:dyDescent="0.35">
      <c r="C322" s="518" t="s">
        <v>2</v>
      </c>
      <c r="D322" s="518"/>
      <c r="E322" s="518"/>
      <c r="F322" s="518"/>
      <c r="G322" s="518"/>
      <c r="H322" s="518"/>
      <c r="I322" s="518"/>
      <c r="J322" s="518"/>
      <c r="K322" s="518"/>
      <c r="L322" s="518"/>
      <c r="M322" s="518"/>
      <c r="N322" s="518"/>
      <c r="O322" s="518"/>
      <c r="P322" s="518"/>
      <c r="Q322" s="2"/>
    </row>
    <row r="323" spans="1:21" ht="15.95" customHeight="1" x14ac:dyDescent="0.2">
      <c r="C323" s="1" t="s">
        <v>86</v>
      </c>
      <c r="F323" s="519" t="s">
        <v>3</v>
      </c>
      <c r="G323" s="519"/>
      <c r="H323" s="519"/>
      <c r="I323" s="519"/>
      <c r="J323" s="519"/>
      <c r="K323" s="519"/>
      <c r="L323" s="519"/>
      <c r="M323" s="519"/>
      <c r="N323" s="519"/>
      <c r="O323" s="519"/>
      <c r="P323" s="519"/>
      <c r="Q323" s="421"/>
    </row>
    <row r="324" spans="1:21" ht="15.95" customHeight="1" x14ac:dyDescent="0.2">
      <c r="A324" s="1" t="s">
        <v>47</v>
      </c>
      <c r="C324" s="3"/>
      <c r="D324" s="4">
        <v>1</v>
      </c>
      <c r="E324" s="4">
        <v>5</v>
      </c>
      <c r="M324" s="5"/>
      <c r="N324" s="5"/>
      <c r="O324" s="5"/>
      <c r="P324" s="5"/>
      <c r="Q324" s="5"/>
      <c r="R324" s="5"/>
      <c r="S324" s="5"/>
      <c r="T324" s="5"/>
    </row>
    <row r="325" spans="1:21" ht="15.95" customHeight="1" x14ac:dyDescent="0.2">
      <c r="A325" s="1" t="s">
        <v>69</v>
      </c>
      <c r="C325" s="6"/>
      <c r="D325" s="7">
        <v>0</v>
      </c>
      <c r="E325" s="7">
        <v>8</v>
      </c>
      <c r="K325" s="520">
        <v>9</v>
      </c>
      <c r="L325" s="520"/>
      <c r="M325" s="5"/>
      <c r="N325" s="5"/>
      <c r="O325" s="5"/>
      <c r="Q325" s="1" t="str">
        <f>+Q285:U285</f>
        <v>Bulan     :</v>
      </c>
      <c r="R325" s="522" t="str">
        <f>+R285</f>
        <v>November</v>
      </c>
      <c r="S325" s="523"/>
      <c r="T325" s="4">
        <f>+T285:U285</f>
        <v>1</v>
      </c>
      <c r="U325" s="4">
        <f>+U285</f>
        <v>1</v>
      </c>
    </row>
    <row r="326" spans="1:21" ht="15.95" customHeight="1" thickBot="1" x14ac:dyDescent="0.25">
      <c r="A326" s="56" t="s">
        <v>82</v>
      </c>
      <c r="B326" s="56"/>
      <c r="C326" s="4">
        <v>0</v>
      </c>
      <c r="D326" s="4">
        <v>2</v>
      </c>
      <c r="E326" s="4">
        <v>2</v>
      </c>
      <c r="K326" s="521"/>
      <c r="L326" s="521"/>
      <c r="M326" s="5"/>
      <c r="N326" s="5"/>
      <c r="O326" s="5"/>
      <c r="Q326" s="1" t="s">
        <v>48</v>
      </c>
      <c r="R326" s="557">
        <f>+R286</f>
        <v>2018</v>
      </c>
      <c r="S326" s="558"/>
      <c r="T326" s="21">
        <v>1</v>
      </c>
      <c r="U326" s="21">
        <v>8</v>
      </c>
    </row>
    <row r="327" spans="1:21" ht="15.95" customHeight="1" thickTop="1" x14ac:dyDescent="0.2">
      <c r="A327" s="496" t="s">
        <v>4</v>
      </c>
      <c r="B327" s="496" t="s">
        <v>5</v>
      </c>
      <c r="C327" s="499" t="s">
        <v>6</v>
      </c>
      <c r="D327" s="500"/>
      <c r="E327" s="500"/>
      <c r="F327" s="500"/>
      <c r="G327" s="500"/>
      <c r="H327" s="500"/>
      <c r="I327" s="500"/>
      <c r="J327" s="500"/>
      <c r="K327" s="501"/>
      <c r="L327" s="499" t="s">
        <v>7</v>
      </c>
      <c r="M327" s="500"/>
      <c r="N327" s="500"/>
      <c r="O327" s="500"/>
      <c r="P327" s="500"/>
      <c r="Q327" s="500"/>
      <c r="R327" s="501"/>
      <c r="S327" s="538" t="s">
        <v>65</v>
      </c>
      <c r="T327" s="539"/>
      <c r="U327" s="540"/>
    </row>
    <row r="328" spans="1:21" ht="15.95" customHeight="1" x14ac:dyDescent="0.2">
      <c r="A328" s="497"/>
      <c r="B328" s="497"/>
      <c r="C328" s="551" t="s">
        <v>27</v>
      </c>
      <c r="D328" s="552"/>
      <c r="E328" s="553"/>
      <c r="F328" s="426"/>
      <c r="G328" s="426" t="s">
        <v>30</v>
      </c>
      <c r="H328" s="426" t="s">
        <v>32</v>
      </c>
      <c r="I328" s="426"/>
      <c r="J328" s="426"/>
      <c r="K328" s="426" t="s">
        <v>43</v>
      </c>
      <c r="L328" s="426" t="s">
        <v>27</v>
      </c>
      <c r="M328" s="426"/>
      <c r="N328" s="426" t="s">
        <v>30</v>
      </c>
      <c r="O328" s="426" t="s">
        <v>32</v>
      </c>
      <c r="P328" s="426"/>
      <c r="Q328" s="426"/>
      <c r="R328" s="426" t="s">
        <v>64</v>
      </c>
      <c r="S328" s="524" t="s">
        <v>68</v>
      </c>
      <c r="T328" s="525"/>
      <c r="U328" s="526"/>
    </row>
    <row r="329" spans="1:21" ht="15.95" customHeight="1" x14ac:dyDescent="0.2">
      <c r="A329" s="497"/>
      <c r="B329" s="497"/>
      <c r="C329" s="524" t="s">
        <v>28</v>
      </c>
      <c r="D329" s="525"/>
      <c r="E329" s="526"/>
      <c r="F329" s="424" t="s">
        <v>29</v>
      </c>
      <c r="G329" s="424" t="s">
        <v>31</v>
      </c>
      <c r="H329" s="424" t="s">
        <v>33</v>
      </c>
      <c r="I329" s="424" t="s">
        <v>37</v>
      </c>
      <c r="J329" s="424" t="s">
        <v>36</v>
      </c>
      <c r="K329" s="424" t="s">
        <v>28</v>
      </c>
      <c r="L329" s="424" t="s">
        <v>28</v>
      </c>
      <c r="M329" s="424" t="s">
        <v>35</v>
      </c>
      <c r="N329" s="424" t="s">
        <v>31</v>
      </c>
      <c r="O329" s="424" t="s">
        <v>33</v>
      </c>
      <c r="P329" s="424" t="s">
        <v>37</v>
      </c>
      <c r="Q329" s="424" t="s">
        <v>36</v>
      </c>
      <c r="R329" s="424" t="s">
        <v>38</v>
      </c>
      <c r="S329" s="524" t="s">
        <v>66</v>
      </c>
      <c r="T329" s="525"/>
      <c r="U329" s="526"/>
    </row>
    <row r="330" spans="1:21" ht="15.95" customHeight="1" x14ac:dyDescent="0.2">
      <c r="A330" s="497"/>
      <c r="B330" s="497"/>
      <c r="C330" s="502" t="s">
        <v>8</v>
      </c>
      <c r="D330" s="503"/>
      <c r="E330" s="504"/>
      <c r="F330" s="428"/>
      <c r="G330" s="428"/>
      <c r="H330" s="428" t="s">
        <v>34</v>
      </c>
      <c r="I330" s="428"/>
      <c r="J330" s="428"/>
      <c r="K330" s="428" t="s">
        <v>9</v>
      </c>
      <c r="L330" s="428" t="s">
        <v>8</v>
      </c>
      <c r="M330" s="428"/>
      <c r="N330" s="428"/>
      <c r="O330" s="428" t="s">
        <v>34</v>
      </c>
      <c r="P330" s="428"/>
      <c r="Q330" s="428"/>
      <c r="R330" s="20" t="s">
        <v>63</v>
      </c>
      <c r="S330" s="524" t="s">
        <v>67</v>
      </c>
      <c r="T330" s="525"/>
      <c r="U330" s="526"/>
    </row>
    <row r="331" spans="1:21" ht="15.95" customHeight="1" x14ac:dyDescent="0.2">
      <c r="A331" s="498"/>
      <c r="B331" s="498"/>
      <c r="C331" s="559"/>
      <c r="D331" s="560"/>
      <c r="E331" s="561"/>
      <c r="F331" s="424"/>
      <c r="G331" s="424"/>
      <c r="H331" s="424"/>
      <c r="I331" s="424"/>
      <c r="J331" s="424"/>
      <c r="K331" s="424" t="s">
        <v>62</v>
      </c>
      <c r="L331" s="424"/>
      <c r="M331" s="424"/>
      <c r="N331" s="424"/>
      <c r="O331" s="424"/>
      <c r="P331" s="424"/>
      <c r="Q331" s="424"/>
      <c r="R331" s="424"/>
      <c r="S331" s="528"/>
      <c r="T331" s="562"/>
      <c r="U331" s="563"/>
    </row>
    <row r="332" spans="1:21" s="8" customFormat="1" ht="15.95" customHeight="1" x14ac:dyDescent="0.2">
      <c r="A332" s="425" t="s">
        <v>10</v>
      </c>
      <c r="B332" s="425" t="s">
        <v>11</v>
      </c>
      <c r="C332" s="564" t="s">
        <v>12</v>
      </c>
      <c r="D332" s="565"/>
      <c r="E332" s="566"/>
      <c r="F332" s="425" t="s">
        <v>13</v>
      </c>
      <c r="G332" s="425" t="s">
        <v>14</v>
      </c>
      <c r="H332" s="425" t="s">
        <v>15</v>
      </c>
      <c r="I332" s="425" t="s">
        <v>16</v>
      </c>
      <c r="J332" s="425" t="s">
        <v>17</v>
      </c>
      <c r="K332" s="425" t="s">
        <v>18</v>
      </c>
      <c r="L332" s="425" t="s">
        <v>19</v>
      </c>
      <c r="M332" s="425" t="s">
        <v>20</v>
      </c>
      <c r="N332" s="425" t="s">
        <v>21</v>
      </c>
      <c r="O332" s="425" t="s">
        <v>41</v>
      </c>
      <c r="P332" s="425" t="s">
        <v>42</v>
      </c>
      <c r="Q332" s="425" t="s">
        <v>44</v>
      </c>
      <c r="R332" s="425" t="s">
        <v>70</v>
      </c>
      <c r="S332" s="564" t="s">
        <v>71</v>
      </c>
      <c r="T332" s="565"/>
      <c r="U332" s="566"/>
    </row>
    <row r="333" spans="1:21" s="16" customFormat="1" ht="15.95" customHeight="1" x14ac:dyDescent="0.2">
      <c r="A333" s="18">
        <v>1</v>
      </c>
      <c r="B333" s="19" t="s">
        <v>22</v>
      </c>
      <c r="C333" s="532"/>
      <c r="D333" s="533"/>
      <c r="E333" s="534"/>
      <c r="F333" s="39"/>
      <c r="G333" s="39"/>
      <c r="H333" s="39"/>
      <c r="I333" s="39"/>
      <c r="J333" s="39"/>
      <c r="K333" s="39"/>
      <c r="L333" s="24">
        <f t="shared" ref="L333:Q333" si="70">SUM(L334,L337,L338)</f>
        <v>60</v>
      </c>
      <c r="M333" s="24">
        <f t="shared" si="70"/>
        <v>0</v>
      </c>
      <c r="N333" s="24">
        <f t="shared" si="70"/>
        <v>0</v>
      </c>
      <c r="O333" s="24">
        <f t="shared" si="70"/>
        <v>0</v>
      </c>
      <c r="P333" s="24">
        <f>SUM(P334,P337,P338)</f>
        <v>14</v>
      </c>
      <c r="Q333" s="24">
        <f t="shared" si="70"/>
        <v>0</v>
      </c>
      <c r="R333" s="24">
        <f>SUM(L333-M333-N333-O333+P333-Q333)</f>
        <v>74</v>
      </c>
      <c r="S333" s="535"/>
      <c r="T333" s="536"/>
      <c r="U333" s="537"/>
    </row>
    <row r="334" spans="1:21" s="23" customFormat="1" ht="15.95" customHeight="1" x14ac:dyDescent="0.25">
      <c r="A334" s="14"/>
      <c r="B334" s="22" t="s">
        <v>50</v>
      </c>
      <c r="C334" s="495"/>
      <c r="D334" s="495"/>
      <c r="E334" s="495"/>
      <c r="F334" s="416"/>
      <c r="G334" s="416"/>
      <c r="H334" s="416"/>
      <c r="I334" s="416"/>
      <c r="J334" s="416"/>
      <c r="K334" s="415"/>
      <c r="L334" s="430">
        <f t="shared" ref="L334:O334" si="71">SUM(L335:L336)</f>
        <v>60</v>
      </c>
      <c r="M334" s="430">
        <f t="shared" si="71"/>
        <v>0</v>
      </c>
      <c r="N334" s="430">
        <f t="shared" si="71"/>
        <v>0</v>
      </c>
      <c r="O334" s="430">
        <f t="shared" si="71"/>
        <v>0</v>
      </c>
      <c r="P334" s="430">
        <f>SUM(P335:P336)</f>
        <v>13</v>
      </c>
      <c r="Q334" s="430">
        <f t="shared" ref="Q334" si="72">SUM(Q335:Q336)</f>
        <v>0</v>
      </c>
      <c r="R334" s="429">
        <f t="shared" ref="R334:R342" si="73">SUM(L334-M334-N334-O334+P334-Q334)</f>
        <v>73</v>
      </c>
      <c r="S334" s="545"/>
      <c r="T334" s="546"/>
      <c r="U334" s="547"/>
    </row>
    <row r="335" spans="1:21" ht="15.95" customHeight="1" x14ac:dyDescent="0.2">
      <c r="A335" s="12"/>
      <c r="B335" s="13" t="s">
        <v>84</v>
      </c>
      <c r="C335" s="509"/>
      <c r="D335" s="509"/>
      <c r="E335" s="509"/>
      <c r="F335" s="417"/>
      <c r="G335" s="417"/>
      <c r="H335" s="417"/>
      <c r="I335" s="40"/>
      <c r="J335" s="40"/>
      <c r="K335" s="415"/>
      <c r="L335" s="431">
        <v>60</v>
      </c>
      <c r="M335" s="431">
        <v>0</v>
      </c>
      <c r="N335" s="431">
        <v>0</v>
      </c>
      <c r="O335" s="431">
        <v>0</v>
      </c>
      <c r="P335" s="431">
        <v>13</v>
      </c>
      <c r="Q335" s="431">
        <v>0</v>
      </c>
      <c r="R335" s="429">
        <f>SUM(L335-M335-N335-O335+P335-Q335)</f>
        <v>73</v>
      </c>
      <c r="S335" s="542"/>
      <c r="T335" s="543"/>
      <c r="U335" s="544"/>
    </row>
    <row r="336" spans="1:21" ht="15.95" customHeight="1" x14ac:dyDescent="0.2">
      <c r="A336" s="12"/>
      <c r="B336" s="13" t="s">
        <v>85</v>
      </c>
      <c r="C336" s="509"/>
      <c r="D336" s="509"/>
      <c r="E336" s="509"/>
      <c r="F336" s="417"/>
      <c r="G336" s="417"/>
      <c r="H336" s="417"/>
      <c r="I336" s="40"/>
      <c r="J336" s="40"/>
      <c r="K336" s="415"/>
      <c r="L336" s="431">
        <v>0</v>
      </c>
      <c r="M336" s="431">
        <v>0</v>
      </c>
      <c r="N336" s="431">
        <v>0</v>
      </c>
      <c r="O336" s="431">
        <v>0</v>
      </c>
      <c r="P336" s="431">
        <v>0</v>
      </c>
      <c r="Q336" s="431">
        <v>0</v>
      </c>
      <c r="R336" s="429">
        <f t="shared" si="73"/>
        <v>0</v>
      </c>
      <c r="S336" s="542"/>
      <c r="T336" s="543"/>
      <c r="U336" s="544"/>
    </row>
    <row r="337" spans="1:21" ht="15.75" x14ac:dyDescent="0.2">
      <c r="A337" s="12"/>
      <c r="B337" s="11" t="s">
        <v>51</v>
      </c>
      <c r="C337" s="494"/>
      <c r="D337" s="494"/>
      <c r="E337" s="494"/>
      <c r="F337" s="41"/>
      <c r="G337" s="41"/>
      <c r="H337" s="41"/>
      <c r="I337" s="41"/>
      <c r="J337" s="41"/>
      <c r="K337" s="415"/>
      <c r="L337" s="429">
        <v>0</v>
      </c>
      <c r="M337" s="429">
        <v>0</v>
      </c>
      <c r="N337" s="429">
        <v>0</v>
      </c>
      <c r="O337" s="429">
        <v>0</v>
      </c>
      <c r="P337" s="429">
        <v>0</v>
      </c>
      <c r="Q337" s="429">
        <v>0</v>
      </c>
      <c r="R337" s="429">
        <f t="shared" si="73"/>
        <v>0</v>
      </c>
      <c r="S337" s="542"/>
      <c r="T337" s="543"/>
      <c r="U337" s="544"/>
    </row>
    <row r="338" spans="1:21" ht="15.75" x14ac:dyDescent="0.2">
      <c r="A338" s="12"/>
      <c r="B338" s="11" t="s">
        <v>52</v>
      </c>
      <c r="C338" s="494"/>
      <c r="D338" s="494"/>
      <c r="E338" s="494"/>
      <c r="F338" s="41"/>
      <c r="G338" s="41"/>
      <c r="H338" s="41"/>
      <c r="I338" s="41"/>
      <c r="J338" s="41"/>
      <c r="K338" s="415"/>
      <c r="L338" s="429">
        <v>0</v>
      </c>
      <c r="M338" s="429">
        <v>0</v>
      </c>
      <c r="N338" s="429">
        <v>0</v>
      </c>
      <c r="O338" s="429">
        <v>0</v>
      </c>
      <c r="P338" s="429">
        <v>1</v>
      </c>
      <c r="Q338" s="429">
        <v>0</v>
      </c>
      <c r="R338" s="429">
        <f t="shared" si="73"/>
        <v>1</v>
      </c>
      <c r="S338" s="542"/>
      <c r="T338" s="543"/>
      <c r="U338" s="544"/>
    </row>
    <row r="339" spans="1:21" ht="15.75" x14ac:dyDescent="0.2">
      <c r="A339" s="14">
        <v>2</v>
      </c>
      <c r="B339" s="10" t="s">
        <v>23</v>
      </c>
      <c r="C339" s="494"/>
      <c r="D339" s="494"/>
      <c r="E339" s="494"/>
      <c r="F339" s="415"/>
      <c r="G339" s="415"/>
      <c r="H339" s="42"/>
      <c r="I339" s="415"/>
      <c r="J339" s="415"/>
      <c r="K339" s="415"/>
      <c r="L339" s="429">
        <f t="shared" ref="L339:N339" si="74">SUM(L340:L341)</f>
        <v>50</v>
      </c>
      <c r="M339" s="429">
        <f t="shared" si="74"/>
        <v>0</v>
      </c>
      <c r="N339" s="429">
        <f t="shared" si="74"/>
        <v>0</v>
      </c>
      <c r="O339" s="26"/>
      <c r="P339" s="429">
        <f t="shared" ref="P339:Q339" si="75">SUM(P340:P341)</f>
        <v>0</v>
      </c>
      <c r="Q339" s="429">
        <f t="shared" si="75"/>
        <v>0</v>
      </c>
      <c r="R339" s="429">
        <f t="shared" si="73"/>
        <v>50</v>
      </c>
      <c r="S339" s="542"/>
      <c r="T339" s="543"/>
      <c r="U339" s="544"/>
    </row>
    <row r="340" spans="1:21" ht="15.75" x14ac:dyDescent="0.2">
      <c r="A340" s="12"/>
      <c r="B340" s="13" t="s">
        <v>84</v>
      </c>
      <c r="C340" s="509"/>
      <c r="D340" s="509"/>
      <c r="E340" s="509"/>
      <c r="F340" s="417"/>
      <c r="G340" s="417"/>
      <c r="H340" s="43"/>
      <c r="I340" s="40"/>
      <c r="J340" s="40"/>
      <c r="K340" s="415"/>
      <c r="L340" s="431">
        <v>50</v>
      </c>
      <c r="M340" s="431">
        <v>0</v>
      </c>
      <c r="N340" s="431">
        <v>0</v>
      </c>
      <c r="O340" s="25"/>
      <c r="P340" s="431">
        <v>0</v>
      </c>
      <c r="Q340" s="431">
        <v>0</v>
      </c>
      <c r="R340" s="429">
        <f t="shared" si="73"/>
        <v>50</v>
      </c>
      <c r="S340" s="542"/>
      <c r="T340" s="543"/>
      <c r="U340" s="544"/>
    </row>
    <row r="341" spans="1:21" ht="15.75" x14ac:dyDescent="0.2">
      <c r="A341" s="12"/>
      <c r="B341" s="13" t="s">
        <v>85</v>
      </c>
      <c r="C341" s="509"/>
      <c r="D341" s="509"/>
      <c r="E341" s="509"/>
      <c r="F341" s="417"/>
      <c r="G341" s="417"/>
      <c r="H341" s="43"/>
      <c r="I341" s="40"/>
      <c r="J341" s="40"/>
      <c r="K341" s="415"/>
      <c r="L341" s="431">
        <v>0</v>
      </c>
      <c r="M341" s="431">
        <v>0</v>
      </c>
      <c r="N341" s="431">
        <v>0</v>
      </c>
      <c r="O341" s="25"/>
      <c r="P341" s="431">
        <v>0</v>
      </c>
      <c r="Q341" s="431">
        <v>0</v>
      </c>
      <c r="R341" s="429">
        <f t="shared" si="73"/>
        <v>0</v>
      </c>
      <c r="S341" s="542"/>
      <c r="T341" s="543"/>
      <c r="U341" s="544"/>
    </row>
    <row r="342" spans="1:21" ht="15.75" x14ac:dyDescent="0.2">
      <c r="A342" s="9">
        <v>3</v>
      </c>
      <c r="B342" s="10" t="s">
        <v>54</v>
      </c>
      <c r="C342" s="494"/>
      <c r="D342" s="494"/>
      <c r="E342" s="494"/>
      <c r="F342" s="415"/>
      <c r="G342" s="42"/>
      <c r="H342" s="42"/>
      <c r="I342" s="415"/>
      <c r="J342" s="415"/>
      <c r="K342" s="415"/>
      <c r="L342" s="422">
        <v>3</v>
      </c>
      <c r="M342" s="422">
        <v>0</v>
      </c>
      <c r="N342" s="26"/>
      <c r="O342" s="26"/>
      <c r="P342" s="422">
        <v>0</v>
      </c>
      <c r="Q342" s="422">
        <v>0</v>
      </c>
      <c r="R342" s="429">
        <f t="shared" si="73"/>
        <v>3</v>
      </c>
      <c r="S342" s="542"/>
      <c r="T342" s="543"/>
      <c r="U342" s="544"/>
    </row>
    <row r="343" spans="1:21" ht="12.75" customHeight="1" x14ac:dyDescent="0.2">
      <c r="A343" s="14">
        <v>4</v>
      </c>
      <c r="B343" s="10" t="s">
        <v>53</v>
      </c>
      <c r="C343" s="495"/>
      <c r="D343" s="495"/>
      <c r="E343" s="495"/>
      <c r="F343" s="416"/>
      <c r="G343" s="42"/>
      <c r="H343" s="42"/>
      <c r="I343" s="416"/>
      <c r="J343" s="416"/>
      <c r="K343" s="415"/>
      <c r="L343" s="429">
        <f>SUM(L344:L345)</f>
        <v>17</v>
      </c>
      <c r="M343" s="429">
        <f>SUM(M344:M345)</f>
        <v>1</v>
      </c>
      <c r="N343" s="26"/>
      <c r="O343" s="26"/>
      <c r="P343" s="429">
        <f t="shared" ref="P343:Q343" si="76">SUM(P344:P345)</f>
        <v>2</v>
      </c>
      <c r="Q343" s="429">
        <f t="shared" si="76"/>
        <v>0</v>
      </c>
      <c r="R343" s="429">
        <f>SUM(L343-M343-N343-O343+P343-Q343)</f>
        <v>18</v>
      </c>
      <c r="S343" s="542"/>
      <c r="T343" s="543"/>
      <c r="U343" s="544"/>
    </row>
    <row r="344" spans="1:21" ht="12.75" customHeight="1" x14ac:dyDescent="0.2">
      <c r="A344" s="14"/>
      <c r="B344" s="13" t="s">
        <v>84</v>
      </c>
      <c r="C344" s="495"/>
      <c r="D344" s="495"/>
      <c r="E344" s="495"/>
      <c r="F344" s="416"/>
      <c r="G344" s="42"/>
      <c r="H344" s="42"/>
      <c r="I344" s="416"/>
      <c r="J344" s="416"/>
      <c r="K344" s="415"/>
      <c r="L344" s="422">
        <v>0</v>
      </c>
      <c r="M344" s="422">
        <v>0</v>
      </c>
      <c r="N344" s="26"/>
      <c r="O344" s="26"/>
      <c r="P344" s="422">
        <v>0</v>
      </c>
      <c r="Q344" s="422">
        <v>0</v>
      </c>
      <c r="R344" s="429">
        <f t="shared" ref="R344" si="77">SUM(L344-M344-N344-O344+P344-Q344)</f>
        <v>0</v>
      </c>
      <c r="S344" s="542"/>
      <c r="T344" s="543"/>
      <c r="U344" s="544"/>
    </row>
    <row r="345" spans="1:21" ht="15.75" x14ac:dyDescent="0.2">
      <c r="A345" s="14"/>
      <c r="B345" s="13" t="s">
        <v>85</v>
      </c>
      <c r="C345" s="495"/>
      <c r="D345" s="495"/>
      <c r="E345" s="495"/>
      <c r="F345" s="416"/>
      <c r="G345" s="42"/>
      <c r="H345" s="42"/>
      <c r="I345" s="416"/>
      <c r="J345" s="416"/>
      <c r="K345" s="415"/>
      <c r="L345" s="422">
        <v>17</v>
      </c>
      <c r="M345" s="422">
        <v>1</v>
      </c>
      <c r="N345" s="26"/>
      <c r="O345" s="26"/>
      <c r="P345" s="422">
        <v>2</v>
      </c>
      <c r="Q345" s="422">
        <v>0</v>
      </c>
      <c r="R345" s="429">
        <f>SUM(L345-M345-N345-O345+P345-Q345)</f>
        <v>18</v>
      </c>
      <c r="S345" s="542"/>
      <c r="T345" s="543"/>
      <c r="U345" s="544"/>
    </row>
    <row r="346" spans="1:21" ht="21" customHeight="1" x14ac:dyDescent="0.2">
      <c r="A346" s="14">
        <v>5</v>
      </c>
      <c r="B346" s="11" t="s">
        <v>55</v>
      </c>
      <c r="C346" s="494"/>
      <c r="D346" s="494"/>
      <c r="E346" s="494"/>
      <c r="F346" s="415"/>
      <c r="G346" s="42"/>
      <c r="H346" s="42"/>
      <c r="I346" s="415"/>
      <c r="J346" s="415"/>
      <c r="K346" s="415"/>
      <c r="L346" s="422">
        <v>3</v>
      </c>
      <c r="M346" s="422">
        <v>0</v>
      </c>
      <c r="N346" s="26"/>
      <c r="O346" s="26"/>
      <c r="P346" s="422">
        <v>0</v>
      </c>
      <c r="Q346" s="422">
        <v>0</v>
      </c>
      <c r="R346" s="429">
        <f t="shared" ref="R346:R352" si="78">SUM(L346-M346-N346-O346+P346-Q346)</f>
        <v>3</v>
      </c>
      <c r="S346" s="542"/>
      <c r="T346" s="543"/>
      <c r="U346" s="544"/>
    </row>
    <row r="347" spans="1:21" ht="15.75" x14ac:dyDescent="0.2">
      <c r="A347" s="14">
        <v>6</v>
      </c>
      <c r="B347" s="10" t="s">
        <v>56</v>
      </c>
      <c r="C347" s="494"/>
      <c r="D347" s="494"/>
      <c r="E347" s="494"/>
      <c r="F347" s="415"/>
      <c r="G347" s="42"/>
      <c r="H347" s="42"/>
      <c r="I347" s="415"/>
      <c r="J347" s="415"/>
      <c r="K347" s="415"/>
      <c r="L347" s="422">
        <v>3</v>
      </c>
      <c r="M347" s="422">
        <v>0</v>
      </c>
      <c r="N347" s="26"/>
      <c r="O347" s="26"/>
      <c r="P347" s="422">
        <v>1</v>
      </c>
      <c r="Q347" s="422">
        <v>0</v>
      </c>
      <c r="R347" s="429">
        <f t="shared" si="78"/>
        <v>4</v>
      </c>
      <c r="S347" s="605">
        <v>0</v>
      </c>
      <c r="T347" s="606"/>
      <c r="U347" s="607"/>
    </row>
    <row r="348" spans="1:21" ht="15.75" x14ac:dyDescent="0.2">
      <c r="A348" s="14">
        <v>7</v>
      </c>
      <c r="B348" s="10" t="s">
        <v>57</v>
      </c>
      <c r="C348" s="494"/>
      <c r="D348" s="494"/>
      <c r="E348" s="494"/>
      <c r="F348" s="415"/>
      <c r="G348" s="42"/>
      <c r="H348" s="42"/>
      <c r="I348" s="415"/>
      <c r="J348" s="415"/>
      <c r="K348" s="415"/>
      <c r="L348" s="422">
        <v>0</v>
      </c>
      <c r="M348" s="422">
        <v>0</v>
      </c>
      <c r="N348" s="26"/>
      <c r="O348" s="26"/>
      <c r="P348" s="422">
        <v>0</v>
      </c>
      <c r="Q348" s="422">
        <v>0</v>
      </c>
      <c r="R348" s="429">
        <f t="shared" si="78"/>
        <v>0</v>
      </c>
      <c r="S348" s="548">
        <v>0</v>
      </c>
      <c r="T348" s="549"/>
      <c r="U348" s="550"/>
    </row>
    <row r="349" spans="1:21" ht="12.75" customHeight="1" x14ac:dyDescent="0.2">
      <c r="A349" s="14">
        <v>8</v>
      </c>
      <c r="B349" s="10" t="s">
        <v>58</v>
      </c>
      <c r="C349" s="494"/>
      <c r="D349" s="494"/>
      <c r="E349" s="494"/>
      <c r="F349" s="415"/>
      <c r="G349" s="42"/>
      <c r="H349" s="42"/>
      <c r="I349" s="415"/>
      <c r="J349" s="415"/>
      <c r="K349" s="415"/>
      <c r="L349" s="422">
        <v>0</v>
      </c>
      <c r="M349" s="422">
        <v>0</v>
      </c>
      <c r="N349" s="26"/>
      <c r="O349" s="26"/>
      <c r="P349" s="422">
        <v>0</v>
      </c>
      <c r="Q349" s="422">
        <v>0</v>
      </c>
      <c r="R349" s="429">
        <f t="shared" si="78"/>
        <v>0</v>
      </c>
      <c r="S349" s="548">
        <v>0</v>
      </c>
      <c r="T349" s="549"/>
      <c r="U349" s="550"/>
    </row>
    <row r="350" spans="1:21" ht="13.5" customHeight="1" x14ac:dyDescent="0.2">
      <c r="A350" s="14">
        <v>9</v>
      </c>
      <c r="B350" s="10" t="s">
        <v>24</v>
      </c>
      <c r="C350" s="494"/>
      <c r="D350" s="494"/>
      <c r="E350" s="494"/>
      <c r="F350" s="415"/>
      <c r="G350" s="42"/>
      <c r="H350" s="42"/>
      <c r="I350" s="41"/>
      <c r="J350" s="41"/>
      <c r="K350" s="415"/>
      <c r="L350" s="422">
        <v>0</v>
      </c>
      <c r="M350" s="422">
        <v>0</v>
      </c>
      <c r="N350" s="26"/>
      <c r="O350" s="26"/>
      <c r="P350" s="422">
        <v>0</v>
      </c>
      <c r="Q350" s="422">
        <v>0</v>
      </c>
      <c r="R350" s="429">
        <f t="shared" si="78"/>
        <v>0</v>
      </c>
      <c r="S350" s="548">
        <v>0</v>
      </c>
      <c r="T350" s="549"/>
      <c r="U350" s="550"/>
    </row>
    <row r="351" spans="1:21" ht="15" customHeight="1" x14ac:dyDescent="0.2">
      <c r="A351" s="14">
        <v>10</v>
      </c>
      <c r="B351" s="10" t="s">
        <v>25</v>
      </c>
      <c r="C351" s="494"/>
      <c r="D351" s="494"/>
      <c r="E351" s="494"/>
      <c r="F351" s="415"/>
      <c r="G351" s="42"/>
      <c r="H351" s="42"/>
      <c r="I351" s="41"/>
      <c r="J351" s="41"/>
      <c r="K351" s="415"/>
      <c r="L351" s="422">
        <v>0</v>
      </c>
      <c r="M351" s="422">
        <v>0</v>
      </c>
      <c r="N351" s="26"/>
      <c r="O351" s="26"/>
      <c r="P351" s="422">
        <v>0</v>
      </c>
      <c r="Q351" s="422">
        <v>0</v>
      </c>
      <c r="R351" s="429">
        <f t="shared" si="78"/>
        <v>0</v>
      </c>
      <c r="S351" s="548">
        <v>0</v>
      </c>
      <c r="T351" s="549"/>
      <c r="U351" s="550"/>
    </row>
    <row r="352" spans="1:21" ht="12.75" customHeight="1" thickBot="1" x14ac:dyDescent="0.25">
      <c r="A352" s="48">
        <v>11</v>
      </c>
      <c r="B352" s="49" t="s">
        <v>59</v>
      </c>
      <c r="C352" s="510"/>
      <c r="D352" s="511"/>
      <c r="E352" s="512"/>
      <c r="F352" s="423"/>
      <c r="G352" s="50"/>
      <c r="H352" s="50"/>
      <c r="I352" s="51"/>
      <c r="J352" s="51"/>
      <c r="K352" s="423"/>
      <c r="L352" s="52">
        <v>0</v>
      </c>
      <c r="M352" s="52">
        <v>0</v>
      </c>
      <c r="N352" s="53"/>
      <c r="O352" s="53"/>
      <c r="P352" s="52">
        <v>0</v>
      </c>
      <c r="Q352" s="52">
        <v>0</v>
      </c>
      <c r="R352" s="54">
        <f t="shared" si="78"/>
        <v>0</v>
      </c>
      <c r="S352" s="554"/>
      <c r="T352" s="555"/>
      <c r="U352" s="556"/>
    </row>
    <row r="353" spans="1:21" ht="12.75" customHeight="1" thickTop="1" x14ac:dyDescent="0.2">
      <c r="A353" s="5"/>
      <c r="B353" s="17" t="s">
        <v>39</v>
      </c>
    </row>
    <row r="354" spans="1:21" ht="12.75" customHeight="1" x14ac:dyDescent="0.2">
      <c r="A354" s="5"/>
      <c r="B354" s="15" t="s">
        <v>61</v>
      </c>
    </row>
    <row r="355" spans="1:21" ht="11.25" customHeight="1" x14ac:dyDescent="0.2">
      <c r="A355" s="5"/>
      <c r="B355" s="15" t="s">
        <v>60</v>
      </c>
    </row>
    <row r="356" spans="1:21" ht="12.75" customHeight="1" x14ac:dyDescent="0.2">
      <c r="A356" s="5"/>
      <c r="B356" s="15" t="s">
        <v>40</v>
      </c>
    </row>
    <row r="357" spans="1:21" ht="15.95" customHeight="1" x14ac:dyDescent="0.2">
      <c r="A357" s="5"/>
      <c r="B357" s="27"/>
    </row>
    <row r="358" spans="1:21" ht="15.95" customHeight="1" x14ac:dyDescent="0.2">
      <c r="A358" s="5"/>
      <c r="B358" s="27"/>
    </row>
    <row r="359" spans="1:21" ht="15.95" customHeight="1" x14ac:dyDescent="0.2">
      <c r="A359" s="488" t="s">
        <v>0</v>
      </c>
      <c r="B359" s="488"/>
      <c r="P359" s="517" t="s">
        <v>26</v>
      </c>
      <c r="Q359" s="517"/>
      <c r="R359" s="517"/>
      <c r="S359" s="517"/>
      <c r="T359" s="517"/>
      <c r="U359" s="517"/>
    </row>
    <row r="360" spans="1:21" ht="15.95" customHeight="1" x14ac:dyDescent="0.2">
      <c r="A360" s="488" t="s">
        <v>1</v>
      </c>
      <c r="B360" s="488"/>
      <c r="P360" s="517"/>
      <c r="Q360" s="517"/>
      <c r="R360" s="517"/>
      <c r="S360" s="517"/>
      <c r="T360" s="517"/>
      <c r="U360" s="517"/>
    </row>
    <row r="361" spans="1:21" ht="15.95" customHeight="1" x14ac:dyDescent="0.2">
      <c r="A361" s="488" t="s">
        <v>46</v>
      </c>
      <c r="B361" s="488"/>
    </row>
    <row r="362" spans="1:21" ht="15.95" customHeight="1" x14ac:dyDescent="0.35">
      <c r="C362" s="518" t="s">
        <v>2</v>
      </c>
      <c r="D362" s="518"/>
      <c r="E362" s="518"/>
      <c r="F362" s="518"/>
      <c r="G362" s="518"/>
      <c r="H362" s="518"/>
      <c r="I362" s="518"/>
      <c r="J362" s="518"/>
      <c r="K362" s="518"/>
      <c r="L362" s="518"/>
      <c r="M362" s="518"/>
      <c r="N362" s="518"/>
      <c r="O362" s="518"/>
      <c r="P362" s="518"/>
      <c r="Q362" s="2"/>
    </row>
    <row r="363" spans="1:21" ht="15.95" customHeight="1" x14ac:dyDescent="0.2">
      <c r="F363" s="519" t="s">
        <v>3</v>
      </c>
      <c r="G363" s="519"/>
      <c r="H363" s="519"/>
      <c r="I363" s="519"/>
      <c r="J363" s="519"/>
      <c r="K363" s="519"/>
      <c r="L363" s="519"/>
      <c r="M363" s="519"/>
      <c r="N363" s="519"/>
      <c r="O363" s="519"/>
      <c r="P363" s="519"/>
      <c r="Q363" s="421"/>
    </row>
    <row r="364" spans="1:21" ht="15.95" customHeight="1" x14ac:dyDescent="0.2">
      <c r="A364" s="1" t="s">
        <v>47</v>
      </c>
      <c r="C364" s="3"/>
      <c r="D364" s="4">
        <v>1</v>
      </c>
      <c r="E364" s="4">
        <v>5</v>
      </c>
      <c r="M364" s="5"/>
      <c r="N364" s="5"/>
      <c r="O364" s="5"/>
      <c r="P364" s="5"/>
      <c r="Q364" s="5"/>
      <c r="R364" s="5"/>
      <c r="S364" s="5"/>
      <c r="T364" s="5"/>
    </row>
    <row r="365" spans="1:21" ht="15.95" customHeight="1" x14ac:dyDescent="0.2">
      <c r="A365" s="1" t="s">
        <v>69</v>
      </c>
      <c r="C365" s="6"/>
      <c r="D365" s="7">
        <v>0</v>
      </c>
      <c r="E365" s="7">
        <v>8</v>
      </c>
      <c r="K365" s="520">
        <v>10</v>
      </c>
      <c r="L365" s="520"/>
      <c r="M365" s="5"/>
      <c r="N365" s="5"/>
      <c r="O365" s="5"/>
      <c r="Q365" s="1" t="str">
        <f>+Q325:U325</f>
        <v>Bulan     :</v>
      </c>
      <c r="R365" s="522" t="str">
        <f>+R325</f>
        <v>November</v>
      </c>
      <c r="S365" s="523"/>
      <c r="T365" s="4">
        <f>+T325:U325</f>
        <v>1</v>
      </c>
      <c r="U365" s="4">
        <f>+U325</f>
        <v>1</v>
      </c>
    </row>
    <row r="366" spans="1:21" ht="15.95" customHeight="1" thickBot="1" x14ac:dyDescent="0.25">
      <c r="A366" s="56" t="s">
        <v>76</v>
      </c>
      <c r="B366" s="56"/>
      <c r="C366" s="140">
        <v>0</v>
      </c>
      <c r="D366" s="140">
        <v>4</v>
      </c>
      <c r="E366" s="140">
        <v>3</v>
      </c>
      <c r="F366" s="56"/>
      <c r="G366" s="56"/>
      <c r="H366" s="56"/>
      <c r="K366" s="521"/>
      <c r="L366" s="521"/>
      <c r="M366" s="5"/>
      <c r="N366" s="5"/>
      <c r="O366" s="5"/>
      <c r="Q366" s="1" t="s">
        <v>48</v>
      </c>
      <c r="R366" s="557">
        <f>+R326</f>
        <v>2018</v>
      </c>
      <c r="S366" s="558"/>
      <c r="T366" s="21">
        <v>1</v>
      </c>
      <c r="U366" s="21">
        <v>8</v>
      </c>
    </row>
    <row r="367" spans="1:21" ht="15.95" customHeight="1" thickTop="1" x14ac:dyDescent="0.2">
      <c r="A367" s="496" t="s">
        <v>4</v>
      </c>
      <c r="B367" s="496" t="s">
        <v>5</v>
      </c>
      <c r="C367" s="499" t="s">
        <v>6</v>
      </c>
      <c r="D367" s="500"/>
      <c r="E367" s="500"/>
      <c r="F367" s="500"/>
      <c r="G367" s="500"/>
      <c r="H367" s="500"/>
      <c r="I367" s="500"/>
      <c r="J367" s="500"/>
      <c r="K367" s="501"/>
      <c r="L367" s="499" t="s">
        <v>7</v>
      </c>
      <c r="M367" s="500"/>
      <c r="N367" s="500"/>
      <c r="O367" s="500"/>
      <c r="P367" s="500"/>
      <c r="Q367" s="500"/>
      <c r="R367" s="501"/>
      <c r="S367" s="538" t="s">
        <v>65</v>
      </c>
      <c r="T367" s="539"/>
      <c r="U367" s="540"/>
    </row>
    <row r="368" spans="1:21" ht="15.95" customHeight="1" x14ac:dyDescent="0.2">
      <c r="A368" s="497"/>
      <c r="B368" s="497"/>
      <c r="C368" s="551" t="s">
        <v>27</v>
      </c>
      <c r="D368" s="552"/>
      <c r="E368" s="553"/>
      <c r="F368" s="426"/>
      <c r="G368" s="426" t="s">
        <v>30</v>
      </c>
      <c r="H368" s="426" t="s">
        <v>32</v>
      </c>
      <c r="I368" s="426"/>
      <c r="J368" s="426"/>
      <c r="K368" s="426" t="s">
        <v>43</v>
      </c>
      <c r="L368" s="426" t="s">
        <v>27</v>
      </c>
      <c r="M368" s="426"/>
      <c r="N368" s="426" t="s">
        <v>30</v>
      </c>
      <c r="O368" s="426" t="s">
        <v>32</v>
      </c>
      <c r="P368" s="426"/>
      <c r="Q368" s="426"/>
      <c r="R368" s="426" t="s">
        <v>64</v>
      </c>
      <c r="S368" s="524" t="s">
        <v>68</v>
      </c>
      <c r="T368" s="525"/>
      <c r="U368" s="526"/>
    </row>
    <row r="369" spans="1:24" ht="15.95" customHeight="1" x14ac:dyDescent="0.2">
      <c r="A369" s="497"/>
      <c r="B369" s="497"/>
      <c r="C369" s="524" t="s">
        <v>28</v>
      </c>
      <c r="D369" s="525"/>
      <c r="E369" s="526"/>
      <c r="F369" s="424" t="s">
        <v>29</v>
      </c>
      <c r="G369" s="424" t="s">
        <v>31</v>
      </c>
      <c r="H369" s="424" t="s">
        <v>33</v>
      </c>
      <c r="I369" s="424" t="s">
        <v>37</v>
      </c>
      <c r="J369" s="424" t="s">
        <v>36</v>
      </c>
      <c r="K369" s="424" t="s">
        <v>28</v>
      </c>
      <c r="L369" s="424" t="s">
        <v>28</v>
      </c>
      <c r="M369" s="424" t="s">
        <v>35</v>
      </c>
      <c r="N369" s="424" t="s">
        <v>31</v>
      </c>
      <c r="O369" s="424" t="s">
        <v>33</v>
      </c>
      <c r="P369" s="424" t="s">
        <v>37</v>
      </c>
      <c r="Q369" s="424" t="s">
        <v>36</v>
      </c>
      <c r="R369" s="424" t="s">
        <v>38</v>
      </c>
      <c r="S369" s="524" t="s">
        <v>66</v>
      </c>
      <c r="T369" s="525"/>
      <c r="U369" s="526"/>
    </row>
    <row r="370" spans="1:24" ht="15.95" customHeight="1" x14ac:dyDescent="0.2">
      <c r="A370" s="497"/>
      <c r="B370" s="497"/>
      <c r="C370" s="502" t="s">
        <v>8</v>
      </c>
      <c r="D370" s="503"/>
      <c r="E370" s="504"/>
      <c r="F370" s="428"/>
      <c r="G370" s="428"/>
      <c r="H370" s="428" t="s">
        <v>34</v>
      </c>
      <c r="I370" s="428"/>
      <c r="J370" s="428"/>
      <c r="K370" s="428" t="s">
        <v>9</v>
      </c>
      <c r="L370" s="428" t="s">
        <v>8</v>
      </c>
      <c r="M370" s="428"/>
      <c r="N370" s="428"/>
      <c r="O370" s="428" t="s">
        <v>34</v>
      </c>
      <c r="P370" s="428"/>
      <c r="Q370" s="428"/>
      <c r="R370" s="20" t="s">
        <v>63</v>
      </c>
      <c r="S370" s="524" t="s">
        <v>67</v>
      </c>
      <c r="T370" s="525"/>
      <c r="U370" s="526"/>
    </row>
    <row r="371" spans="1:24" ht="15.95" customHeight="1" x14ac:dyDescent="0.2">
      <c r="A371" s="498"/>
      <c r="B371" s="498"/>
      <c r="C371" s="559"/>
      <c r="D371" s="560"/>
      <c r="E371" s="561"/>
      <c r="F371" s="424"/>
      <c r="G371" s="424"/>
      <c r="H371" s="424"/>
      <c r="I371" s="424"/>
      <c r="J371" s="424"/>
      <c r="K371" s="424" t="s">
        <v>62</v>
      </c>
      <c r="L371" s="424"/>
      <c r="M371" s="424"/>
      <c r="N371" s="424"/>
      <c r="O371" s="424"/>
      <c r="P371" s="424"/>
      <c r="Q371" s="424"/>
      <c r="R371" s="424"/>
      <c r="S371" s="528"/>
      <c r="T371" s="562"/>
      <c r="U371" s="563"/>
    </row>
    <row r="372" spans="1:24" s="8" customFormat="1" ht="15.95" customHeight="1" x14ac:dyDescent="0.2">
      <c r="A372" s="425" t="s">
        <v>10</v>
      </c>
      <c r="B372" s="425" t="s">
        <v>11</v>
      </c>
      <c r="C372" s="564" t="s">
        <v>12</v>
      </c>
      <c r="D372" s="565"/>
      <c r="E372" s="566"/>
      <c r="F372" s="425" t="s">
        <v>13</v>
      </c>
      <c r="G372" s="425" t="s">
        <v>14</v>
      </c>
      <c r="H372" s="425" t="s">
        <v>15</v>
      </c>
      <c r="I372" s="425" t="s">
        <v>16</v>
      </c>
      <c r="J372" s="425" t="s">
        <v>17</v>
      </c>
      <c r="K372" s="425" t="s">
        <v>18</v>
      </c>
      <c r="L372" s="425" t="s">
        <v>19</v>
      </c>
      <c r="M372" s="425" t="s">
        <v>20</v>
      </c>
      <c r="N372" s="425" t="s">
        <v>21</v>
      </c>
      <c r="O372" s="425" t="s">
        <v>41</v>
      </c>
      <c r="P372" s="425" t="s">
        <v>42</v>
      </c>
      <c r="Q372" s="425" t="s">
        <v>44</v>
      </c>
      <c r="R372" s="425" t="s">
        <v>70</v>
      </c>
      <c r="S372" s="564" t="s">
        <v>71</v>
      </c>
      <c r="T372" s="565"/>
      <c r="U372" s="566"/>
    </row>
    <row r="373" spans="1:24" s="16" customFormat="1" ht="15.95" customHeight="1" x14ac:dyDescent="0.2">
      <c r="A373" s="18">
        <v>1</v>
      </c>
      <c r="B373" s="19" t="s">
        <v>22</v>
      </c>
      <c r="C373" s="623">
        <f>SUM(C374,C377,C378)</f>
        <v>0</v>
      </c>
      <c r="D373" s="624"/>
      <c r="E373" s="625"/>
      <c r="F373" s="24">
        <f t="shared" ref="F373:J373" si="79">SUM(F374,F377,F378)</f>
        <v>0</v>
      </c>
      <c r="G373" s="24">
        <f t="shared" si="79"/>
        <v>0</v>
      </c>
      <c r="H373" s="24">
        <f t="shared" si="79"/>
        <v>0</v>
      </c>
      <c r="I373" s="24">
        <f t="shared" si="79"/>
        <v>0</v>
      </c>
      <c r="J373" s="24">
        <f t="shared" si="79"/>
        <v>0</v>
      </c>
      <c r="K373" s="24">
        <f>SUM(C373-F373-G373-H373+I373-J373)</f>
        <v>0</v>
      </c>
      <c r="L373" s="24">
        <f>SUM(L374,L377,L378)</f>
        <v>334</v>
      </c>
      <c r="M373" s="24">
        <f t="shared" ref="M373:Q373" si="80">SUM(M374,M377,M378)</f>
        <v>109</v>
      </c>
      <c r="N373" s="24">
        <f t="shared" si="80"/>
        <v>40</v>
      </c>
      <c r="O373" s="24">
        <f t="shared" si="80"/>
        <v>0</v>
      </c>
      <c r="P373" s="24">
        <f t="shared" si="80"/>
        <v>1</v>
      </c>
      <c r="Q373" s="24">
        <f t="shared" si="80"/>
        <v>11</v>
      </c>
      <c r="R373" s="24">
        <f>SUM(L373-M373-N373-O373+P373-Q373)</f>
        <v>175</v>
      </c>
      <c r="S373" s="535"/>
      <c r="T373" s="536"/>
      <c r="U373" s="537"/>
    </row>
    <row r="374" spans="1:24" s="23" customFormat="1" ht="15.95" customHeight="1" x14ac:dyDescent="0.25">
      <c r="A374" s="14"/>
      <c r="B374" s="22" t="s">
        <v>50</v>
      </c>
      <c r="C374" s="608">
        <f t="shared" ref="C374:H374" si="81">SUM(C375:C376)</f>
        <v>0</v>
      </c>
      <c r="D374" s="609">
        <f t="shared" si="81"/>
        <v>0</v>
      </c>
      <c r="E374" s="610">
        <f t="shared" si="81"/>
        <v>0</v>
      </c>
      <c r="F374" s="430">
        <f t="shared" si="81"/>
        <v>0</v>
      </c>
      <c r="G374" s="430">
        <f t="shared" si="81"/>
        <v>0</v>
      </c>
      <c r="H374" s="430">
        <f t="shared" si="81"/>
        <v>0</v>
      </c>
      <c r="I374" s="430">
        <f>SUM(I375:I376)</f>
        <v>0</v>
      </c>
      <c r="J374" s="430">
        <f t="shared" ref="J374" si="82">SUM(J375:J376)</f>
        <v>0</v>
      </c>
      <c r="K374" s="429">
        <f t="shared" ref="K374:K391" si="83">SUM(C374-F374-G374-H374+I374-J374)</f>
        <v>0</v>
      </c>
      <c r="L374" s="430">
        <f t="shared" ref="L374:O374" si="84">SUM(L375:L376)</f>
        <v>334</v>
      </c>
      <c r="M374" s="430">
        <f t="shared" si="84"/>
        <v>109</v>
      </c>
      <c r="N374" s="430">
        <f t="shared" si="84"/>
        <v>40</v>
      </c>
      <c r="O374" s="430">
        <f t="shared" si="84"/>
        <v>0</v>
      </c>
      <c r="P374" s="430">
        <f>SUM(P375:P376)</f>
        <v>1</v>
      </c>
      <c r="Q374" s="430">
        <f t="shared" ref="Q374" si="85">SUM(Q375:Q376)</f>
        <v>11</v>
      </c>
      <c r="R374" s="429">
        <f t="shared" ref="R374:R382" si="86">SUM(L374-M374-N374-O374+P374-Q374)</f>
        <v>175</v>
      </c>
      <c r="S374" s="545"/>
      <c r="T374" s="546"/>
      <c r="U374" s="547"/>
    </row>
    <row r="375" spans="1:24" ht="15.75" x14ac:dyDescent="0.2">
      <c r="A375" s="12"/>
      <c r="B375" s="13" t="s">
        <v>84</v>
      </c>
      <c r="C375" s="611">
        <v>0</v>
      </c>
      <c r="D375" s="612">
        <v>0</v>
      </c>
      <c r="E375" s="613">
        <v>0</v>
      </c>
      <c r="F375" s="431">
        <v>0</v>
      </c>
      <c r="G375" s="431">
        <v>0</v>
      </c>
      <c r="H375" s="431">
        <v>0</v>
      </c>
      <c r="I375" s="230">
        <v>0</v>
      </c>
      <c r="J375" s="230">
        <v>0</v>
      </c>
      <c r="K375" s="429">
        <f t="shared" si="83"/>
        <v>0</v>
      </c>
      <c r="L375" s="431">
        <v>325</v>
      </c>
      <c r="M375" s="431">
        <v>109</v>
      </c>
      <c r="N375" s="431">
        <v>40</v>
      </c>
      <c r="O375" s="431">
        <v>0</v>
      </c>
      <c r="P375" s="431">
        <v>0</v>
      </c>
      <c r="Q375" s="431">
        <v>1</v>
      </c>
      <c r="R375" s="429">
        <f t="shared" si="86"/>
        <v>175</v>
      </c>
      <c r="S375" s="542"/>
      <c r="T375" s="543"/>
      <c r="U375" s="544"/>
    </row>
    <row r="376" spans="1:24" ht="15.75" x14ac:dyDescent="0.2">
      <c r="A376" s="12"/>
      <c r="B376" s="13" t="s">
        <v>85</v>
      </c>
      <c r="C376" s="611">
        <v>0</v>
      </c>
      <c r="D376" s="612">
        <v>0</v>
      </c>
      <c r="E376" s="613">
        <v>0</v>
      </c>
      <c r="F376" s="431">
        <v>0</v>
      </c>
      <c r="G376" s="431">
        <v>0</v>
      </c>
      <c r="H376" s="431">
        <v>0</v>
      </c>
      <c r="I376" s="230">
        <v>0</v>
      </c>
      <c r="J376" s="230">
        <v>0</v>
      </c>
      <c r="K376" s="429">
        <f t="shared" si="83"/>
        <v>0</v>
      </c>
      <c r="L376" s="431">
        <v>9</v>
      </c>
      <c r="M376" s="431">
        <v>0</v>
      </c>
      <c r="N376" s="431">
        <v>0</v>
      </c>
      <c r="O376" s="431">
        <v>0</v>
      </c>
      <c r="P376" s="431">
        <v>1</v>
      </c>
      <c r="Q376" s="431">
        <v>10</v>
      </c>
      <c r="R376" s="429">
        <f t="shared" si="86"/>
        <v>0</v>
      </c>
      <c r="S376" s="542"/>
      <c r="T376" s="543"/>
      <c r="U376" s="544"/>
    </row>
    <row r="377" spans="1:24" ht="15.75" x14ac:dyDescent="0.2">
      <c r="A377" s="12"/>
      <c r="B377" s="11" t="s">
        <v>51</v>
      </c>
      <c r="C377" s="617">
        <v>0</v>
      </c>
      <c r="D377" s="618">
        <v>0</v>
      </c>
      <c r="E377" s="619">
        <v>0</v>
      </c>
      <c r="F377" s="231">
        <v>0</v>
      </c>
      <c r="G377" s="231">
        <v>0</v>
      </c>
      <c r="H377" s="231">
        <v>0</v>
      </c>
      <c r="I377" s="231">
        <v>0</v>
      </c>
      <c r="J377" s="231">
        <v>0</v>
      </c>
      <c r="K377" s="429">
        <f t="shared" si="83"/>
        <v>0</v>
      </c>
      <c r="L377" s="429">
        <v>0</v>
      </c>
      <c r="M377" s="429">
        <v>0</v>
      </c>
      <c r="N377" s="429">
        <v>0</v>
      </c>
      <c r="O377" s="429">
        <v>0</v>
      </c>
      <c r="P377" s="429">
        <v>0</v>
      </c>
      <c r="Q377" s="429">
        <v>0</v>
      </c>
      <c r="R377" s="429">
        <f t="shared" si="86"/>
        <v>0</v>
      </c>
      <c r="S377" s="542"/>
      <c r="T377" s="543"/>
      <c r="U377" s="544"/>
    </row>
    <row r="378" spans="1:24" ht="15.75" x14ac:dyDescent="0.2">
      <c r="A378" s="12"/>
      <c r="B378" s="11" t="s">
        <v>52</v>
      </c>
      <c r="C378" s="617">
        <v>0</v>
      </c>
      <c r="D378" s="618">
        <v>0</v>
      </c>
      <c r="E378" s="619">
        <v>0</v>
      </c>
      <c r="F378" s="231">
        <v>0</v>
      </c>
      <c r="G378" s="231">
        <v>0</v>
      </c>
      <c r="H378" s="231">
        <v>0</v>
      </c>
      <c r="I378" s="231">
        <v>0</v>
      </c>
      <c r="J378" s="231">
        <v>0</v>
      </c>
      <c r="K378" s="429">
        <f t="shared" si="83"/>
        <v>0</v>
      </c>
      <c r="L378" s="429">
        <v>0</v>
      </c>
      <c r="M378" s="429">
        <v>0</v>
      </c>
      <c r="N378" s="429">
        <v>0</v>
      </c>
      <c r="O378" s="429">
        <v>0</v>
      </c>
      <c r="P378" s="429">
        <v>0</v>
      </c>
      <c r="Q378" s="429">
        <v>0</v>
      </c>
      <c r="R378" s="429">
        <f t="shared" si="86"/>
        <v>0</v>
      </c>
      <c r="S378" s="542"/>
      <c r="T378" s="543"/>
      <c r="U378" s="544"/>
      <c r="X378" s="1" t="s">
        <v>43</v>
      </c>
    </row>
    <row r="379" spans="1:24" ht="15.75" x14ac:dyDescent="0.2">
      <c r="A379" s="14">
        <v>2</v>
      </c>
      <c r="B379" s="10" t="s">
        <v>23</v>
      </c>
      <c r="C379" s="617">
        <f t="shared" ref="C379:G379" si="87">SUM(C380:C381)</f>
        <v>0</v>
      </c>
      <c r="D379" s="618">
        <f t="shared" si="87"/>
        <v>658</v>
      </c>
      <c r="E379" s="619">
        <f t="shared" si="87"/>
        <v>658</v>
      </c>
      <c r="F379" s="429">
        <f t="shared" si="87"/>
        <v>0</v>
      </c>
      <c r="G379" s="429">
        <f t="shared" si="87"/>
        <v>0</v>
      </c>
      <c r="H379" s="26"/>
      <c r="I379" s="429">
        <f t="shared" ref="I379:J379" si="88">SUM(I380:I381)</f>
        <v>0</v>
      </c>
      <c r="J379" s="429">
        <f t="shared" si="88"/>
        <v>0</v>
      </c>
      <c r="K379" s="429">
        <f t="shared" si="83"/>
        <v>0</v>
      </c>
      <c r="L379" s="429">
        <f>SUM(L380:L381)</f>
        <v>5</v>
      </c>
      <c r="M379" s="429">
        <f t="shared" ref="M379:N379" si="89">SUM(M380:M381)</f>
        <v>0</v>
      </c>
      <c r="N379" s="429">
        <f t="shared" si="89"/>
        <v>0</v>
      </c>
      <c r="O379" s="26"/>
      <c r="P379" s="429">
        <f t="shared" ref="P379:Q379" si="90">SUM(P380:P381)</f>
        <v>0</v>
      </c>
      <c r="Q379" s="429">
        <f t="shared" si="90"/>
        <v>5</v>
      </c>
      <c r="R379" s="429">
        <f t="shared" si="86"/>
        <v>0</v>
      </c>
      <c r="S379" s="542"/>
      <c r="T379" s="543"/>
      <c r="U379" s="544"/>
    </row>
    <row r="380" spans="1:24" ht="15.75" x14ac:dyDescent="0.2">
      <c r="A380" s="12"/>
      <c r="B380" s="13" t="s">
        <v>84</v>
      </c>
      <c r="C380" s="611">
        <v>0</v>
      </c>
      <c r="D380" s="612">
        <v>658</v>
      </c>
      <c r="E380" s="613">
        <v>658</v>
      </c>
      <c r="F380" s="431">
        <v>0</v>
      </c>
      <c r="G380" s="431">
        <v>0</v>
      </c>
      <c r="H380" s="25"/>
      <c r="I380" s="230">
        <v>0</v>
      </c>
      <c r="J380" s="230">
        <v>0</v>
      </c>
      <c r="K380" s="429">
        <f t="shared" si="83"/>
        <v>0</v>
      </c>
      <c r="L380" s="431">
        <v>0</v>
      </c>
      <c r="M380" s="431">
        <v>0</v>
      </c>
      <c r="N380" s="431">
        <v>0</v>
      </c>
      <c r="O380" s="25"/>
      <c r="P380" s="431">
        <v>0</v>
      </c>
      <c r="Q380" s="431">
        <v>0</v>
      </c>
      <c r="R380" s="429">
        <f>SUM(L380-M380-N380-O380+P380-Q380)</f>
        <v>0</v>
      </c>
      <c r="S380" s="542"/>
      <c r="T380" s="543"/>
      <c r="U380" s="544"/>
    </row>
    <row r="381" spans="1:24" ht="12.75" customHeight="1" x14ac:dyDescent="0.2">
      <c r="A381" s="12"/>
      <c r="B381" s="13" t="s">
        <v>85</v>
      </c>
      <c r="C381" s="611">
        <v>0</v>
      </c>
      <c r="D381" s="612">
        <v>0</v>
      </c>
      <c r="E381" s="613">
        <v>0</v>
      </c>
      <c r="F381" s="431">
        <v>0</v>
      </c>
      <c r="G381" s="431">
        <v>0</v>
      </c>
      <c r="H381" s="25"/>
      <c r="I381" s="230">
        <v>0</v>
      </c>
      <c r="J381" s="230">
        <v>0</v>
      </c>
      <c r="K381" s="429">
        <f t="shared" si="83"/>
        <v>0</v>
      </c>
      <c r="L381" s="431">
        <v>5</v>
      </c>
      <c r="M381" s="431">
        <v>0</v>
      </c>
      <c r="N381" s="431">
        <v>0</v>
      </c>
      <c r="O381" s="25"/>
      <c r="P381" s="431">
        <v>0</v>
      </c>
      <c r="Q381" s="431">
        <v>5</v>
      </c>
      <c r="R381" s="429">
        <f t="shared" si="86"/>
        <v>0</v>
      </c>
      <c r="S381" s="542"/>
      <c r="T381" s="543"/>
      <c r="U381" s="544"/>
    </row>
    <row r="382" spans="1:24" ht="12.75" customHeight="1" x14ac:dyDescent="0.2">
      <c r="A382" s="9">
        <v>3</v>
      </c>
      <c r="B382" s="10" t="s">
        <v>54</v>
      </c>
      <c r="C382" s="617">
        <v>0</v>
      </c>
      <c r="D382" s="618">
        <v>0</v>
      </c>
      <c r="E382" s="619">
        <v>0</v>
      </c>
      <c r="F382" s="429">
        <v>0</v>
      </c>
      <c r="G382" s="26"/>
      <c r="H382" s="26"/>
      <c r="I382" s="429">
        <v>0</v>
      </c>
      <c r="J382" s="429">
        <v>0</v>
      </c>
      <c r="K382" s="429">
        <f t="shared" si="83"/>
        <v>0</v>
      </c>
      <c r="L382" s="422">
        <v>0</v>
      </c>
      <c r="M382" s="422">
        <v>0</v>
      </c>
      <c r="N382" s="26"/>
      <c r="O382" s="26"/>
      <c r="P382" s="422">
        <v>0</v>
      </c>
      <c r="Q382" s="422">
        <v>0</v>
      </c>
      <c r="R382" s="429">
        <f t="shared" si="86"/>
        <v>0</v>
      </c>
      <c r="S382" s="542"/>
      <c r="T382" s="543"/>
      <c r="U382" s="544"/>
    </row>
    <row r="383" spans="1:24" ht="15.75" x14ac:dyDescent="0.2">
      <c r="A383" s="14">
        <v>4</v>
      </c>
      <c r="B383" s="10" t="s">
        <v>53</v>
      </c>
      <c r="C383" s="608">
        <f t="shared" ref="C383:E383" si="91">SUM(C384:C385)</f>
        <v>0</v>
      </c>
      <c r="D383" s="609">
        <f t="shared" si="91"/>
        <v>2</v>
      </c>
      <c r="E383" s="610">
        <f t="shared" si="91"/>
        <v>2</v>
      </c>
      <c r="F383" s="430">
        <f>SUM(F384:F385)</f>
        <v>0</v>
      </c>
      <c r="G383" s="26"/>
      <c r="H383" s="26"/>
      <c r="I383" s="430">
        <f t="shared" ref="I383:J383" si="92">SUM(I384:I385)</f>
        <v>0</v>
      </c>
      <c r="J383" s="430">
        <f t="shared" si="92"/>
        <v>0</v>
      </c>
      <c r="K383" s="429">
        <f t="shared" si="83"/>
        <v>0</v>
      </c>
      <c r="L383" s="429">
        <f>SUM(L384:L385)</f>
        <v>2</v>
      </c>
      <c r="M383" s="429">
        <f>SUM(M384:M385)</f>
        <v>1</v>
      </c>
      <c r="N383" s="26"/>
      <c r="O383" s="26"/>
      <c r="P383" s="429">
        <f t="shared" ref="P383:Q383" si="93">SUM(P384:P385)</f>
        <v>0</v>
      </c>
      <c r="Q383" s="429">
        <f t="shared" si="93"/>
        <v>0</v>
      </c>
      <c r="R383" s="429">
        <f>SUM(L383-M383-N383-O383+P383-Q383)</f>
        <v>1</v>
      </c>
      <c r="S383" s="542"/>
      <c r="T383" s="543"/>
      <c r="U383" s="544"/>
    </row>
    <row r="384" spans="1:24" ht="15.75" customHeight="1" x14ac:dyDescent="0.2">
      <c r="A384" s="14"/>
      <c r="B384" s="13" t="s">
        <v>84</v>
      </c>
      <c r="C384" s="608">
        <v>0</v>
      </c>
      <c r="D384" s="609">
        <v>0</v>
      </c>
      <c r="E384" s="610">
        <v>0</v>
      </c>
      <c r="F384" s="430">
        <v>0</v>
      </c>
      <c r="G384" s="26"/>
      <c r="H384" s="26"/>
      <c r="I384" s="430">
        <v>0</v>
      </c>
      <c r="J384" s="430">
        <v>0</v>
      </c>
      <c r="K384" s="429">
        <f t="shared" si="83"/>
        <v>0</v>
      </c>
      <c r="L384" s="422">
        <v>0</v>
      </c>
      <c r="M384" s="422">
        <v>0</v>
      </c>
      <c r="N384" s="26"/>
      <c r="O384" s="26"/>
      <c r="P384" s="422">
        <v>0</v>
      </c>
      <c r="Q384" s="422">
        <v>0</v>
      </c>
      <c r="R384" s="429">
        <f t="shared" ref="R384" si="94">SUM(L384-M384-N384-O384+P384-Q384)</f>
        <v>0</v>
      </c>
      <c r="S384" s="542"/>
      <c r="T384" s="543"/>
      <c r="U384" s="544"/>
    </row>
    <row r="385" spans="1:21" ht="15.75" x14ac:dyDescent="0.2">
      <c r="A385" s="14"/>
      <c r="B385" s="13" t="s">
        <v>85</v>
      </c>
      <c r="C385" s="608">
        <v>0</v>
      </c>
      <c r="D385" s="609">
        <v>2</v>
      </c>
      <c r="E385" s="610">
        <v>2</v>
      </c>
      <c r="F385" s="430">
        <v>0</v>
      </c>
      <c r="G385" s="26"/>
      <c r="H385" s="26"/>
      <c r="I385" s="430">
        <v>0</v>
      </c>
      <c r="J385" s="430">
        <v>0</v>
      </c>
      <c r="K385" s="429">
        <f t="shared" si="83"/>
        <v>0</v>
      </c>
      <c r="L385" s="422">
        <v>2</v>
      </c>
      <c r="M385" s="422">
        <v>1</v>
      </c>
      <c r="N385" s="26"/>
      <c r="O385" s="26"/>
      <c r="P385" s="422">
        <v>0</v>
      </c>
      <c r="Q385" s="422">
        <v>0</v>
      </c>
      <c r="R385" s="429">
        <f>SUM(L385-M385-N385-O385+P385-Q385)</f>
        <v>1</v>
      </c>
      <c r="S385" s="542"/>
      <c r="T385" s="543"/>
      <c r="U385" s="544"/>
    </row>
    <row r="386" spans="1:21" ht="15.75" x14ac:dyDescent="0.2">
      <c r="A386" s="14">
        <v>5</v>
      </c>
      <c r="B386" s="11" t="s">
        <v>55</v>
      </c>
      <c r="C386" s="617">
        <v>0</v>
      </c>
      <c r="D386" s="618">
        <v>0</v>
      </c>
      <c r="E386" s="619">
        <v>0</v>
      </c>
      <c r="F386" s="429">
        <v>0</v>
      </c>
      <c r="G386" s="26"/>
      <c r="H386" s="26"/>
      <c r="I386" s="429">
        <v>0</v>
      </c>
      <c r="J386" s="429">
        <v>0</v>
      </c>
      <c r="K386" s="429">
        <f t="shared" si="83"/>
        <v>0</v>
      </c>
      <c r="L386" s="422">
        <v>1</v>
      </c>
      <c r="M386" s="422">
        <v>1</v>
      </c>
      <c r="N386" s="26"/>
      <c r="O386" s="26"/>
      <c r="P386" s="422">
        <v>0</v>
      </c>
      <c r="Q386" s="422">
        <v>0</v>
      </c>
      <c r="R386" s="429">
        <f t="shared" ref="R386:R392" si="95">SUM(L386-M386-N386-O386+P386-Q386)</f>
        <v>0</v>
      </c>
      <c r="S386" s="542"/>
      <c r="T386" s="543"/>
      <c r="U386" s="544"/>
    </row>
    <row r="387" spans="1:21" ht="12.75" customHeight="1" x14ac:dyDescent="0.2">
      <c r="A387" s="14">
        <v>6</v>
      </c>
      <c r="B387" s="10" t="s">
        <v>56</v>
      </c>
      <c r="C387" s="617">
        <v>0</v>
      </c>
      <c r="D387" s="618">
        <v>0</v>
      </c>
      <c r="E387" s="619">
        <v>0</v>
      </c>
      <c r="F387" s="429">
        <v>0</v>
      </c>
      <c r="G387" s="26"/>
      <c r="H387" s="26"/>
      <c r="I387" s="429">
        <v>0</v>
      </c>
      <c r="J387" s="429">
        <v>0</v>
      </c>
      <c r="K387" s="429">
        <f t="shared" si="83"/>
        <v>0</v>
      </c>
      <c r="L387" s="422">
        <v>0</v>
      </c>
      <c r="M387" s="422">
        <v>0</v>
      </c>
      <c r="N387" s="26"/>
      <c r="O387" s="26"/>
      <c r="P387" s="422">
        <v>0</v>
      </c>
      <c r="Q387" s="422">
        <v>0</v>
      </c>
      <c r="R387" s="429">
        <f t="shared" si="95"/>
        <v>0</v>
      </c>
      <c r="S387" s="573">
        <v>0</v>
      </c>
      <c r="T387" s="574"/>
      <c r="U387" s="575"/>
    </row>
    <row r="388" spans="1:21" ht="13.5" customHeight="1" x14ac:dyDescent="0.2">
      <c r="A388" s="14">
        <v>7</v>
      </c>
      <c r="B388" s="10" t="s">
        <v>57</v>
      </c>
      <c r="C388" s="617">
        <v>0</v>
      </c>
      <c r="D388" s="618">
        <v>0</v>
      </c>
      <c r="E388" s="619">
        <v>0</v>
      </c>
      <c r="F388" s="429">
        <v>0</v>
      </c>
      <c r="G388" s="26"/>
      <c r="H388" s="26"/>
      <c r="I388" s="429">
        <v>0</v>
      </c>
      <c r="J388" s="429">
        <v>0</v>
      </c>
      <c r="K388" s="429">
        <f t="shared" si="83"/>
        <v>0</v>
      </c>
      <c r="L388" s="422">
        <v>0</v>
      </c>
      <c r="M388" s="422">
        <v>0</v>
      </c>
      <c r="N388" s="26"/>
      <c r="O388" s="26"/>
      <c r="P388" s="422">
        <v>0</v>
      </c>
      <c r="Q388" s="422">
        <v>0</v>
      </c>
      <c r="R388" s="429">
        <f t="shared" si="95"/>
        <v>0</v>
      </c>
      <c r="S388" s="548">
        <v>0</v>
      </c>
      <c r="T388" s="549"/>
      <c r="U388" s="550"/>
    </row>
    <row r="389" spans="1:21" ht="15" customHeight="1" x14ac:dyDescent="0.2">
      <c r="A389" s="14">
        <v>8</v>
      </c>
      <c r="B389" s="10" t="s">
        <v>58</v>
      </c>
      <c r="C389" s="617">
        <v>0</v>
      </c>
      <c r="D389" s="618">
        <v>0</v>
      </c>
      <c r="E389" s="619">
        <v>0</v>
      </c>
      <c r="F389" s="429">
        <v>0</v>
      </c>
      <c r="G389" s="26"/>
      <c r="H389" s="26"/>
      <c r="I389" s="429">
        <v>0</v>
      </c>
      <c r="J389" s="429">
        <v>0</v>
      </c>
      <c r="K389" s="429">
        <f t="shared" si="83"/>
        <v>0</v>
      </c>
      <c r="L389" s="422">
        <v>0</v>
      </c>
      <c r="M389" s="422">
        <v>0</v>
      </c>
      <c r="N389" s="26"/>
      <c r="O389" s="26"/>
      <c r="P389" s="422">
        <v>0</v>
      </c>
      <c r="Q389" s="422">
        <v>0</v>
      </c>
      <c r="R389" s="429">
        <f t="shared" si="95"/>
        <v>0</v>
      </c>
      <c r="S389" s="548">
        <v>0</v>
      </c>
      <c r="T389" s="549"/>
      <c r="U389" s="550"/>
    </row>
    <row r="390" spans="1:21" ht="12.75" customHeight="1" x14ac:dyDescent="0.2">
      <c r="A390" s="14">
        <v>9</v>
      </c>
      <c r="B390" s="10" t="s">
        <v>24</v>
      </c>
      <c r="C390" s="617">
        <v>0</v>
      </c>
      <c r="D390" s="618">
        <v>0</v>
      </c>
      <c r="E390" s="619">
        <v>0</v>
      </c>
      <c r="F390" s="429">
        <v>0</v>
      </c>
      <c r="G390" s="26"/>
      <c r="H390" s="26"/>
      <c r="I390" s="231">
        <v>0</v>
      </c>
      <c r="J390" s="231">
        <v>0</v>
      </c>
      <c r="K390" s="429">
        <f t="shared" si="83"/>
        <v>0</v>
      </c>
      <c r="L390" s="422">
        <v>0</v>
      </c>
      <c r="M390" s="422">
        <v>0</v>
      </c>
      <c r="N390" s="26"/>
      <c r="O390" s="26"/>
      <c r="P390" s="422">
        <v>0</v>
      </c>
      <c r="Q390" s="422">
        <v>0</v>
      </c>
      <c r="R390" s="429">
        <f t="shared" si="95"/>
        <v>0</v>
      </c>
      <c r="S390" s="548">
        <v>0</v>
      </c>
      <c r="T390" s="549"/>
      <c r="U390" s="550"/>
    </row>
    <row r="391" spans="1:21" ht="12.75" customHeight="1" x14ac:dyDescent="0.2">
      <c r="A391" s="14">
        <v>10</v>
      </c>
      <c r="B391" s="10" t="s">
        <v>25</v>
      </c>
      <c r="C391" s="617">
        <v>0</v>
      </c>
      <c r="D391" s="618">
        <v>0</v>
      </c>
      <c r="E391" s="619">
        <v>0</v>
      </c>
      <c r="F391" s="429">
        <v>0</v>
      </c>
      <c r="G391" s="26"/>
      <c r="H391" s="26"/>
      <c r="I391" s="231">
        <v>0</v>
      </c>
      <c r="J391" s="231">
        <v>0</v>
      </c>
      <c r="K391" s="429">
        <f t="shared" si="83"/>
        <v>0</v>
      </c>
      <c r="L391" s="422">
        <v>0</v>
      </c>
      <c r="M391" s="422">
        <v>0</v>
      </c>
      <c r="N391" s="26"/>
      <c r="O391" s="26"/>
      <c r="P391" s="422">
        <v>0</v>
      </c>
      <c r="Q391" s="422">
        <v>0</v>
      </c>
      <c r="R391" s="429">
        <f t="shared" si="95"/>
        <v>0</v>
      </c>
      <c r="S391" s="548">
        <v>0</v>
      </c>
      <c r="T391" s="549"/>
      <c r="U391" s="550"/>
    </row>
    <row r="392" spans="1:21" ht="12.75" customHeight="1" thickBot="1" x14ac:dyDescent="0.25">
      <c r="A392" s="48">
        <v>11</v>
      </c>
      <c r="B392" s="49" t="s">
        <v>59</v>
      </c>
      <c r="C392" s="620">
        <v>0</v>
      </c>
      <c r="D392" s="621">
        <v>0</v>
      </c>
      <c r="E392" s="622">
        <v>0</v>
      </c>
      <c r="F392" s="54">
        <v>0</v>
      </c>
      <c r="G392" s="53"/>
      <c r="H392" s="53"/>
      <c r="I392" s="232">
        <v>0</v>
      </c>
      <c r="J392" s="232">
        <v>0</v>
      </c>
      <c r="K392" s="54">
        <f t="shared" ref="K392" si="96">SUM(E392-F392-G392-H392+I392-J392)</f>
        <v>0</v>
      </c>
      <c r="L392" s="52">
        <v>0</v>
      </c>
      <c r="M392" s="52">
        <v>0</v>
      </c>
      <c r="N392" s="53"/>
      <c r="O392" s="53"/>
      <c r="P392" s="52">
        <v>0</v>
      </c>
      <c r="Q392" s="52">
        <v>0</v>
      </c>
      <c r="R392" s="54">
        <f t="shared" si="95"/>
        <v>0</v>
      </c>
      <c r="S392" s="554"/>
      <c r="T392" s="555"/>
      <c r="U392" s="556"/>
    </row>
    <row r="393" spans="1:21" ht="11.25" customHeight="1" thickTop="1" x14ac:dyDescent="0.2">
      <c r="A393" s="5"/>
      <c r="B393" s="17" t="s">
        <v>39</v>
      </c>
    </row>
    <row r="394" spans="1:21" ht="12.75" customHeight="1" x14ac:dyDescent="0.2">
      <c r="A394" s="5"/>
      <c r="B394" s="15" t="s">
        <v>61</v>
      </c>
    </row>
    <row r="395" spans="1:21" ht="15.95" customHeight="1" x14ac:dyDescent="0.2">
      <c r="A395" s="5"/>
      <c r="B395" s="15" t="s">
        <v>60</v>
      </c>
    </row>
    <row r="396" spans="1:21" ht="15.95" customHeight="1" x14ac:dyDescent="0.2">
      <c r="A396" s="5"/>
      <c r="B396" s="15" t="s">
        <v>40</v>
      </c>
      <c r="Q396" s="1" t="s">
        <v>43</v>
      </c>
    </row>
    <row r="397" spans="1:21" ht="15.95" customHeight="1" x14ac:dyDescent="0.2">
      <c r="A397" s="5"/>
      <c r="B397" s="27"/>
    </row>
    <row r="398" spans="1:21" ht="15.95" customHeight="1" x14ac:dyDescent="0.2">
      <c r="A398" s="5"/>
      <c r="B398" s="27"/>
    </row>
    <row r="399" spans="1:21" ht="15.95" customHeight="1" x14ac:dyDescent="0.2">
      <c r="A399" s="488" t="s">
        <v>0</v>
      </c>
      <c r="B399" s="488"/>
      <c r="P399" s="517" t="s">
        <v>26</v>
      </c>
      <c r="Q399" s="517"/>
      <c r="R399" s="517"/>
      <c r="S399" s="517"/>
      <c r="T399" s="517"/>
      <c r="U399" s="517"/>
    </row>
    <row r="400" spans="1:21" ht="15.95" customHeight="1" x14ac:dyDescent="0.2">
      <c r="A400" s="488" t="s">
        <v>1</v>
      </c>
      <c r="B400" s="488"/>
      <c r="P400" s="517"/>
      <c r="Q400" s="517"/>
      <c r="R400" s="517"/>
      <c r="S400" s="517"/>
      <c r="T400" s="517"/>
      <c r="U400" s="517"/>
    </row>
    <row r="401" spans="1:21" ht="15.95" customHeight="1" x14ac:dyDescent="0.2">
      <c r="A401" s="488" t="s">
        <v>46</v>
      </c>
      <c r="B401" s="488"/>
    </row>
    <row r="402" spans="1:21" ht="15.95" customHeight="1" x14ac:dyDescent="0.35">
      <c r="C402" s="518" t="s">
        <v>2</v>
      </c>
      <c r="D402" s="518"/>
      <c r="E402" s="518"/>
      <c r="F402" s="518"/>
      <c r="G402" s="518"/>
      <c r="H402" s="518"/>
      <c r="I402" s="518"/>
      <c r="J402" s="518"/>
      <c r="K402" s="518"/>
      <c r="L402" s="518"/>
      <c r="M402" s="518"/>
      <c r="N402" s="518"/>
      <c r="O402" s="518"/>
      <c r="P402" s="518"/>
      <c r="Q402" s="2"/>
    </row>
    <row r="403" spans="1:21" ht="15.95" customHeight="1" x14ac:dyDescent="0.2">
      <c r="F403" s="519" t="s">
        <v>3</v>
      </c>
      <c r="G403" s="519"/>
      <c r="H403" s="519"/>
      <c r="I403" s="519"/>
      <c r="J403" s="519"/>
      <c r="K403" s="519"/>
      <c r="L403" s="519"/>
      <c r="M403" s="519"/>
      <c r="N403" s="519"/>
      <c r="O403" s="519"/>
      <c r="P403" s="519"/>
      <c r="Q403" s="421"/>
    </row>
    <row r="404" spans="1:21" ht="15.95" customHeight="1" x14ac:dyDescent="0.2">
      <c r="A404" s="1" t="s">
        <v>47</v>
      </c>
      <c r="C404" s="3"/>
      <c r="D404" s="4">
        <v>1</v>
      </c>
      <c r="E404" s="4">
        <v>5</v>
      </c>
      <c r="M404" s="5"/>
      <c r="N404" s="5"/>
      <c r="O404" s="5"/>
      <c r="P404" s="5"/>
      <c r="Q404" s="5"/>
      <c r="R404" s="5"/>
      <c r="S404" s="5"/>
      <c r="T404" s="5"/>
    </row>
    <row r="405" spans="1:21" ht="15.95" customHeight="1" x14ac:dyDescent="0.2">
      <c r="A405" s="1" t="s">
        <v>69</v>
      </c>
      <c r="C405" s="6"/>
      <c r="D405" s="7">
        <v>0</v>
      </c>
      <c r="E405" s="7">
        <v>8</v>
      </c>
      <c r="K405" s="520">
        <v>11</v>
      </c>
      <c r="L405" s="520"/>
      <c r="M405" s="5"/>
      <c r="N405" s="5"/>
      <c r="O405" s="5"/>
      <c r="Q405" s="1" t="str">
        <f>+Q365:U365</f>
        <v>Bulan     :</v>
      </c>
      <c r="R405" s="522" t="str">
        <f>+R365</f>
        <v>November</v>
      </c>
      <c r="S405" s="523"/>
      <c r="T405" s="4">
        <f>+T365:U365</f>
        <v>1</v>
      </c>
      <c r="U405" s="4">
        <f>+U365</f>
        <v>1</v>
      </c>
    </row>
    <row r="406" spans="1:21" ht="15.95" customHeight="1" thickBot="1" x14ac:dyDescent="0.25">
      <c r="A406" s="209" t="s">
        <v>77</v>
      </c>
      <c r="B406" s="209"/>
      <c r="C406" s="4">
        <v>0</v>
      </c>
      <c r="D406" s="4">
        <v>4</v>
      </c>
      <c r="E406" s="4">
        <v>2</v>
      </c>
      <c r="K406" s="521"/>
      <c r="L406" s="521"/>
      <c r="M406" s="5"/>
      <c r="N406" s="5"/>
      <c r="O406" s="5"/>
      <c r="Q406" s="1" t="s">
        <v>48</v>
      </c>
      <c r="R406" s="557">
        <f>+R366</f>
        <v>2018</v>
      </c>
      <c r="S406" s="558"/>
      <c r="T406" s="21">
        <v>1</v>
      </c>
      <c r="U406" s="21">
        <v>8</v>
      </c>
    </row>
    <row r="407" spans="1:21" ht="15.95" customHeight="1" thickTop="1" x14ac:dyDescent="0.2">
      <c r="A407" s="496" t="s">
        <v>4</v>
      </c>
      <c r="B407" s="496" t="s">
        <v>5</v>
      </c>
      <c r="C407" s="499" t="s">
        <v>6</v>
      </c>
      <c r="D407" s="500"/>
      <c r="E407" s="500"/>
      <c r="F407" s="500"/>
      <c r="G407" s="500"/>
      <c r="H407" s="500"/>
      <c r="I407" s="500"/>
      <c r="J407" s="500"/>
      <c r="K407" s="501"/>
      <c r="L407" s="499" t="s">
        <v>7</v>
      </c>
      <c r="M407" s="500"/>
      <c r="N407" s="500"/>
      <c r="O407" s="500"/>
      <c r="P407" s="500"/>
      <c r="Q407" s="500"/>
      <c r="R407" s="501"/>
      <c r="S407" s="538" t="s">
        <v>65</v>
      </c>
      <c r="T407" s="539"/>
      <c r="U407" s="540"/>
    </row>
    <row r="408" spans="1:21" ht="15.95" customHeight="1" x14ac:dyDescent="0.2">
      <c r="A408" s="497"/>
      <c r="B408" s="497"/>
      <c r="C408" s="551" t="s">
        <v>27</v>
      </c>
      <c r="D408" s="552"/>
      <c r="E408" s="553"/>
      <c r="F408" s="426"/>
      <c r="G408" s="426" t="s">
        <v>30</v>
      </c>
      <c r="H408" s="426" t="s">
        <v>32</v>
      </c>
      <c r="I408" s="426"/>
      <c r="J408" s="426"/>
      <c r="K408" s="426" t="s">
        <v>43</v>
      </c>
      <c r="L408" s="426" t="s">
        <v>27</v>
      </c>
      <c r="M408" s="426"/>
      <c r="N408" s="426" t="s">
        <v>30</v>
      </c>
      <c r="O408" s="426" t="s">
        <v>32</v>
      </c>
      <c r="P408" s="426"/>
      <c r="Q408" s="426"/>
      <c r="R408" s="426" t="s">
        <v>64</v>
      </c>
      <c r="S408" s="524" t="s">
        <v>68</v>
      </c>
      <c r="T408" s="525"/>
      <c r="U408" s="526"/>
    </row>
    <row r="409" spans="1:21" ht="15.95" customHeight="1" x14ac:dyDescent="0.2">
      <c r="A409" s="497"/>
      <c r="B409" s="497"/>
      <c r="C409" s="524" t="s">
        <v>28</v>
      </c>
      <c r="D409" s="525"/>
      <c r="E409" s="526"/>
      <c r="F409" s="424" t="s">
        <v>29</v>
      </c>
      <c r="G409" s="424" t="s">
        <v>31</v>
      </c>
      <c r="H409" s="424" t="s">
        <v>33</v>
      </c>
      <c r="I409" s="424" t="s">
        <v>37</v>
      </c>
      <c r="J409" s="424" t="s">
        <v>36</v>
      </c>
      <c r="K409" s="424" t="s">
        <v>28</v>
      </c>
      <c r="L409" s="424" t="s">
        <v>28</v>
      </c>
      <c r="M409" s="424" t="s">
        <v>35</v>
      </c>
      <c r="N409" s="424" t="s">
        <v>31</v>
      </c>
      <c r="O409" s="424" t="s">
        <v>33</v>
      </c>
      <c r="P409" s="424" t="s">
        <v>37</v>
      </c>
      <c r="Q409" s="424" t="s">
        <v>36</v>
      </c>
      <c r="R409" s="424" t="s">
        <v>38</v>
      </c>
      <c r="S409" s="524" t="s">
        <v>66</v>
      </c>
      <c r="T409" s="525"/>
      <c r="U409" s="526"/>
    </row>
    <row r="410" spans="1:21" ht="15.95" customHeight="1" x14ac:dyDescent="0.2">
      <c r="A410" s="497"/>
      <c r="B410" s="497"/>
      <c r="C410" s="502" t="s">
        <v>8</v>
      </c>
      <c r="D410" s="503"/>
      <c r="E410" s="504"/>
      <c r="F410" s="428"/>
      <c r="G410" s="428"/>
      <c r="H410" s="428" t="s">
        <v>34</v>
      </c>
      <c r="I410" s="428"/>
      <c r="J410" s="428"/>
      <c r="K410" s="428" t="s">
        <v>9</v>
      </c>
      <c r="L410" s="428" t="s">
        <v>8</v>
      </c>
      <c r="M410" s="428"/>
      <c r="N410" s="428"/>
      <c r="O410" s="428" t="s">
        <v>34</v>
      </c>
      <c r="P410" s="428"/>
      <c r="Q410" s="428"/>
      <c r="R410" s="20" t="s">
        <v>63</v>
      </c>
      <c r="S410" s="524" t="s">
        <v>67</v>
      </c>
      <c r="T410" s="525"/>
      <c r="U410" s="526"/>
    </row>
    <row r="411" spans="1:21" ht="15.95" customHeight="1" x14ac:dyDescent="0.2">
      <c r="A411" s="498"/>
      <c r="B411" s="498"/>
      <c r="C411" s="559"/>
      <c r="D411" s="560"/>
      <c r="E411" s="561"/>
      <c r="F411" s="424"/>
      <c r="G411" s="424"/>
      <c r="H411" s="424"/>
      <c r="I411" s="424"/>
      <c r="J411" s="424"/>
      <c r="K411" s="424" t="s">
        <v>62</v>
      </c>
      <c r="L411" s="424"/>
      <c r="M411" s="424"/>
      <c r="N411" s="424"/>
      <c r="O411" s="424"/>
      <c r="P411" s="424"/>
      <c r="Q411" s="424"/>
      <c r="R411" s="424"/>
      <c r="S411" s="528"/>
      <c r="T411" s="562"/>
      <c r="U411" s="563"/>
    </row>
    <row r="412" spans="1:21" s="8" customFormat="1" ht="15.95" customHeight="1" x14ac:dyDescent="0.2">
      <c r="A412" s="425" t="s">
        <v>10</v>
      </c>
      <c r="B412" s="425" t="s">
        <v>11</v>
      </c>
      <c r="C412" s="564" t="s">
        <v>12</v>
      </c>
      <c r="D412" s="565"/>
      <c r="E412" s="566"/>
      <c r="F412" s="425" t="s">
        <v>13</v>
      </c>
      <c r="G412" s="425" t="s">
        <v>14</v>
      </c>
      <c r="H412" s="425" t="s">
        <v>15</v>
      </c>
      <c r="I412" s="425" t="s">
        <v>16</v>
      </c>
      <c r="J412" s="425" t="s">
        <v>17</v>
      </c>
      <c r="K412" s="425" t="s">
        <v>18</v>
      </c>
      <c r="L412" s="425" t="s">
        <v>19</v>
      </c>
      <c r="M412" s="425" t="s">
        <v>20</v>
      </c>
      <c r="N412" s="425" t="s">
        <v>21</v>
      </c>
      <c r="O412" s="425" t="s">
        <v>41</v>
      </c>
      <c r="P412" s="425" t="s">
        <v>42</v>
      </c>
      <c r="Q412" s="425" t="s">
        <v>44</v>
      </c>
      <c r="R412" s="425" t="s">
        <v>70</v>
      </c>
      <c r="S412" s="564" t="s">
        <v>71</v>
      </c>
      <c r="T412" s="565"/>
      <c r="U412" s="566"/>
    </row>
    <row r="413" spans="1:21" s="16" customFormat="1" ht="12.75" customHeight="1" x14ac:dyDescent="0.2">
      <c r="A413" s="18">
        <v>1</v>
      </c>
      <c r="B413" s="19" t="s">
        <v>22</v>
      </c>
      <c r="C413" s="532"/>
      <c r="D413" s="533"/>
      <c r="E413" s="534"/>
      <c r="F413" s="39"/>
      <c r="G413" s="39"/>
      <c r="H413" s="39"/>
      <c r="I413" s="39"/>
      <c r="J413" s="39"/>
      <c r="K413" s="39"/>
      <c r="L413" s="24">
        <f t="shared" ref="L413:Q413" si="97">SUM(L414,L417,L418)</f>
        <v>0</v>
      </c>
      <c r="M413" s="24">
        <f t="shared" si="97"/>
        <v>0</v>
      </c>
      <c r="N413" s="24">
        <f t="shared" si="97"/>
        <v>0</v>
      </c>
      <c r="O413" s="24">
        <f t="shared" si="97"/>
        <v>0</v>
      </c>
      <c r="P413" s="24">
        <f t="shared" si="97"/>
        <v>0</v>
      </c>
      <c r="Q413" s="24">
        <f t="shared" si="97"/>
        <v>0</v>
      </c>
      <c r="R413" s="24">
        <f>SUM(L413-M413-N413-O413+P413-Q413)</f>
        <v>0</v>
      </c>
      <c r="S413" s="576"/>
      <c r="T413" s="576"/>
      <c r="U413" s="576"/>
    </row>
    <row r="414" spans="1:21" s="23" customFormat="1" ht="15.75" x14ac:dyDescent="0.25">
      <c r="A414" s="14"/>
      <c r="B414" s="22" t="s">
        <v>50</v>
      </c>
      <c r="C414" s="495"/>
      <c r="D414" s="495"/>
      <c r="E414" s="495"/>
      <c r="F414" s="416"/>
      <c r="G414" s="416"/>
      <c r="H414" s="416"/>
      <c r="I414" s="416"/>
      <c r="J414" s="416"/>
      <c r="K414" s="415"/>
      <c r="L414" s="430">
        <f t="shared" ref="L414:O414" si="98">SUM(L415:L416)</f>
        <v>0</v>
      </c>
      <c r="M414" s="430">
        <f t="shared" si="98"/>
        <v>0</v>
      </c>
      <c r="N414" s="430">
        <f t="shared" si="98"/>
        <v>0</v>
      </c>
      <c r="O414" s="430">
        <f t="shared" si="98"/>
        <v>0</v>
      </c>
      <c r="P414" s="430">
        <f>SUM(P415:P416)</f>
        <v>0</v>
      </c>
      <c r="Q414" s="430">
        <f t="shared" ref="Q414" si="99">SUM(Q415:Q416)</f>
        <v>0</v>
      </c>
      <c r="R414" s="429">
        <f t="shared" ref="R414:R432" si="100">SUM(L414-M414-N414-O414+P414-Q414)</f>
        <v>0</v>
      </c>
      <c r="S414" s="578"/>
      <c r="T414" s="578"/>
      <c r="U414" s="578"/>
    </row>
    <row r="415" spans="1:21" ht="15.75" x14ac:dyDescent="0.2">
      <c r="A415" s="12"/>
      <c r="B415" s="13" t="s">
        <v>84</v>
      </c>
      <c r="C415" s="509"/>
      <c r="D415" s="509"/>
      <c r="E415" s="509"/>
      <c r="F415" s="417"/>
      <c r="G415" s="417"/>
      <c r="H415" s="417"/>
      <c r="I415" s="40"/>
      <c r="J415" s="40"/>
      <c r="K415" s="415"/>
      <c r="L415" s="431">
        <v>0</v>
      </c>
      <c r="M415" s="431">
        <v>0</v>
      </c>
      <c r="N415" s="431">
        <v>0</v>
      </c>
      <c r="O415" s="431">
        <v>0</v>
      </c>
      <c r="P415" s="431">
        <v>0</v>
      </c>
      <c r="Q415" s="431">
        <v>0</v>
      </c>
      <c r="R415" s="429">
        <f t="shared" si="100"/>
        <v>0</v>
      </c>
      <c r="S415" s="577"/>
      <c r="T415" s="577"/>
      <c r="U415" s="577"/>
    </row>
    <row r="416" spans="1:21" ht="15.75" x14ac:dyDescent="0.2">
      <c r="A416" s="12"/>
      <c r="B416" s="13" t="s">
        <v>85</v>
      </c>
      <c r="C416" s="509"/>
      <c r="D416" s="509"/>
      <c r="E416" s="509"/>
      <c r="F416" s="417"/>
      <c r="G416" s="417"/>
      <c r="H416" s="417"/>
      <c r="I416" s="40"/>
      <c r="J416" s="40"/>
      <c r="K416" s="415"/>
      <c r="L416" s="431">
        <v>0</v>
      </c>
      <c r="M416" s="431">
        <v>0</v>
      </c>
      <c r="N416" s="431">
        <v>0</v>
      </c>
      <c r="O416" s="431">
        <v>0</v>
      </c>
      <c r="P416" s="431">
        <v>0</v>
      </c>
      <c r="Q416" s="431">
        <v>0</v>
      </c>
      <c r="R416" s="429">
        <f t="shared" si="100"/>
        <v>0</v>
      </c>
      <c r="S416" s="577"/>
      <c r="T416" s="577"/>
      <c r="U416" s="577"/>
    </row>
    <row r="417" spans="1:22" ht="15.75" x14ac:dyDescent="0.2">
      <c r="A417" s="12"/>
      <c r="B417" s="11" t="s">
        <v>51</v>
      </c>
      <c r="C417" s="494"/>
      <c r="D417" s="494"/>
      <c r="E417" s="494"/>
      <c r="F417" s="41"/>
      <c r="G417" s="41"/>
      <c r="H417" s="41"/>
      <c r="I417" s="41"/>
      <c r="J417" s="41"/>
      <c r="K417" s="415"/>
      <c r="L417" s="429">
        <v>0</v>
      </c>
      <c r="M417" s="429">
        <v>0</v>
      </c>
      <c r="N417" s="429">
        <v>0</v>
      </c>
      <c r="O417" s="429">
        <v>0</v>
      </c>
      <c r="P417" s="429">
        <v>0</v>
      </c>
      <c r="Q417" s="429">
        <v>0</v>
      </c>
      <c r="R417" s="429">
        <f t="shared" si="100"/>
        <v>0</v>
      </c>
      <c r="S417" s="577"/>
      <c r="T417" s="577"/>
      <c r="U417" s="577"/>
    </row>
    <row r="418" spans="1:22" ht="15.75" x14ac:dyDescent="0.2">
      <c r="A418" s="12"/>
      <c r="B418" s="11" t="s">
        <v>52</v>
      </c>
      <c r="C418" s="494"/>
      <c r="D418" s="494"/>
      <c r="E418" s="494"/>
      <c r="F418" s="41"/>
      <c r="G418" s="41"/>
      <c r="H418" s="41"/>
      <c r="I418" s="41"/>
      <c r="J418" s="41"/>
      <c r="K418" s="415"/>
      <c r="L418" s="429">
        <v>0</v>
      </c>
      <c r="M418" s="429">
        <v>0</v>
      </c>
      <c r="N418" s="429">
        <v>0</v>
      </c>
      <c r="O418" s="429">
        <v>0</v>
      </c>
      <c r="P418" s="429">
        <v>0</v>
      </c>
      <c r="Q418" s="429">
        <v>0</v>
      </c>
      <c r="R418" s="429">
        <f t="shared" si="100"/>
        <v>0</v>
      </c>
      <c r="S418" s="577"/>
      <c r="T418" s="577"/>
      <c r="U418" s="577"/>
      <c r="V418" s="1">
        <f>34+30+30+30+30+30+25+25</f>
        <v>234</v>
      </c>
    </row>
    <row r="419" spans="1:22" ht="12.75" customHeight="1" x14ac:dyDescent="0.2">
      <c r="A419" s="14">
        <v>2</v>
      </c>
      <c r="B419" s="10" t="s">
        <v>23</v>
      </c>
      <c r="C419" s="494"/>
      <c r="D419" s="494"/>
      <c r="E419" s="494"/>
      <c r="F419" s="415"/>
      <c r="G419" s="415"/>
      <c r="H419" s="42"/>
      <c r="I419" s="415"/>
      <c r="J419" s="415"/>
      <c r="K419" s="415"/>
      <c r="L419" s="429">
        <f t="shared" ref="L419:N419" si="101">SUM(L420:L421)</f>
        <v>0</v>
      </c>
      <c r="M419" s="429">
        <f t="shared" si="101"/>
        <v>0</v>
      </c>
      <c r="N419" s="429">
        <f t="shared" si="101"/>
        <v>0</v>
      </c>
      <c r="O419" s="26"/>
      <c r="P419" s="128">
        <f t="shared" ref="P419:Q419" si="102">SUM(P420:P421)</f>
        <v>0</v>
      </c>
      <c r="Q419" s="128">
        <f t="shared" si="102"/>
        <v>0</v>
      </c>
      <c r="R419" s="128">
        <f t="shared" si="100"/>
        <v>0</v>
      </c>
      <c r="S419" s="577"/>
      <c r="T419" s="577"/>
      <c r="U419" s="577"/>
    </row>
    <row r="420" spans="1:22" ht="12.75" customHeight="1" x14ac:dyDescent="0.2">
      <c r="A420" s="12"/>
      <c r="B420" s="13" t="s">
        <v>84</v>
      </c>
      <c r="C420" s="509"/>
      <c r="D420" s="509"/>
      <c r="E420" s="509"/>
      <c r="F420" s="417"/>
      <c r="G420" s="417"/>
      <c r="H420" s="43"/>
      <c r="I420" s="40"/>
      <c r="J420" s="40"/>
      <c r="K420" s="415"/>
      <c r="L420" s="431">
        <v>0</v>
      </c>
      <c r="M420" s="431">
        <v>0</v>
      </c>
      <c r="N420" s="431">
        <v>0</v>
      </c>
      <c r="O420" s="25"/>
      <c r="P420" s="65">
        <v>0</v>
      </c>
      <c r="Q420" s="65">
        <v>0</v>
      </c>
      <c r="R420" s="128">
        <f t="shared" si="100"/>
        <v>0</v>
      </c>
      <c r="S420" s="577"/>
      <c r="T420" s="577"/>
      <c r="U420" s="577"/>
    </row>
    <row r="421" spans="1:22" ht="15.75" x14ac:dyDescent="0.2">
      <c r="A421" s="12"/>
      <c r="B421" s="13" t="s">
        <v>85</v>
      </c>
      <c r="C421" s="509"/>
      <c r="D421" s="509"/>
      <c r="E421" s="509"/>
      <c r="F421" s="417"/>
      <c r="G421" s="417"/>
      <c r="H421" s="43"/>
      <c r="I421" s="40"/>
      <c r="J421" s="40"/>
      <c r="K421" s="415"/>
      <c r="L421" s="431">
        <v>0</v>
      </c>
      <c r="M421" s="431">
        <v>0</v>
      </c>
      <c r="N421" s="431">
        <v>0</v>
      </c>
      <c r="O421" s="25"/>
      <c r="P421" s="431">
        <v>0</v>
      </c>
      <c r="Q421" s="431">
        <v>0</v>
      </c>
      <c r="R421" s="429">
        <f t="shared" si="100"/>
        <v>0</v>
      </c>
      <c r="S421" s="577"/>
      <c r="T421" s="577"/>
      <c r="U421" s="577"/>
    </row>
    <row r="422" spans="1:22" ht="21" customHeight="1" x14ac:dyDescent="0.2">
      <c r="A422" s="9">
        <v>3</v>
      </c>
      <c r="B422" s="10" t="s">
        <v>54</v>
      </c>
      <c r="C422" s="494"/>
      <c r="D422" s="494"/>
      <c r="E422" s="494"/>
      <c r="F422" s="415"/>
      <c r="G422" s="42"/>
      <c r="H422" s="42"/>
      <c r="I422" s="415"/>
      <c r="J422" s="415"/>
      <c r="K422" s="415"/>
      <c r="L422" s="422">
        <v>0</v>
      </c>
      <c r="M422" s="422">
        <v>0</v>
      </c>
      <c r="N422" s="26"/>
      <c r="O422" s="26"/>
      <c r="P422" s="422">
        <v>0</v>
      </c>
      <c r="Q422" s="422">
        <v>0</v>
      </c>
      <c r="R422" s="429">
        <f t="shared" si="100"/>
        <v>0</v>
      </c>
      <c r="S422" s="577"/>
      <c r="T422" s="577"/>
      <c r="U422" s="577"/>
      <c r="V422" s="1" t="s">
        <v>88</v>
      </c>
    </row>
    <row r="423" spans="1:22" ht="15.75" x14ac:dyDescent="0.2">
      <c r="A423" s="14">
        <v>4</v>
      </c>
      <c r="B423" s="10" t="s">
        <v>53</v>
      </c>
      <c r="C423" s="495"/>
      <c r="D423" s="495"/>
      <c r="E423" s="495"/>
      <c r="F423" s="416"/>
      <c r="G423" s="42"/>
      <c r="H423" s="42"/>
      <c r="I423" s="416"/>
      <c r="J423" s="416"/>
      <c r="K423" s="415"/>
      <c r="L423" s="429">
        <f t="shared" ref="L423:Q423" si="103">SUM(L424:L425)</f>
        <v>0</v>
      </c>
      <c r="M423" s="429">
        <f t="shared" si="103"/>
        <v>0</v>
      </c>
      <c r="N423" s="26"/>
      <c r="O423" s="26"/>
      <c r="P423" s="429">
        <f t="shared" si="103"/>
        <v>0</v>
      </c>
      <c r="Q423" s="429">
        <f t="shared" si="103"/>
        <v>0</v>
      </c>
      <c r="R423" s="429">
        <f t="shared" si="100"/>
        <v>0</v>
      </c>
      <c r="S423" s="577"/>
      <c r="T423" s="577"/>
      <c r="U423" s="577"/>
      <c r="V423" s="1" t="s">
        <v>89</v>
      </c>
    </row>
    <row r="424" spans="1:22" ht="15.75" x14ac:dyDescent="0.2">
      <c r="A424" s="14"/>
      <c r="B424" s="13" t="s">
        <v>84</v>
      </c>
      <c r="C424" s="495"/>
      <c r="D424" s="495"/>
      <c r="E424" s="495"/>
      <c r="F424" s="416"/>
      <c r="G424" s="42"/>
      <c r="H424" s="42"/>
      <c r="I424" s="416"/>
      <c r="J424" s="416"/>
      <c r="K424" s="415"/>
      <c r="L424" s="431">
        <v>0</v>
      </c>
      <c r="M424" s="431">
        <v>0</v>
      </c>
      <c r="N424" s="25"/>
      <c r="O424" s="25"/>
      <c r="P424" s="431">
        <v>0</v>
      </c>
      <c r="Q424" s="431">
        <v>0</v>
      </c>
      <c r="R424" s="429">
        <f t="shared" si="100"/>
        <v>0</v>
      </c>
      <c r="S424" s="577"/>
      <c r="T424" s="577"/>
      <c r="U424" s="577"/>
    </row>
    <row r="425" spans="1:22" ht="12.75" customHeight="1" x14ac:dyDescent="0.2">
      <c r="A425" s="14"/>
      <c r="B425" s="13" t="s">
        <v>85</v>
      </c>
      <c r="C425" s="495"/>
      <c r="D425" s="495"/>
      <c r="E425" s="495"/>
      <c r="F425" s="416"/>
      <c r="G425" s="42"/>
      <c r="H425" s="42"/>
      <c r="I425" s="416"/>
      <c r="J425" s="416"/>
      <c r="K425" s="415"/>
      <c r="L425" s="431">
        <v>0</v>
      </c>
      <c r="M425" s="431">
        <v>0</v>
      </c>
      <c r="N425" s="25"/>
      <c r="O425" s="25"/>
      <c r="P425" s="431">
        <v>0</v>
      </c>
      <c r="Q425" s="431">
        <v>0</v>
      </c>
      <c r="R425" s="429">
        <f t="shared" si="100"/>
        <v>0</v>
      </c>
      <c r="S425" s="577"/>
      <c r="T425" s="577"/>
      <c r="U425" s="577"/>
    </row>
    <row r="426" spans="1:22" ht="13.5" customHeight="1" x14ac:dyDescent="0.2">
      <c r="A426" s="14">
        <v>5</v>
      </c>
      <c r="B426" s="11" t="s">
        <v>55</v>
      </c>
      <c r="C426" s="494"/>
      <c r="D426" s="494"/>
      <c r="E426" s="494"/>
      <c r="F426" s="415"/>
      <c r="G426" s="42"/>
      <c r="H426" s="42"/>
      <c r="I426" s="415"/>
      <c r="J426" s="415"/>
      <c r="K426" s="415"/>
      <c r="L426" s="422">
        <v>0</v>
      </c>
      <c r="M426" s="422">
        <v>0</v>
      </c>
      <c r="N426" s="26"/>
      <c r="O426" s="26"/>
      <c r="P426" s="422">
        <v>0</v>
      </c>
      <c r="Q426" s="422">
        <v>0</v>
      </c>
      <c r="R426" s="429">
        <f t="shared" si="100"/>
        <v>0</v>
      </c>
      <c r="S426" s="577"/>
      <c r="T426" s="577"/>
      <c r="U426" s="577"/>
    </row>
    <row r="427" spans="1:22" ht="15" customHeight="1" x14ac:dyDescent="0.2">
      <c r="A427" s="14">
        <v>6</v>
      </c>
      <c r="B427" s="10" t="s">
        <v>56</v>
      </c>
      <c r="C427" s="494"/>
      <c r="D427" s="494"/>
      <c r="E427" s="494"/>
      <c r="F427" s="415"/>
      <c r="G427" s="42"/>
      <c r="H427" s="42"/>
      <c r="I427" s="415"/>
      <c r="J427" s="415"/>
      <c r="K427" s="415"/>
      <c r="L427" s="422">
        <v>0</v>
      </c>
      <c r="M427" s="422">
        <v>0</v>
      </c>
      <c r="N427" s="26"/>
      <c r="O427" s="26"/>
      <c r="P427" s="422">
        <v>0</v>
      </c>
      <c r="Q427" s="422">
        <v>0</v>
      </c>
      <c r="R427" s="429">
        <f t="shared" si="100"/>
        <v>0</v>
      </c>
      <c r="S427" s="579">
        <v>0</v>
      </c>
      <c r="T427" s="579"/>
      <c r="U427" s="579"/>
    </row>
    <row r="428" spans="1:22" ht="12.75" customHeight="1" x14ac:dyDescent="0.2">
      <c r="A428" s="14">
        <v>7</v>
      </c>
      <c r="B428" s="10" t="s">
        <v>57</v>
      </c>
      <c r="C428" s="494"/>
      <c r="D428" s="494"/>
      <c r="E428" s="494"/>
      <c r="F428" s="415"/>
      <c r="G428" s="42"/>
      <c r="H428" s="42"/>
      <c r="I428" s="415"/>
      <c r="J428" s="415"/>
      <c r="K428" s="415"/>
      <c r="L428" s="422">
        <v>0</v>
      </c>
      <c r="M428" s="422">
        <v>0</v>
      </c>
      <c r="N428" s="26"/>
      <c r="O428" s="26"/>
      <c r="P428" s="422">
        <v>0</v>
      </c>
      <c r="Q428" s="422">
        <v>0</v>
      </c>
      <c r="R428" s="429">
        <f t="shared" si="100"/>
        <v>0</v>
      </c>
      <c r="S428" s="579">
        <v>0</v>
      </c>
      <c r="T428" s="579"/>
      <c r="U428" s="579"/>
    </row>
    <row r="429" spans="1:22" ht="12.75" customHeight="1" x14ac:dyDescent="0.2">
      <c r="A429" s="14">
        <v>8</v>
      </c>
      <c r="B429" s="10" t="s">
        <v>58</v>
      </c>
      <c r="C429" s="494"/>
      <c r="D429" s="494"/>
      <c r="E429" s="494"/>
      <c r="F429" s="415"/>
      <c r="G429" s="42"/>
      <c r="H429" s="42"/>
      <c r="I429" s="415"/>
      <c r="J429" s="415"/>
      <c r="K429" s="415"/>
      <c r="L429" s="422">
        <v>0</v>
      </c>
      <c r="M429" s="422">
        <v>0</v>
      </c>
      <c r="N429" s="26"/>
      <c r="O429" s="26"/>
      <c r="P429" s="422">
        <v>0</v>
      </c>
      <c r="Q429" s="422">
        <v>0</v>
      </c>
      <c r="R429" s="429">
        <f t="shared" si="100"/>
        <v>0</v>
      </c>
      <c r="S429" s="579">
        <v>0</v>
      </c>
      <c r="T429" s="579"/>
      <c r="U429" s="579"/>
    </row>
    <row r="430" spans="1:22" ht="12.75" customHeight="1" x14ac:dyDescent="0.2">
      <c r="A430" s="14">
        <v>9</v>
      </c>
      <c r="B430" s="10" t="s">
        <v>24</v>
      </c>
      <c r="C430" s="494"/>
      <c r="D430" s="494"/>
      <c r="E430" s="494"/>
      <c r="F430" s="415"/>
      <c r="G430" s="42"/>
      <c r="H430" s="42"/>
      <c r="I430" s="41"/>
      <c r="J430" s="41"/>
      <c r="K430" s="415"/>
      <c r="L430" s="422">
        <v>0</v>
      </c>
      <c r="M430" s="422">
        <v>0</v>
      </c>
      <c r="N430" s="26"/>
      <c r="O430" s="26"/>
      <c r="P430" s="422">
        <v>0</v>
      </c>
      <c r="Q430" s="422">
        <v>0</v>
      </c>
      <c r="R430" s="429">
        <f t="shared" si="100"/>
        <v>0</v>
      </c>
      <c r="S430" s="579">
        <v>0</v>
      </c>
      <c r="T430" s="579"/>
      <c r="U430" s="579"/>
    </row>
    <row r="431" spans="1:22" ht="11.25" customHeight="1" x14ac:dyDescent="0.2">
      <c r="A431" s="14">
        <v>10</v>
      </c>
      <c r="B431" s="10" t="s">
        <v>25</v>
      </c>
      <c r="C431" s="494"/>
      <c r="D431" s="494"/>
      <c r="E431" s="494"/>
      <c r="F431" s="415"/>
      <c r="G431" s="42"/>
      <c r="H431" s="42"/>
      <c r="I431" s="41"/>
      <c r="J431" s="41"/>
      <c r="K431" s="415"/>
      <c r="L431" s="422">
        <v>0</v>
      </c>
      <c r="M431" s="422">
        <v>0</v>
      </c>
      <c r="N431" s="26"/>
      <c r="O431" s="26"/>
      <c r="P431" s="422">
        <v>0</v>
      </c>
      <c r="Q431" s="422">
        <v>0</v>
      </c>
      <c r="R431" s="429">
        <f t="shared" si="100"/>
        <v>0</v>
      </c>
      <c r="S431" s="579">
        <v>0</v>
      </c>
      <c r="T431" s="579"/>
      <c r="U431" s="579"/>
    </row>
    <row r="432" spans="1:22" ht="12.75" customHeight="1" thickBot="1" x14ac:dyDescent="0.25">
      <c r="A432" s="48">
        <v>11</v>
      </c>
      <c r="B432" s="49" t="s">
        <v>59</v>
      </c>
      <c r="C432" s="510"/>
      <c r="D432" s="511"/>
      <c r="E432" s="512"/>
      <c r="F432" s="423"/>
      <c r="G432" s="50"/>
      <c r="H432" s="50"/>
      <c r="I432" s="51"/>
      <c r="J432" s="51"/>
      <c r="K432" s="423"/>
      <c r="L432" s="52">
        <v>0</v>
      </c>
      <c r="M432" s="52">
        <v>0</v>
      </c>
      <c r="N432" s="53"/>
      <c r="O432" s="53"/>
      <c r="P432" s="52">
        <v>0</v>
      </c>
      <c r="Q432" s="52">
        <v>0</v>
      </c>
      <c r="R432" s="54">
        <f t="shared" si="100"/>
        <v>0</v>
      </c>
      <c r="S432" s="554"/>
      <c r="T432" s="555"/>
      <c r="U432" s="556"/>
    </row>
    <row r="433" spans="1:21" ht="15.95" customHeight="1" thickTop="1" x14ac:dyDescent="0.2">
      <c r="A433" s="5"/>
      <c r="B433" s="17" t="s">
        <v>39</v>
      </c>
    </row>
    <row r="434" spans="1:21" ht="15.95" customHeight="1" x14ac:dyDescent="0.2">
      <c r="A434" s="5"/>
      <c r="B434" s="15" t="s">
        <v>61</v>
      </c>
    </row>
    <row r="435" spans="1:21" ht="15.95" customHeight="1" x14ac:dyDescent="0.2">
      <c r="A435" s="5"/>
      <c r="B435" s="15" t="s">
        <v>60</v>
      </c>
    </row>
    <row r="436" spans="1:21" ht="15.95" customHeight="1" x14ac:dyDescent="0.2">
      <c r="A436" s="5"/>
      <c r="B436" s="15" t="s">
        <v>40</v>
      </c>
    </row>
    <row r="437" spans="1:21" ht="15.95" customHeight="1" x14ac:dyDescent="0.2">
      <c r="A437" s="5"/>
      <c r="B437" s="27"/>
    </row>
    <row r="438" spans="1:21" ht="15.95" customHeight="1" x14ac:dyDescent="0.2">
      <c r="A438" s="5"/>
      <c r="B438" s="27"/>
    </row>
    <row r="439" spans="1:21" ht="15.95" customHeight="1" x14ac:dyDescent="0.2">
      <c r="A439" s="488" t="s">
        <v>0</v>
      </c>
      <c r="B439" s="488"/>
      <c r="P439" s="517" t="s">
        <v>26</v>
      </c>
      <c r="Q439" s="517"/>
      <c r="R439" s="517"/>
      <c r="S439" s="517"/>
      <c r="T439" s="517"/>
      <c r="U439" s="517"/>
    </row>
    <row r="440" spans="1:21" ht="15.95" customHeight="1" x14ac:dyDescent="0.2">
      <c r="A440" s="488" t="s">
        <v>1</v>
      </c>
      <c r="B440" s="488"/>
      <c r="P440" s="517"/>
      <c r="Q440" s="517"/>
      <c r="R440" s="517"/>
      <c r="S440" s="517"/>
      <c r="T440" s="517"/>
      <c r="U440" s="517"/>
    </row>
    <row r="441" spans="1:21" ht="15.95" customHeight="1" x14ac:dyDescent="0.2">
      <c r="A441" s="488" t="s">
        <v>46</v>
      </c>
      <c r="B441" s="488"/>
    </row>
    <row r="442" spans="1:21" ht="15.95" customHeight="1" x14ac:dyDescent="0.35">
      <c r="C442" s="518" t="s">
        <v>2</v>
      </c>
      <c r="D442" s="518"/>
      <c r="E442" s="518"/>
      <c r="F442" s="518"/>
      <c r="G442" s="518"/>
      <c r="H442" s="518"/>
      <c r="I442" s="518"/>
      <c r="J442" s="518"/>
      <c r="K442" s="518"/>
      <c r="L442" s="518"/>
      <c r="M442" s="518"/>
      <c r="N442" s="518"/>
      <c r="O442" s="518"/>
      <c r="P442" s="518"/>
      <c r="Q442" s="2"/>
    </row>
    <row r="443" spans="1:21" ht="15.95" customHeight="1" x14ac:dyDescent="0.2">
      <c r="F443" s="519" t="s">
        <v>3</v>
      </c>
      <c r="G443" s="519"/>
      <c r="H443" s="519"/>
      <c r="I443" s="519"/>
      <c r="J443" s="519"/>
      <c r="K443" s="519"/>
      <c r="L443" s="519"/>
      <c r="M443" s="519"/>
      <c r="N443" s="519"/>
      <c r="O443" s="519"/>
      <c r="P443" s="519"/>
      <c r="Q443" s="421"/>
    </row>
    <row r="444" spans="1:21" ht="15.95" customHeight="1" x14ac:dyDescent="0.2">
      <c r="A444" s="1" t="s">
        <v>47</v>
      </c>
      <c r="C444" s="3"/>
      <c r="D444" s="4">
        <v>1</v>
      </c>
      <c r="E444" s="4">
        <v>5</v>
      </c>
      <c r="M444" s="5"/>
      <c r="N444" s="5"/>
      <c r="O444" s="5"/>
      <c r="P444" s="5"/>
      <c r="Q444" s="5"/>
      <c r="R444" s="5"/>
      <c r="S444" s="5"/>
      <c r="T444" s="5"/>
    </row>
    <row r="445" spans="1:21" ht="15.95" customHeight="1" x14ac:dyDescent="0.2">
      <c r="A445" s="1" t="s">
        <v>69</v>
      </c>
      <c r="C445" s="6"/>
      <c r="D445" s="7">
        <v>0</v>
      </c>
      <c r="E445" s="7">
        <v>8</v>
      </c>
      <c r="K445" s="520">
        <v>12</v>
      </c>
      <c r="L445" s="520"/>
      <c r="M445" s="5"/>
      <c r="N445" s="5"/>
      <c r="O445" s="5"/>
      <c r="Q445" s="1" t="str">
        <f>+Q405:U405</f>
        <v>Bulan     :</v>
      </c>
      <c r="R445" s="522" t="str">
        <f>+R405</f>
        <v>November</v>
      </c>
      <c r="S445" s="523"/>
      <c r="T445" s="4">
        <f>+T405:U405</f>
        <v>1</v>
      </c>
      <c r="U445" s="4">
        <f>+U405</f>
        <v>1</v>
      </c>
    </row>
    <row r="446" spans="1:21" ht="15.95" customHeight="1" thickBot="1" x14ac:dyDescent="0.25">
      <c r="A446" s="56" t="s">
        <v>78</v>
      </c>
      <c r="B446" s="56"/>
      <c r="C446" s="4">
        <v>0</v>
      </c>
      <c r="D446" s="4">
        <v>1</v>
      </c>
      <c r="E446" s="4">
        <v>1</v>
      </c>
      <c r="K446" s="521"/>
      <c r="L446" s="521"/>
      <c r="M446" s="5"/>
      <c r="N446" s="5"/>
      <c r="O446" s="5"/>
      <c r="Q446" s="1" t="s">
        <v>48</v>
      </c>
      <c r="R446" s="557">
        <f>+R406</f>
        <v>2018</v>
      </c>
      <c r="S446" s="558"/>
      <c r="T446" s="21">
        <v>1</v>
      </c>
      <c r="U446" s="21">
        <v>8</v>
      </c>
    </row>
    <row r="447" spans="1:21" ht="15.95" customHeight="1" thickTop="1" x14ac:dyDescent="0.2">
      <c r="A447" s="629" t="s">
        <v>4</v>
      </c>
      <c r="B447" s="629" t="s">
        <v>5</v>
      </c>
      <c r="C447" s="499" t="s">
        <v>6</v>
      </c>
      <c r="D447" s="500"/>
      <c r="E447" s="500"/>
      <c r="F447" s="500"/>
      <c r="G447" s="500"/>
      <c r="H447" s="500"/>
      <c r="I447" s="500"/>
      <c r="J447" s="500"/>
      <c r="K447" s="501"/>
      <c r="L447" s="499" t="s">
        <v>7</v>
      </c>
      <c r="M447" s="500"/>
      <c r="N447" s="500"/>
      <c r="O447" s="500"/>
      <c r="P447" s="500"/>
      <c r="Q447" s="500"/>
      <c r="R447" s="501"/>
      <c r="S447" s="538" t="s">
        <v>65</v>
      </c>
      <c r="T447" s="539"/>
      <c r="U447" s="540"/>
    </row>
    <row r="448" spans="1:21" ht="15.95" customHeight="1" x14ac:dyDescent="0.2">
      <c r="A448" s="630"/>
      <c r="B448" s="630"/>
      <c r="C448" s="551" t="s">
        <v>27</v>
      </c>
      <c r="D448" s="552"/>
      <c r="E448" s="553"/>
      <c r="F448" s="426"/>
      <c r="G448" s="426" t="s">
        <v>30</v>
      </c>
      <c r="H448" s="426" t="s">
        <v>32</v>
      </c>
      <c r="I448" s="426"/>
      <c r="J448" s="426"/>
      <c r="K448" s="426" t="s">
        <v>43</v>
      </c>
      <c r="L448" s="426" t="s">
        <v>27</v>
      </c>
      <c r="M448" s="426"/>
      <c r="N448" s="426" t="s">
        <v>30</v>
      </c>
      <c r="O448" s="426" t="s">
        <v>32</v>
      </c>
      <c r="P448" s="426"/>
      <c r="Q448" s="426"/>
      <c r="R448" s="426" t="s">
        <v>64</v>
      </c>
      <c r="S448" s="524" t="s">
        <v>68</v>
      </c>
      <c r="T448" s="525"/>
      <c r="U448" s="526"/>
    </row>
    <row r="449" spans="1:21" ht="15.95" customHeight="1" x14ac:dyDescent="0.2">
      <c r="A449" s="630"/>
      <c r="B449" s="630"/>
      <c r="C449" s="524" t="s">
        <v>28</v>
      </c>
      <c r="D449" s="525"/>
      <c r="E449" s="526"/>
      <c r="F449" s="424" t="s">
        <v>29</v>
      </c>
      <c r="G449" s="424" t="s">
        <v>31</v>
      </c>
      <c r="H449" s="424" t="s">
        <v>33</v>
      </c>
      <c r="I449" s="424" t="s">
        <v>37</v>
      </c>
      <c r="J449" s="424" t="s">
        <v>36</v>
      </c>
      <c r="K449" s="424" t="s">
        <v>28</v>
      </c>
      <c r="L449" s="424" t="s">
        <v>28</v>
      </c>
      <c r="M449" s="424" t="s">
        <v>35</v>
      </c>
      <c r="N449" s="424" t="s">
        <v>31</v>
      </c>
      <c r="O449" s="424" t="s">
        <v>33</v>
      </c>
      <c r="P449" s="424" t="s">
        <v>37</v>
      </c>
      <c r="Q449" s="424" t="s">
        <v>36</v>
      </c>
      <c r="R449" s="424" t="s">
        <v>38</v>
      </c>
      <c r="S449" s="524" t="s">
        <v>66</v>
      </c>
      <c r="T449" s="525"/>
      <c r="U449" s="526"/>
    </row>
    <row r="450" spans="1:21" ht="15.95" customHeight="1" x14ac:dyDescent="0.2">
      <c r="A450" s="630"/>
      <c r="B450" s="630"/>
      <c r="C450" s="502" t="s">
        <v>8</v>
      </c>
      <c r="D450" s="503"/>
      <c r="E450" s="504"/>
      <c r="F450" s="428"/>
      <c r="G450" s="428"/>
      <c r="H450" s="428" t="s">
        <v>34</v>
      </c>
      <c r="I450" s="428"/>
      <c r="J450" s="428"/>
      <c r="K450" s="428" t="s">
        <v>9</v>
      </c>
      <c r="L450" s="428" t="s">
        <v>8</v>
      </c>
      <c r="M450" s="428"/>
      <c r="N450" s="428"/>
      <c r="O450" s="428" t="s">
        <v>34</v>
      </c>
      <c r="P450" s="428"/>
      <c r="Q450" s="428"/>
      <c r="R450" s="20" t="s">
        <v>63</v>
      </c>
      <c r="S450" s="524" t="s">
        <v>67</v>
      </c>
      <c r="T450" s="525"/>
      <c r="U450" s="526"/>
    </row>
    <row r="451" spans="1:21" ht="12.75" customHeight="1" x14ac:dyDescent="0.2">
      <c r="A451" s="631"/>
      <c r="B451" s="631"/>
      <c r="C451" s="559"/>
      <c r="D451" s="560"/>
      <c r="E451" s="561"/>
      <c r="F451" s="424"/>
      <c r="G451" s="424"/>
      <c r="H451" s="424"/>
      <c r="I451" s="424"/>
      <c r="J451" s="424"/>
      <c r="K451" s="424" t="s">
        <v>62</v>
      </c>
      <c r="L451" s="424"/>
      <c r="M451" s="424"/>
      <c r="N451" s="424"/>
      <c r="O451" s="424"/>
      <c r="P451" s="424"/>
      <c r="Q451" s="424"/>
      <c r="R451" s="424"/>
      <c r="S451" s="528"/>
      <c r="T451" s="562"/>
      <c r="U451" s="563"/>
    </row>
    <row r="452" spans="1:21" s="8" customFormat="1" ht="12.75" customHeight="1" x14ac:dyDescent="0.2">
      <c r="A452" s="425" t="s">
        <v>10</v>
      </c>
      <c r="B452" s="425" t="s">
        <v>11</v>
      </c>
      <c r="C452" s="564" t="s">
        <v>12</v>
      </c>
      <c r="D452" s="565"/>
      <c r="E452" s="566"/>
      <c r="F452" s="425" t="s">
        <v>13</v>
      </c>
      <c r="G452" s="425" t="s">
        <v>14</v>
      </c>
      <c r="H452" s="425" t="s">
        <v>15</v>
      </c>
      <c r="I452" s="425" t="s">
        <v>16</v>
      </c>
      <c r="J452" s="425" t="s">
        <v>17</v>
      </c>
      <c r="K452" s="425" t="s">
        <v>18</v>
      </c>
      <c r="L452" s="425" t="s">
        <v>19</v>
      </c>
      <c r="M452" s="425" t="s">
        <v>20</v>
      </c>
      <c r="N452" s="425" t="s">
        <v>21</v>
      </c>
      <c r="O452" s="425" t="s">
        <v>41</v>
      </c>
      <c r="P452" s="425" t="s">
        <v>42</v>
      </c>
      <c r="Q452" s="425" t="s">
        <v>44</v>
      </c>
      <c r="R452" s="425" t="s">
        <v>70</v>
      </c>
      <c r="S452" s="564" t="s">
        <v>71</v>
      </c>
      <c r="T452" s="565"/>
      <c r="U452" s="566"/>
    </row>
    <row r="453" spans="1:21" s="16" customFormat="1" ht="12.75" customHeight="1" x14ac:dyDescent="0.2">
      <c r="A453" s="18">
        <v>1</v>
      </c>
      <c r="B453" s="19" t="s">
        <v>22</v>
      </c>
      <c r="C453" s="532"/>
      <c r="D453" s="533"/>
      <c r="E453" s="534"/>
      <c r="F453" s="39"/>
      <c r="G453" s="39"/>
      <c r="H453" s="39"/>
      <c r="I453" s="39"/>
      <c r="J453" s="39"/>
      <c r="K453" s="39"/>
      <c r="L453" s="24">
        <f t="shared" ref="L453:Q453" si="104">SUM(L454,L457,L458)</f>
        <v>20</v>
      </c>
      <c r="M453" s="24">
        <f t="shared" si="104"/>
        <v>0</v>
      </c>
      <c r="N453" s="24">
        <f t="shared" si="104"/>
        <v>0</v>
      </c>
      <c r="O453" s="24">
        <f t="shared" si="104"/>
        <v>0</v>
      </c>
      <c r="P453" s="24">
        <f t="shared" si="104"/>
        <v>0</v>
      </c>
      <c r="Q453" s="24">
        <f t="shared" si="104"/>
        <v>0</v>
      </c>
      <c r="R453" s="24">
        <f>SUM(L453-M453-N453-O453+P453-Q453)</f>
        <v>20</v>
      </c>
      <c r="S453" s="535"/>
      <c r="T453" s="536"/>
      <c r="U453" s="537"/>
    </row>
    <row r="454" spans="1:21" s="23" customFormat="1" ht="15.75" x14ac:dyDescent="0.25">
      <c r="A454" s="14"/>
      <c r="B454" s="22" t="s">
        <v>50</v>
      </c>
      <c r="C454" s="495"/>
      <c r="D454" s="495"/>
      <c r="E454" s="495"/>
      <c r="F454" s="416"/>
      <c r="G454" s="416"/>
      <c r="H454" s="416"/>
      <c r="I454" s="416"/>
      <c r="J454" s="416"/>
      <c r="K454" s="415"/>
      <c r="L454" s="430">
        <f t="shared" ref="L454:O454" si="105">SUM(L455:L456)</f>
        <v>20</v>
      </c>
      <c r="M454" s="430">
        <f t="shared" si="105"/>
        <v>0</v>
      </c>
      <c r="N454" s="430">
        <f t="shared" si="105"/>
        <v>0</v>
      </c>
      <c r="O454" s="430">
        <f t="shared" si="105"/>
        <v>0</v>
      </c>
      <c r="P454" s="430">
        <f>SUM(P455:P456)</f>
        <v>0</v>
      </c>
      <c r="Q454" s="430">
        <f t="shared" ref="Q454" si="106">SUM(Q455:Q456)</f>
        <v>0</v>
      </c>
      <c r="R454" s="429">
        <f t="shared" ref="R454:R472" si="107">SUM(L454-M454-N454-O454+P454-Q454)</f>
        <v>20</v>
      </c>
      <c r="S454" s="545"/>
      <c r="T454" s="546"/>
      <c r="U454" s="547"/>
    </row>
    <row r="455" spans="1:21" ht="15.75" x14ac:dyDescent="0.2">
      <c r="A455" s="12"/>
      <c r="B455" s="13" t="s">
        <v>84</v>
      </c>
      <c r="C455" s="509"/>
      <c r="D455" s="509"/>
      <c r="E455" s="509"/>
      <c r="F455" s="417"/>
      <c r="G455" s="417"/>
      <c r="H455" s="417"/>
      <c r="I455" s="40"/>
      <c r="J455" s="40"/>
      <c r="K455" s="415"/>
      <c r="L455" s="431">
        <v>20</v>
      </c>
      <c r="M455" s="431">
        <v>0</v>
      </c>
      <c r="N455" s="431">
        <v>0</v>
      </c>
      <c r="O455" s="431">
        <v>0</v>
      </c>
      <c r="P455" s="431">
        <v>0</v>
      </c>
      <c r="Q455" s="431">
        <v>0</v>
      </c>
      <c r="R455" s="429">
        <f t="shared" si="107"/>
        <v>20</v>
      </c>
      <c r="S455" s="542"/>
      <c r="T455" s="543"/>
      <c r="U455" s="544"/>
    </row>
    <row r="456" spans="1:21" ht="15.75" x14ac:dyDescent="0.2">
      <c r="A456" s="12"/>
      <c r="B456" s="13" t="s">
        <v>85</v>
      </c>
      <c r="C456" s="509"/>
      <c r="D456" s="509"/>
      <c r="E456" s="509"/>
      <c r="F456" s="417"/>
      <c r="G456" s="417"/>
      <c r="H456" s="417"/>
      <c r="I456" s="40"/>
      <c r="J456" s="40"/>
      <c r="K456" s="415"/>
      <c r="L456" s="433">
        <v>0</v>
      </c>
      <c r="M456" s="431">
        <v>0</v>
      </c>
      <c r="N456" s="431">
        <v>0</v>
      </c>
      <c r="O456" s="431">
        <v>0</v>
      </c>
      <c r="P456" s="431">
        <v>0</v>
      </c>
      <c r="Q456" s="431">
        <v>0</v>
      </c>
      <c r="R456" s="429">
        <f t="shared" si="107"/>
        <v>0</v>
      </c>
      <c r="S456" s="542"/>
      <c r="T456" s="543"/>
      <c r="U456" s="544"/>
    </row>
    <row r="457" spans="1:21" ht="12.75" customHeight="1" x14ac:dyDescent="0.2">
      <c r="A457" s="12"/>
      <c r="B457" s="11" t="s">
        <v>51</v>
      </c>
      <c r="C457" s="494"/>
      <c r="D457" s="494"/>
      <c r="E457" s="494"/>
      <c r="F457" s="41"/>
      <c r="G457" s="41"/>
      <c r="H457" s="41"/>
      <c r="I457" s="41"/>
      <c r="J457" s="41"/>
      <c r="K457" s="415"/>
      <c r="L457" s="429">
        <v>0</v>
      </c>
      <c r="M457" s="429">
        <v>0</v>
      </c>
      <c r="N457" s="429">
        <v>0</v>
      </c>
      <c r="O457" s="429">
        <v>0</v>
      </c>
      <c r="P457" s="429">
        <v>0</v>
      </c>
      <c r="Q457" s="429">
        <v>0</v>
      </c>
      <c r="R457" s="429">
        <f t="shared" si="107"/>
        <v>0</v>
      </c>
      <c r="S457" s="542"/>
      <c r="T457" s="543"/>
      <c r="U457" s="544"/>
    </row>
    <row r="458" spans="1:21" ht="12.75" customHeight="1" x14ac:dyDescent="0.2">
      <c r="A458" s="12"/>
      <c r="B458" s="11" t="s">
        <v>52</v>
      </c>
      <c r="C458" s="494"/>
      <c r="D458" s="494"/>
      <c r="E458" s="494"/>
      <c r="F458" s="41"/>
      <c r="G458" s="41"/>
      <c r="H458" s="41"/>
      <c r="I458" s="41"/>
      <c r="J458" s="41"/>
      <c r="K458" s="415"/>
      <c r="L458" s="429">
        <v>0</v>
      </c>
      <c r="M458" s="429">
        <v>0</v>
      </c>
      <c r="N458" s="429">
        <v>0</v>
      </c>
      <c r="O458" s="429">
        <v>0</v>
      </c>
      <c r="P458" s="429">
        <v>0</v>
      </c>
      <c r="Q458" s="429">
        <v>0</v>
      </c>
      <c r="R458" s="429">
        <f t="shared" si="107"/>
        <v>0</v>
      </c>
      <c r="S458" s="542"/>
      <c r="T458" s="543"/>
      <c r="U458" s="544"/>
    </row>
    <row r="459" spans="1:21" ht="15.75" x14ac:dyDescent="0.2">
      <c r="A459" s="14">
        <v>2</v>
      </c>
      <c r="B459" s="10" t="s">
        <v>23</v>
      </c>
      <c r="C459" s="494"/>
      <c r="D459" s="494"/>
      <c r="E459" s="494"/>
      <c r="F459" s="415"/>
      <c r="G459" s="415"/>
      <c r="H459" s="42"/>
      <c r="I459" s="415"/>
      <c r="J459" s="415"/>
      <c r="K459" s="415"/>
      <c r="L459" s="429">
        <f t="shared" ref="L459:N459" si="108">SUM(L460:L461)</f>
        <v>270</v>
      </c>
      <c r="M459" s="429">
        <f t="shared" si="108"/>
        <v>0</v>
      </c>
      <c r="N459" s="429">
        <f t="shared" si="108"/>
        <v>0</v>
      </c>
      <c r="O459" s="26"/>
      <c r="P459" s="429">
        <f t="shared" ref="P459:Q459" si="109">SUM(P460:P461)</f>
        <v>30</v>
      </c>
      <c r="Q459" s="429">
        <f t="shared" si="109"/>
        <v>0</v>
      </c>
      <c r="R459" s="429">
        <f t="shared" si="107"/>
        <v>300</v>
      </c>
      <c r="S459" s="542"/>
      <c r="T459" s="543"/>
      <c r="U459" s="544"/>
    </row>
    <row r="460" spans="1:21" ht="17.25" customHeight="1" x14ac:dyDescent="0.2">
      <c r="A460" s="12"/>
      <c r="B460" s="13" t="s">
        <v>84</v>
      </c>
      <c r="C460" s="509"/>
      <c r="D460" s="509"/>
      <c r="E460" s="509"/>
      <c r="F460" s="417"/>
      <c r="G460" s="417"/>
      <c r="H460" s="43"/>
      <c r="I460" s="40"/>
      <c r="J460" s="40"/>
      <c r="K460" s="415"/>
      <c r="L460" s="431">
        <v>270</v>
      </c>
      <c r="M460" s="431">
        <v>0</v>
      </c>
      <c r="N460" s="431">
        <v>0</v>
      </c>
      <c r="O460" s="25"/>
      <c r="P460" s="431">
        <v>30</v>
      </c>
      <c r="Q460" s="431">
        <v>0</v>
      </c>
      <c r="R460" s="429">
        <f t="shared" si="107"/>
        <v>300</v>
      </c>
      <c r="S460" s="542"/>
      <c r="T460" s="543"/>
      <c r="U460" s="544"/>
    </row>
    <row r="461" spans="1:21" ht="15.75" x14ac:dyDescent="0.2">
      <c r="A461" s="12"/>
      <c r="B461" s="13" t="s">
        <v>85</v>
      </c>
      <c r="C461" s="509"/>
      <c r="D461" s="509"/>
      <c r="E461" s="509"/>
      <c r="F461" s="417"/>
      <c r="G461" s="417"/>
      <c r="H461" s="43"/>
      <c r="I461" s="40"/>
      <c r="J461" s="40"/>
      <c r="K461" s="415"/>
      <c r="L461" s="431">
        <v>0</v>
      </c>
      <c r="M461" s="431">
        <v>0</v>
      </c>
      <c r="N461" s="431">
        <v>0</v>
      </c>
      <c r="O461" s="25"/>
      <c r="P461" s="431">
        <v>0</v>
      </c>
      <c r="Q461" s="431">
        <v>0</v>
      </c>
      <c r="R461" s="429">
        <f t="shared" si="107"/>
        <v>0</v>
      </c>
      <c r="S461" s="542"/>
      <c r="T461" s="543"/>
      <c r="U461" s="544"/>
    </row>
    <row r="462" spans="1:21" ht="12.75" customHeight="1" x14ac:dyDescent="0.2">
      <c r="A462" s="9">
        <v>3</v>
      </c>
      <c r="B462" s="10" t="s">
        <v>54</v>
      </c>
      <c r="C462" s="494"/>
      <c r="D462" s="494"/>
      <c r="E462" s="494"/>
      <c r="F462" s="415"/>
      <c r="G462" s="42"/>
      <c r="H462" s="42"/>
      <c r="I462" s="415"/>
      <c r="J462" s="415"/>
      <c r="K462" s="415"/>
      <c r="L462" s="422">
        <v>0</v>
      </c>
      <c r="M462" s="422">
        <v>0</v>
      </c>
      <c r="N462" s="26"/>
      <c r="O462" s="26"/>
      <c r="P462" s="422">
        <v>0</v>
      </c>
      <c r="Q462" s="422">
        <v>0</v>
      </c>
      <c r="R462" s="429">
        <f t="shared" si="107"/>
        <v>0</v>
      </c>
      <c r="S462" s="542"/>
      <c r="T462" s="543"/>
      <c r="U462" s="544"/>
    </row>
    <row r="463" spans="1:21" ht="12.75" customHeight="1" x14ac:dyDescent="0.2">
      <c r="A463" s="14">
        <v>4</v>
      </c>
      <c r="B463" s="10" t="s">
        <v>53</v>
      </c>
      <c r="C463" s="495"/>
      <c r="D463" s="495"/>
      <c r="E463" s="495"/>
      <c r="F463" s="416"/>
      <c r="G463" s="42"/>
      <c r="H463" s="42"/>
      <c r="I463" s="416"/>
      <c r="J463" s="416"/>
      <c r="K463" s="415"/>
      <c r="L463" s="429">
        <f t="shared" ref="L463:P463" si="110">SUM(L464:L465)</f>
        <v>0</v>
      </c>
      <c r="M463" s="429">
        <f t="shared" si="110"/>
        <v>0</v>
      </c>
      <c r="N463" s="26"/>
      <c r="O463" s="26"/>
      <c r="P463" s="429">
        <f t="shared" si="110"/>
        <v>0</v>
      </c>
      <c r="Q463" s="429">
        <v>0</v>
      </c>
      <c r="R463" s="429">
        <f t="shared" si="107"/>
        <v>0</v>
      </c>
      <c r="S463" s="542"/>
      <c r="T463" s="543"/>
      <c r="U463" s="544"/>
    </row>
    <row r="464" spans="1:21" ht="15" customHeight="1" x14ac:dyDescent="0.2">
      <c r="A464" s="14"/>
      <c r="B464" s="13" t="s">
        <v>84</v>
      </c>
      <c r="C464" s="495"/>
      <c r="D464" s="495"/>
      <c r="E464" s="495"/>
      <c r="F464" s="416"/>
      <c r="G464" s="42"/>
      <c r="H464" s="42"/>
      <c r="I464" s="416"/>
      <c r="J464" s="416"/>
      <c r="K464" s="415"/>
      <c r="L464" s="431">
        <v>0</v>
      </c>
      <c r="M464" s="431">
        <v>0</v>
      </c>
      <c r="N464" s="26"/>
      <c r="O464" s="26"/>
      <c r="P464" s="431">
        <v>0</v>
      </c>
      <c r="Q464" s="431">
        <v>0</v>
      </c>
      <c r="R464" s="429">
        <f t="shared" si="107"/>
        <v>0</v>
      </c>
      <c r="S464" s="542"/>
      <c r="T464" s="543"/>
      <c r="U464" s="544"/>
    </row>
    <row r="465" spans="1:21" ht="12.75" customHeight="1" x14ac:dyDescent="0.2">
      <c r="A465" s="14"/>
      <c r="B465" s="13" t="s">
        <v>85</v>
      </c>
      <c r="C465" s="495"/>
      <c r="D465" s="495"/>
      <c r="E465" s="495"/>
      <c r="F465" s="416"/>
      <c r="G465" s="42"/>
      <c r="H465" s="42"/>
      <c r="I465" s="416"/>
      <c r="J465" s="416"/>
      <c r="K465" s="415"/>
      <c r="L465" s="431">
        <v>0</v>
      </c>
      <c r="M465" s="431">
        <v>0</v>
      </c>
      <c r="N465" s="25"/>
      <c r="O465" s="25"/>
      <c r="P465" s="431">
        <v>0</v>
      </c>
      <c r="Q465" s="431">
        <v>0</v>
      </c>
      <c r="R465" s="429">
        <f t="shared" si="107"/>
        <v>0</v>
      </c>
      <c r="S465" s="542"/>
      <c r="T465" s="543"/>
      <c r="U465" s="544"/>
    </row>
    <row r="466" spans="1:21" ht="12.75" customHeight="1" x14ac:dyDescent="0.2">
      <c r="A466" s="14">
        <v>5</v>
      </c>
      <c r="B466" s="11" t="s">
        <v>55</v>
      </c>
      <c r="C466" s="494"/>
      <c r="D466" s="494"/>
      <c r="E466" s="494"/>
      <c r="F466" s="415"/>
      <c r="G466" s="42"/>
      <c r="H466" s="42"/>
      <c r="I466" s="415"/>
      <c r="J466" s="415"/>
      <c r="K466" s="415"/>
      <c r="L466" s="422">
        <v>0</v>
      </c>
      <c r="M466" s="422">
        <v>0</v>
      </c>
      <c r="N466" s="26"/>
      <c r="O466" s="26"/>
      <c r="P466" s="422">
        <v>0</v>
      </c>
      <c r="Q466" s="422">
        <v>0</v>
      </c>
      <c r="R466" s="429">
        <f t="shared" si="107"/>
        <v>0</v>
      </c>
      <c r="S466" s="542"/>
      <c r="T466" s="543"/>
      <c r="U466" s="544"/>
    </row>
    <row r="467" spans="1:21" ht="12.75" customHeight="1" x14ac:dyDescent="0.2">
      <c r="A467" s="14">
        <v>6</v>
      </c>
      <c r="B467" s="10" t="s">
        <v>56</v>
      </c>
      <c r="C467" s="494"/>
      <c r="D467" s="494"/>
      <c r="E467" s="494"/>
      <c r="F467" s="415"/>
      <c r="G467" s="42"/>
      <c r="H467" s="42"/>
      <c r="I467" s="415"/>
      <c r="J467" s="415"/>
      <c r="K467" s="415"/>
      <c r="L467" s="422">
        <v>0</v>
      </c>
      <c r="M467" s="422">
        <v>0</v>
      </c>
      <c r="N467" s="26"/>
      <c r="O467" s="26"/>
      <c r="P467" s="422">
        <v>0</v>
      </c>
      <c r="Q467" s="422">
        <v>0</v>
      </c>
      <c r="R467" s="429">
        <f t="shared" si="107"/>
        <v>0</v>
      </c>
      <c r="S467" s="570">
        <v>0</v>
      </c>
      <c r="T467" s="571"/>
      <c r="U467" s="572"/>
    </row>
    <row r="468" spans="1:21" ht="11.25" customHeight="1" x14ac:dyDescent="0.2">
      <c r="A468" s="14">
        <v>7</v>
      </c>
      <c r="B468" s="10" t="s">
        <v>57</v>
      </c>
      <c r="C468" s="494"/>
      <c r="D468" s="494"/>
      <c r="E468" s="494"/>
      <c r="F468" s="415"/>
      <c r="G468" s="42"/>
      <c r="H468" s="42"/>
      <c r="I468" s="415"/>
      <c r="J468" s="415"/>
      <c r="K468" s="415"/>
      <c r="L468" s="422">
        <v>0</v>
      </c>
      <c r="M468" s="422">
        <v>0</v>
      </c>
      <c r="N468" s="26"/>
      <c r="O468" s="26"/>
      <c r="P468" s="422">
        <v>0</v>
      </c>
      <c r="Q468" s="422">
        <v>0</v>
      </c>
      <c r="R468" s="429">
        <f t="shared" si="107"/>
        <v>0</v>
      </c>
      <c r="S468" s="548">
        <v>0</v>
      </c>
      <c r="T468" s="549"/>
      <c r="U468" s="550"/>
    </row>
    <row r="469" spans="1:21" ht="12.75" customHeight="1" x14ac:dyDescent="0.2">
      <c r="A469" s="14">
        <v>8</v>
      </c>
      <c r="B469" s="10" t="s">
        <v>58</v>
      </c>
      <c r="C469" s="494"/>
      <c r="D469" s="494"/>
      <c r="E469" s="494"/>
      <c r="F469" s="415"/>
      <c r="G469" s="42"/>
      <c r="H469" s="42"/>
      <c r="I469" s="415"/>
      <c r="J469" s="415"/>
      <c r="K469" s="415"/>
      <c r="L469" s="422">
        <v>0</v>
      </c>
      <c r="M469" s="422">
        <v>0</v>
      </c>
      <c r="N469" s="26"/>
      <c r="O469" s="26"/>
      <c r="P469" s="422">
        <v>0</v>
      </c>
      <c r="Q469" s="422">
        <v>0</v>
      </c>
      <c r="R469" s="429">
        <f t="shared" si="107"/>
        <v>0</v>
      </c>
      <c r="S469" s="548">
        <v>0</v>
      </c>
      <c r="T469" s="549"/>
      <c r="U469" s="550"/>
    </row>
    <row r="470" spans="1:21" ht="15.95" customHeight="1" x14ac:dyDescent="0.2">
      <c r="A470" s="14">
        <v>9</v>
      </c>
      <c r="B470" s="10" t="s">
        <v>24</v>
      </c>
      <c r="C470" s="494"/>
      <c r="D470" s="494"/>
      <c r="E470" s="494"/>
      <c r="F470" s="415"/>
      <c r="G470" s="42"/>
      <c r="H470" s="42"/>
      <c r="I470" s="41"/>
      <c r="J470" s="41"/>
      <c r="K470" s="415"/>
      <c r="L470" s="422">
        <v>0</v>
      </c>
      <c r="M470" s="422">
        <v>0</v>
      </c>
      <c r="N470" s="26"/>
      <c r="O470" s="26"/>
      <c r="P470" s="422">
        <v>0</v>
      </c>
      <c r="Q470" s="422">
        <v>0</v>
      </c>
      <c r="R470" s="429">
        <f t="shared" si="107"/>
        <v>0</v>
      </c>
      <c r="S470" s="548">
        <v>0</v>
      </c>
      <c r="T470" s="549"/>
      <c r="U470" s="550"/>
    </row>
    <row r="471" spans="1:21" ht="15.95" customHeight="1" x14ac:dyDescent="0.2">
      <c r="A471" s="14">
        <v>10</v>
      </c>
      <c r="B471" s="10" t="s">
        <v>25</v>
      </c>
      <c r="C471" s="494"/>
      <c r="D471" s="494"/>
      <c r="E471" s="494"/>
      <c r="F471" s="415"/>
      <c r="G471" s="42"/>
      <c r="H471" s="42"/>
      <c r="I471" s="41"/>
      <c r="J471" s="41"/>
      <c r="K471" s="415"/>
      <c r="L471" s="422">
        <v>0</v>
      </c>
      <c r="M471" s="422">
        <v>0</v>
      </c>
      <c r="N471" s="26"/>
      <c r="O471" s="26"/>
      <c r="P471" s="422">
        <v>0</v>
      </c>
      <c r="Q471" s="422">
        <v>0</v>
      </c>
      <c r="R471" s="429">
        <f t="shared" si="107"/>
        <v>0</v>
      </c>
      <c r="S471" s="548">
        <v>0</v>
      </c>
      <c r="T471" s="549"/>
      <c r="U471" s="550"/>
    </row>
    <row r="472" spans="1:21" ht="15.95" customHeight="1" thickBot="1" x14ac:dyDescent="0.25">
      <c r="A472" s="48">
        <v>11</v>
      </c>
      <c r="B472" s="49" t="s">
        <v>59</v>
      </c>
      <c r="C472" s="510"/>
      <c r="D472" s="511"/>
      <c r="E472" s="512"/>
      <c r="F472" s="423"/>
      <c r="G472" s="50"/>
      <c r="H472" s="50"/>
      <c r="I472" s="51"/>
      <c r="J472" s="51"/>
      <c r="K472" s="423"/>
      <c r="L472" s="52">
        <v>0</v>
      </c>
      <c r="M472" s="52">
        <v>0</v>
      </c>
      <c r="N472" s="53"/>
      <c r="O472" s="53"/>
      <c r="P472" s="52">
        <v>0</v>
      </c>
      <c r="Q472" s="52">
        <v>0</v>
      </c>
      <c r="R472" s="54">
        <f t="shared" si="107"/>
        <v>0</v>
      </c>
      <c r="S472" s="554"/>
      <c r="T472" s="555"/>
      <c r="U472" s="556"/>
    </row>
    <row r="473" spans="1:21" ht="15.95" customHeight="1" thickTop="1" x14ac:dyDescent="0.2">
      <c r="A473" s="5"/>
      <c r="B473" s="17" t="s">
        <v>39</v>
      </c>
    </row>
    <row r="474" spans="1:21" ht="15.95" customHeight="1" x14ac:dyDescent="0.2">
      <c r="A474" s="5"/>
      <c r="B474" s="15" t="s">
        <v>61</v>
      </c>
    </row>
    <row r="475" spans="1:21" ht="15.95" customHeight="1" x14ac:dyDescent="0.2">
      <c r="A475" s="5"/>
      <c r="B475" s="15" t="s">
        <v>60</v>
      </c>
    </row>
    <row r="476" spans="1:21" ht="15.95" customHeight="1" x14ac:dyDescent="0.2">
      <c r="A476" s="5"/>
      <c r="B476" s="15" t="s">
        <v>40</v>
      </c>
    </row>
    <row r="477" spans="1:21" ht="15.95" customHeight="1" x14ac:dyDescent="0.2"/>
    <row r="478" spans="1:21" ht="15.95" customHeight="1" x14ac:dyDescent="0.2"/>
    <row r="479" spans="1:21" ht="15.95" customHeight="1" x14ac:dyDescent="0.2">
      <c r="A479" s="488" t="s">
        <v>0</v>
      </c>
      <c r="B479" s="488"/>
      <c r="P479" s="517"/>
      <c r="Q479" s="517"/>
      <c r="R479" s="517"/>
      <c r="S479" s="517"/>
      <c r="T479" s="517"/>
      <c r="U479" s="517"/>
    </row>
    <row r="480" spans="1:21" ht="15.95" customHeight="1" x14ac:dyDescent="0.2">
      <c r="A480" s="488" t="s">
        <v>1</v>
      </c>
      <c r="B480" s="488"/>
      <c r="P480" s="517"/>
      <c r="Q480" s="517"/>
      <c r="R480" s="517"/>
      <c r="S480" s="517"/>
      <c r="T480" s="517"/>
      <c r="U480" s="517"/>
    </row>
    <row r="481" spans="1:21" ht="15.95" customHeight="1" x14ac:dyDescent="0.2">
      <c r="A481" s="488" t="s">
        <v>46</v>
      </c>
      <c r="B481" s="488"/>
    </row>
    <row r="482" spans="1:21" ht="15.95" customHeight="1" x14ac:dyDescent="0.35">
      <c r="C482" s="518" t="s">
        <v>2</v>
      </c>
      <c r="D482" s="518"/>
      <c r="E482" s="518"/>
      <c r="F482" s="518"/>
      <c r="G482" s="518"/>
      <c r="H482" s="518"/>
      <c r="I482" s="518"/>
      <c r="J482" s="518"/>
      <c r="K482" s="518"/>
      <c r="L482" s="518"/>
      <c r="M482" s="518"/>
      <c r="N482" s="518"/>
      <c r="O482" s="518"/>
      <c r="P482" s="518"/>
      <c r="Q482" s="2"/>
    </row>
    <row r="483" spans="1:21" ht="15.95" customHeight="1" x14ac:dyDescent="0.2">
      <c r="F483" s="519" t="s">
        <v>3</v>
      </c>
      <c r="G483" s="519"/>
      <c r="H483" s="519"/>
      <c r="I483" s="519"/>
      <c r="J483" s="519"/>
      <c r="K483" s="519"/>
      <c r="L483" s="519"/>
      <c r="M483" s="519"/>
      <c r="N483" s="519"/>
      <c r="O483" s="519"/>
      <c r="P483" s="519"/>
      <c r="Q483" s="421"/>
    </row>
    <row r="484" spans="1:21" ht="15.95" customHeight="1" x14ac:dyDescent="0.2">
      <c r="A484" s="1" t="s">
        <v>47</v>
      </c>
      <c r="C484" s="3"/>
      <c r="D484" s="4">
        <v>1</v>
      </c>
      <c r="E484" s="4">
        <v>5</v>
      </c>
      <c r="K484" s="520">
        <v>13</v>
      </c>
      <c r="L484" s="520"/>
      <c r="M484" s="5"/>
      <c r="N484" s="5"/>
      <c r="O484" s="5"/>
      <c r="P484" s="5"/>
      <c r="Q484" s="1" t="s">
        <v>49</v>
      </c>
      <c r="R484" s="522" t="str">
        <f>+R445</f>
        <v>November</v>
      </c>
      <c r="S484" s="523"/>
      <c r="T484" s="4">
        <f>+T7:U7</f>
        <v>1</v>
      </c>
      <c r="U484" s="4">
        <f>+U445</f>
        <v>1</v>
      </c>
    </row>
    <row r="485" spans="1:21" ht="15.95" customHeight="1" thickBot="1" x14ac:dyDescent="0.25">
      <c r="A485" s="1" t="s">
        <v>69</v>
      </c>
      <c r="C485" s="6"/>
      <c r="D485" s="7">
        <v>0</v>
      </c>
      <c r="E485" s="7">
        <v>8</v>
      </c>
      <c r="K485" s="521"/>
      <c r="L485" s="521"/>
      <c r="M485" s="5"/>
      <c r="N485" s="5"/>
      <c r="O485" s="5"/>
      <c r="Q485" s="1" t="s">
        <v>48</v>
      </c>
      <c r="R485" s="557">
        <f>+R8</f>
        <v>2018</v>
      </c>
      <c r="S485" s="558"/>
      <c r="T485" s="21">
        <v>1</v>
      </c>
      <c r="U485" s="21">
        <f>+U8</f>
        <v>8</v>
      </c>
    </row>
    <row r="486" spans="1:21" ht="15.95" customHeight="1" thickTop="1" x14ac:dyDescent="0.2">
      <c r="A486" s="513" t="s">
        <v>4</v>
      </c>
      <c r="B486" s="496" t="s">
        <v>5</v>
      </c>
      <c r="C486" s="499" t="s">
        <v>6</v>
      </c>
      <c r="D486" s="500"/>
      <c r="E486" s="500"/>
      <c r="F486" s="500"/>
      <c r="G486" s="500"/>
      <c r="H486" s="500"/>
      <c r="I486" s="500"/>
      <c r="J486" s="500"/>
      <c r="K486" s="516"/>
      <c r="L486" s="591" t="s">
        <v>7</v>
      </c>
      <c r="M486" s="500"/>
      <c r="N486" s="500"/>
      <c r="O486" s="500"/>
      <c r="P486" s="500"/>
      <c r="Q486" s="500"/>
      <c r="R486" s="501"/>
      <c r="S486" s="538" t="s">
        <v>65</v>
      </c>
      <c r="T486" s="539"/>
      <c r="U486" s="592"/>
    </row>
    <row r="487" spans="1:21" ht="15.95" customHeight="1" x14ac:dyDescent="0.2">
      <c r="A487" s="514"/>
      <c r="B487" s="497"/>
      <c r="C487" s="551" t="s">
        <v>27</v>
      </c>
      <c r="D487" s="552"/>
      <c r="E487" s="553"/>
      <c r="F487" s="426"/>
      <c r="G487" s="426" t="s">
        <v>30</v>
      </c>
      <c r="H487" s="426" t="s">
        <v>32</v>
      </c>
      <c r="I487" s="426"/>
      <c r="J487" s="426"/>
      <c r="K487" s="35" t="s">
        <v>43</v>
      </c>
      <c r="L487" s="419" t="s">
        <v>27</v>
      </c>
      <c r="M487" s="426"/>
      <c r="N487" s="426" t="s">
        <v>30</v>
      </c>
      <c r="O487" s="426" t="s">
        <v>32</v>
      </c>
      <c r="P487" s="426"/>
      <c r="Q487" s="426"/>
      <c r="R487" s="426" t="s">
        <v>64</v>
      </c>
      <c r="S487" s="524" t="s">
        <v>68</v>
      </c>
      <c r="T487" s="525"/>
      <c r="U487" s="585"/>
    </row>
    <row r="488" spans="1:21" ht="13.5" customHeight="1" x14ac:dyDescent="0.2">
      <c r="A488" s="514"/>
      <c r="B488" s="497"/>
      <c r="C488" s="524" t="s">
        <v>28</v>
      </c>
      <c r="D488" s="525"/>
      <c r="E488" s="526"/>
      <c r="F488" s="424" t="s">
        <v>29</v>
      </c>
      <c r="G488" s="424" t="s">
        <v>31</v>
      </c>
      <c r="H488" s="424" t="s">
        <v>33</v>
      </c>
      <c r="I488" s="424" t="s">
        <v>37</v>
      </c>
      <c r="J488" s="424" t="s">
        <v>36</v>
      </c>
      <c r="K488" s="36" t="s">
        <v>28</v>
      </c>
      <c r="L488" s="420" t="s">
        <v>28</v>
      </c>
      <c r="M488" s="424" t="s">
        <v>35</v>
      </c>
      <c r="N488" s="424" t="s">
        <v>31</v>
      </c>
      <c r="O488" s="424" t="s">
        <v>33</v>
      </c>
      <c r="P488" s="424" t="s">
        <v>37</v>
      </c>
      <c r="Q488" s="424" t="s">
        <v>36</v>
      </c>
      <c r="R488" s="424" t="s">
        <v>38</v>
      </c>
      <c r="S488" s="524" t="s">
        <v>66</v>
      </c>
      <c r="T488" s="525"/>
      <c r="U488" s="585"/>
    </row>
    <row r="489" spans="1:21" ht="12.75" customHeight="1" x14ac:dyDescent="0.2">
      <c r="A489" s="514"/>
      <c r="B489" s="497"/>
      <c r="C489" s="502" t="s">
        <v>8</v>
      </c>
      <c r="D489" s="503"/>
      <c r="E489" s="504"/>
      <c r="F489" s="428"/>
      <c r="G489" s="428"/>
      <c r="H489" s="428" t="s">
        <v>34</v>
      </c>
      <c r="I489" s="428"/>
      <c r="J489" s="428"/>
      <c r="K489" s="37" t="s">
        <v>9</v>
      </c>
      <c r="L489" s="427" t="s">
        <v>8</v>
      </c>
      <c r="M489" s="428"/>
      <c r="N489" s="428"/>
      <c r="O489" s="428" t="s">
        <v>34</v>
      </c>
      <c r="P489" s="428"/>
      <c r="Q489" s="428"/>
      <c r="R489" s="20" t="s">
        <v>63</v>
      </c>
      <c r="S489" s="524" t="s">
        <v>67</v>
      </c>
      <c r="T489" s="525"/>
      <c r="U489" s="585"/>
    </row>
    <row r="490" spans="1:21" ht="12.75" customHeight="1" x14ac:dyDescent="0.2">
      <c r="A490" s="515"/>
      <c r="B490" s="498"/>
      <c r="C490" s="559"/>
      <c r="D490" s="560"/>
      <c r="E490" s="561"/>
      <c r="F490" s="424"/>
      <c r="G490" s="424"/>
      <c r="H490" s="424"/>
      <c r="I490" s="424"/>
      <c r="J490" s="424"/>
      <c r="K490" s="36" t="s">
        <v>62</v>
      </c>
      <c r="L490" s="420"/>
      <c r="M490" s="424"/>
      <c r="N490" s="424"/>
      <c r="O490" s="424"/>
      <c r="P490" s="424"/>
      <c r="Q490" s="424"/>
      <c r="R490" s="424"/>
      <c r="S490" s="528"/>
      <c r="T490" s="562"/>
      <c r="U490" s="586"/>
    </row>
    <row r="491" spans="1:21" s="8" customFormat="1" ht="12.75" customHeight="1" x14ac:dyDescent="0.2">
      <c r="A491" s="28" t="s">
        <v>10</v>
      </c>
      <c r="B491" s="425" t="s">
        <v>11</v>
      </c>
      <c r="C491" s="564" t="s">
        <v>12</v>
      </c>
      <c r="D491" s="565"/>
      <c r="E491" s="566"/>
      <c r="F491" s="425" t="s">
        <v>13</v>
      </c>
      <c r="G491" s="425" t="s">
        <v>14</v>
      </c>
      <c r="H491" s="425" t="s">
        <v>15</v>
      </c>
      <c r="I491" s="425" t="s">
        <v>16</v>
      </c>
      <c r="J491" s="425" t="s">
        <v>17</v>
      </c>
      <c r="K491" s="45" t="s">
        <v>18</v>
      </c>
      <c r="L491" s="418" t="s">
        <v>19</v>
      </c>
      <c r="M491" s="425" t="s">
        <v>20</v>
      </c>
      <c r="N491" s="425" t="s">
        <v>21</v>
      </c>
      <c r="O491" s="425" t="s">
        <v>41</v>
      </c>
      <c r="P491" s="425" t="s">
        <v>42</v>
      </c>
      <c r="Q491" s="425" t="s">
        <v>44</v>
      </c>
      <c r="R491" s="425" t="s">
        <v>70</v>
      </c>
      <c r="S491" s="564" t="s">
        <v>71</v>
      </c>
      <c r="T491" s="565"/>
      <c r="U491" s="587"/>
    </row>
    <row r="492" spans="1:21" s="16" customFormat="1" ht="12.75" customHeight="1" x14ac:dyDescent="0.2">
      <c r="A492" s="18">
        <v>1</v>
      </c>
      <c r="B492" s="19" t="s">
        <v>22</v>
      </c>
      <c r="C492" s="623">
        <f t="shared" ref="C492:N507" si="111">SUM(C15,C55,C95,C135,C174,C213,C253,C293,C333,C373,C413,C453)</f>
        <v>0</v>
      </c>
      <c r="D492" s="624">
        <f t="shared" si="111"/>
        <v>0</v>
      </c>
      <c r="E492" s="625">
        <f t="shared" si="111"/>
        <v>0</v>
      </c>
      <c r="F492" s="24">
        <f t="shared" si="111"/>
        <v>0</v>
      </c>
      <c r="G492" s="24">
        <f>SUM(G15,G55,G95,G135,G174,G213,G253,G293,G333,G373,G413,G453)</f>
        <v>0</v>
      </c>
      <c r="H492" s="24">
        <f t="shared" ref="H492" si="112">SUM(H15,H55,H95,H135,H174,H213,H253,H293,H333,H373,H413,H453)</f>
        <v>0</v>
      </c>
      <c r="I492" s="24">
        <f>SUM(I15,I55,I95,I135,I174,I213,I253,I293,I333,I373,I413,I453)</f>
        <v>0</v>
      </c>
      <c r="J492" s="24">
        <f t="shared" ref="J492" si="113">SUM(J15,J55,J95,J135,J174,J213,J253,J293,J333,J373,J413,J453)</f>
        <v>0</v>
      </c>
      <c r="K492" s="24">
        <f>SUM(K15,K55,K95,K135,K174,K213,K253,K293,K333,K373,K413,K453)</f>
        <v>0</v>
      </c>
      <c r="L492" s="121">
        <f t="shared" ref="L492:R497" si="114">SUM(L15,L55,L95,L135,L174,L213,L253,L293,L333,L373,L413,L453)</f>
        <v>1432</v>
      </c>
      <c r="M492" s="121">
        <f t="shared" si="114"/>
        <v>260</v>
      </c>
      <c r="N492" s="121">
        <f t="shared" si="114"/>
        <v>44</v>
      </c>
      <c r="O492" s="121">
        <f t="shared" si="114"/>
        <v>0</v>
      </c>
      <c r="P492" s="353">
        <f>SUM(P15,P55,P95,P135,P174,P213,P253,P293,P333,P373,P413,P453)</f>
        <v>222</v>
      </c>
      <c r="Q492" s="121">
        <f t="shared" si="114"/>
        <v>303</v>
      </c>
      <c r="R492" s="121">
        <f>SUM(R15,R55,R95,R135,R174,R213,R253,R293,R333,R373,R413,R453)</f>
        <v>1047</v>
      </c>
      <c r="S492" s="588"/>
      <c r="T492" s="589"/>
      <c r="U492" s="590"/>
    </row>
    <row r="493" spans="1:21" s="23" customFormat="1" ht="15.75" x14ac:dyDescent="0.25">
      <c r="A493" s="14"/>
      <c r="B493" s="22" t="s">
        <v>50</v>
      </c>
      <c r="C493" s="626">
        <f t="shared" si="111"/>
        <v>0</v>
      </c>
      <c r="D493" s="626">
        <f t="shared" si="111"/>
        <v>0</v>
      </c>
      <c r="E493" s="626">
        <f t="shared" si="111"/>
        <v>0</v>
      </c>
      <c r="F493" s="430">
        <f t="shared" si="111"/>
        <v>0</v>
      </c>
      <c r="G493" s="430">
        <f t="shared" si="111"/>
        <v>0</v>
      </c>
      <c r="H493" s="430">
        <f t="shared" si="111"/>
        <v>0</v>
      </c>
      <c r="I493" s="430">
        <f t="shared" si="111"/>
        <v>0</v>
      </c>
      <c r="J493" s="430">
        <f t="shared" si="111"/>
        <v>0</v>
      </c>
      <c r="K493" s="429">
        <f t="shared" si="111"/>
        <v>0</v>
      </c>
      <c r="L493" s="57">
        <f t="shared" si="114"/>
        <v>1399</v>
      </c>
      <c r="M493" s="57">
        <f t="shared" si="114"/>
        <v>257</v>
      </c>
      <c r="N493" s="57">
        <f t="shared" si="114"/>
        <v>40</v>
      </c>
      <c r="O493" s="57">
        <f t="shared" si="114"/>
        <v>0</v>
      </c>
      <c r="P493" s="57">
        <f t="shared" si="114"/>
        <v>197</v>
      </c>
      <c r="Q493" s="57">
        <f t="shared" si="114"/>
        <v>303</v>
      </c>
      <c r="R493" s="57">
        <f t="shared" si="114"/>
        <v>996</v>
      </c>
      <c r="S493" s="596"/>
      <c r="T493" s="597"/>
      <c r="U493" s="598"/>
    </row>
    <row r="494" spans="1:21" ht="15.75" x14ac:dyDescent="0.2">
      <c r="A494" s="12"/>
      <c r="B494" s="13" t="s">
        <v>84</v>
      </c>
      <c r="C494" s="627">
        <f t="shared" si="111"/>
        <v>0</v>
      </c>
      <c r="D494" s="627">
        <f t="shared" si="111"/>
        <v>0</v>
      </c>
      <c r="E494" s="627">
        <f t="shared" si="111"/>
        <v>0</v>
      </c>
      <c r="F494" s="431">
        <f t="shared" si="111"/>
        <v>0</v>
      </c>
      <c r="G494" s="431">
        <f t="shared" si="111"/>
        <v>0</v>
      </c>
      <c r="H494" s="431">
        <f t="shared" si="111"/>
        <v>0</v>
      </c>
      <c r="I494" s="230">
        <f t="shared" si="111"/>
        <v>0</v>
      </c>
      <c r="J494" s="230">
        <f t="shared" si="111"/>
        <v>0</v>
      </c>
      <c r="K494" s="429">
        <f t="shared" si="111"/>
        <v>0</v>
      </c>
      <c r="L494" s="57">
        <f t="shared" si="114"/>
        <v>1390</v>
      </c>
      <c r="M494" s="57">
        <f t="shared" si="114"/>
        <v>257</v>
      </c>
      <c r="N494" s="57">
        <f t="shared" si="114"/>
        <v>40</v>
      </c>
      <c r="O494" s="57">
        <f t="shared" si="114"/>
        <v>0</v>
      </c>
      <c r="P494" s="57">
        <f t="shared" si="114"/>
        <v>193</v>
      </c>
      <c r="Q494" s="57">
        <f t="shared" si="114"/>
        <v>293</v>
      </c>
      <c r="R494" s="57">
        <f t="shared" si="114"/>
        <v>993</v>
      </c>
      <c r="S494" s="593"/>
      <c r="T494" s="594"/>
      <c r="U494" s="595"/>
    </row>
    <row r="495" spans="1:21" ht="15.75" x14ac:dyDescent="0.2">
      <c r="A495" s="12"/>
      <c r="B495" s="13" t="s">
        <v>85</v>
      </c>
      <c r="C495" s="627">
        <f t="shared" si="111"/>
        <v>0</v>
      </c>
      <c r="D495" s="627">
        <f t="shared" si="111"/>
        <v>0</v>
      </c>
      <c r="E495" s="627">
        <f t="shared" si="111"/>
        <v>0</v>
      </c>
      <c r="F495" s="431">
        <f t="shared" si="111"/>
        <v>0</v>
      </c>
      <c r="G495" s="431">
        <f t="shared" si="111"/>
        <v>0</v>
      </c>
      <c r="H495" s="431">
        <f t="shared" si="111"/>
        <v>0</v>
      </c>
      <c r="I495" s="230">
        <f>SUM(I18,I58,I98,I138,I177,I216,I256,I296,I336,I376,I416,I456)</f>
        <v>0</v>
      </c>
      <c r="J495" s="230">
        <f t="shared" si="111"/>
        <v>0</v>
      </c>
      <c r="K495" s="429">
        <f>SUM(K18,K58,K98,K138,K177,K216,K256,K296,K336,K376,K416,K456)</f>
        <v>0</v>
      </c>
      <c r="L495" s="57">
        <f t="shared" si="114"/>
        <v>9</v>
      </c>
      <c r="M495" s="57">
        <f t="shared" si="114"/>
        <v>0</v>
      </c>
      <c r="N495" s="57">
        <f t="shared" si="114"/>
        <v>0</v>
      </c>
      <c r="O495" s="57">
        <f t="shared" si="114"/>
        <v>0</v>
      </c>
      <c r="P495" s="57">
        <f t="shared" si="114"/>
        <v>4</v>
      </c>
      <c r="Q495" s="57">
        <f t="shared" si="114"/>
        <v>10</v>
      </c>
      <c r="R495" s="57">
        <f>SUM(R18,R58,R98,R138,R177,R216,R256,R296,R336,R376,R416,R456)</f>
        <v>3</v>
      </c>
      <c r="S495" s="593"/>
      <c r="T495" s="594"/>
      <c r="U495" s="595"/>
    </row>
    <row r="496" spans="1:21" ht="15.75" x14ac:dyDescent="0.2">
      <c r="A496" s="12"/>
      <c r="B496" s="11" t="s">
        <v>51</v>
      </c>
      <c r="C496" s="628">
        <f t="shared" si="111"/>
        <v>0</v>
      </c>
      <c r="D496" s="628">
        <f t="shared" si="111"/>
        <v>0</v>
      </c>
      <c r="E496" s="628">
        <f t="shared" si="111"/>
        <v>0</v>
      </c>
      <c r="F496" s="231">
        <f t="shared" si="111"/>
        <v>0</v>
      </c>
      <c r="G496" s="231">
        <f t="shared" si="111"/>
        <v>0</v>
      </c>
      <c r="H496" s="231">
        <f t="shared" si="111"/>
        <v>0</v>
      </c>
      <c r="I496" s="231">
        <f t="shared" si="111"/>
        <v>0</v>
      </c>
      <c r="J496" s="231">
        <f t="shared" si="111"/>
        <v>0</v>
      </c>
      <c r="K496" s="429">
        <f t="shared" si="111"/>
        <v>0</v>
      </c>
      <c r="L496" s="57">
        <f t="shared" si="114"/>
        <v>28</v>
      </c>
      <c r="M496" s="57">
        <f t="shared" si="114"/>
        <v>0</v>
      </c>
      <c r="N496" s="57">
        <f t="shared" si="114"/>
        <v>3</v>
      </c>
      <c r="O496" s="57">
        <f t="shared" si="114"/>
        <v>0</v>
      </c>
      <c r="P496" s="57">
        <f t="shared" si="114"/>
        <v>22</v>
      </c>
      <c r="Q496" s="57">
        <f t="shared" si="114"/>
        <v>0</v>
      </c>
      <c r="R496" s="57">
        <f t="shared" si="114"/>
        <v>47</v>
      </c>
      <c r="S496" s="593"/>
      <c r="T496" s="594"/>
      <c r="U496" s="595"/>
    </row>
    <row r="497" spans="1:21" ht="15.75" x14ac:dyDescent="0.2">
      <c r="A497" s="12"/>
      <c r="B497" s="11" t="s">
        <v>52</v>
      </c>
      <c r="C497" s="628">
        <f t="shared" si="111"/>
        <v>0</v>
      </c>
      <c r="D497" s="628">
        <f t="shared" si="111"/>
        <v>0</v>
      </c>
      <c r="E497" s="628">
        <f t="shared" si="111"/>
        <v>0</v>
      </c>
      <c r="F497" s="231">
        <f t="shared" si="111"/>
        <v>0</v>
      </c>
      <c r="G497" s="231">
        <f t="shared" si="111"/>
        <v>0</v>
      </c>
      <c r="H497" s="231">
        <f t="shared" si="111"/>
        <v>0</v>
      </c>
      <c r="I497" s="231">
        <f t="shared" si="111"/>
        <v>0</v>
      </c>
      <c r="J497" s="231">
        <f t="shared" si="111"/>
        <v>0</v>
      </c>
      <c r="K497" s="429">
        <f t="shared" si="111"/>
        <v>0</v>
      </c>
      <c r="L497" s="57">
        <f t="shared" si="114"/>
        <v>5</v>
      </c>
      <c r="M497" s="57">
        <f t="shared" si="114"/>
        <v>3</v>
      </c>
      <c r="N497" s="57">
        <f t="shared" si="114"/>
        <v>1</v>
      </c>
      <c r="O497" s="57">
        <f t="shared" si="114"/>
        <v>0</v>
      </c>
      <c r="P497" s="57">
        <f t="shared" si="114"/>
        <v>3</v>
      </c>
      <c r="Q497" s="57">
        <f t="shared" si="114"/>
        <v>0</v>
      </c>
      <c r="R497" s="57">
        <f t="shared" si="114"/>
        <v>4</v>
      </c>
      <c r="S497" s="593"/>
      <c r="T497" s="594"/>
      <c r="U497" s="595"/>
    </row>
    <row r="498" spans="1:21" ht="15.75" x14ac:dyDescent="0.2">
      <c r="A498" s="14">
        <v>2</v>
      </c>
      <c r="B498" s="10" t="s">
        <v>23</v>
      </c>
      <c r="C498" s="628">
        <f t="shared" si="111"/>
        <v>121</v>
      </c>
      <c r="D498" s="628">
        <f t="shared" si="111"/>
        <v>658</v>
      </c>
      <c r="E498" s="628">
        <f t="shared" si="111"/>
        <v>658</v>
      </c>
      <c r="F498" s="231">
        <f t="shared" si="111"/>
        <v>24</v>
      </c>
      <c r="G498" s="429">
        <f>SUM(G499:G500)</f>
        <v>0</v>
      </c>
      <c r="H498" s="26"/>
      <c r="I498" s="449">
        <f t="shared" si="111"/>
        <v>0</v>
      </c>
      <c r="J498" s="429">
        <f>SUM(J499:J500)</f>
        <v>45</v>
      </c>
      <c r="K498" s="429">
        <f>SUM(K21,K61,K101,K141,K180,K219,K259,K299,K339,K379,K419,K459)</f>
        <v>52</v>
      </c>
      <c r="L498" s="57">
        <f>SUM(L499:L500)</f>
        <v>597</v>
      </c>
      <c r="M498" s="57">
        <f t="shared" ref="M498:N498" si="115">SUM(M499:M500)</f>
        <v>27</v>
      </c>
      <c r="N498" s="57">
        <f t="shared" si="115"/>
        <v>0</v>
      </c>
      <c r="O498" s="61"/>
      <c r="P498" s="354">
        <f>SUM(P499:P500)</f>
        <v>179</v>
      </c>
      <c r="Q498" s="57">
        <f>SUM(Q499:Q500)</f>
        <v>45</v>
      </c>
      <c r="R498" s="57">
        <f t="shared" ref="R498:R501" si="116">SUM(L498-M498-N498-O498+P498-Q498)</f>
        <v>704</v>
      </c>
      <c r="S498" s="593"/>
      <c r="T498" s="594"/>
      <c r="U498" s="595"/>
    </row>
    <row r="499" spans="1:21" ht="15.75" x14ac:dyDescent="0.2">
      <c r="A499" s="12"/>
      <c r="B499" s="13" t="s">
        <v>84</v>
      </c>
      <c r="C499" s="628">
        <f t="shared" si="111"/>
        <v>101</v>
      </c>
      <c r="D499" s="628">
        <f t="shared" si="111"/>
        <v>658</v>
      </c>
      <c r="E499" s="628">
        <f t="shared" si="111"/>
        <v>658</v>
      </c>
      <c r="F499" s="231">
        <f t="shared" si="111"/>
        <v>24</v>
      </c>
      <c r="G499" s="432">
        <f t="shared" si="111"/>
        <v>0</v>
      </c>
      <c r="H499" s="25"/>
      <c r="I499" s="231">
        <f t="shared" si="111"/>
        <v>0</v>
      </c>
      <c r="J499" s="432">
        <f t="shared" si="111"/>
        <v>45</v>
      </c>
      <c r="K499" s="429">
        <f t="shared" si="111"/>
        <v>32</v>
      </c>
      <c r="L499" s="57">
        <f t="shared" si="111"/>
        <v>547</v>
      </c>
      <c r="M499" s="57">
        <f t="shared" si="111"/>
        <v>27</v>
      </c>
      <c r="N499" s="57">
        <f t="shared" si="111"/>
        <v>0</v>
      </c>
      <c r="O499" s="71"/>
      <c r="P499" s="57">
        <f t="shared" ref="P499:Q511" si="117">SUM(P22,P62,P102,P142,P181,P220,P260,P300,P340,P380,P420,P460)</f>
        <v>161</v>
      </c>
      <c r="Q499" s="57">
        <f t="shared" si="117"/>
        <v>30</v>
      </c>
      <c r="R499" s="57">
        <f t="shared" si="116"/>
        <v>651</v>
      </c>
      <c r="S499" s="593"/>
      <c r="T499" s="594"/>
      <c r="U499" s="595"/>
    </row>
    <row r="500" spans="1:21" ht="15.75" x14ac:dyDescent="0.2">
      <c r="A500" s="12"/>
      <c r="B500" s="13" t="s">
        <v>85</v>
      </c>
      <c r="C500" s="628">
        <f t="shared" si="111"/>
        <v>20</v>
      </c>
      <c r="D500" s="628">
        <f t="shared" si="111"/>
        <v>0</v>
      </c>
      <c r="E500" s="628">
        <f t="shared" si="111"/>
        <v>0</v>
      </c>
      <c r="F500" s="231">
        <f t="shared" si="111"/>
        <v>0</v>
      </c>
      <c r="G500" s="431">
        <f t="shared" si="111"/>
        <v>0</v>
      </c>
      <c r="H500" s="25"/>
      <c r="I500" s="231">
        <f t="shared" si="111"/>
        <v>0</v>
      </c>
      <c r="J500" s="230">
        <f t="shared" si="111"/>
        <v>0</v>
      </c>
      <c r="K500" s="429">
        <f t="shared" si="111"/>
        <v>20</v>
      </c>
      <c r="L500" s="57">
        <f t="shared" si="111"/>
        <v>50</v>
      </c>
      <c r="M500" s="57">
        <f t="shared" si="111"/>
        <v>0</v>
      </c>
      <c r="N500" s="57">
        <f t="shared" si="111"/>
        <v>0</v>
      </c>
      <c r="O500" s="71"/>
      <c r="P500" s="57">
        <f t="shared" si="117"/>
        <v>18</v>
      </c>
      <c r="Q500" s="57">
        <f t="shared" si="117"/>
        <v>15</v>
      </c>
      <c r="R500" s="57">
        <f t="shared" si="116"/>
        <v>53</v>
      </c>
      <c r="S500" s="593"/>
      <c r="T500" s="594"/>
      <c r="U500" s="595"/>
    </row>
    <row r="501" spans="1:21" ht="15.75" x14ac:dyDescent="0.2">
      <c r="A501" s="9">
        <v>3</v>
      </c>
      <c r="B501" s="10" t="s">
        <v>54</v>
      </c>
      <c r="C501" s="628">
        <f t="shared" si="111"/>
        <v>0</v>
      </c>
      <c r="D501" s="628">
        <f t="shared" si="111"/>
        <v>0</v>
      </c>
      <c r="E501" s="628">
        <f t="shared" si="111"/>
        <v>0</v>
      </c>
      <c r="F501" s="231">
        <f t="shared" si="111"/>
        <v>0</v>
      </c>
      <c r="G501" s="26"/>
      <c r="H501" s="26"/>
      <c r="I501" s="231">
        <f t="shared" si="111"/>
        <v>0</v>
      </c>
      <c r="J501" s="429">
        <f t="shared" si="111"/>
        <v>0</v>
      </c>
      <c r="K501" s="429">
        <f t="shared" si="111"/>
        <v>0</v>
      </c>
      <c r="L501" s="57">
        <f t="shared" si="111"/>
        <v>17.5</v>
      </c>
      <c r="M501" s="57">
        <f t="shared" si="111"/>
        <v>2</v>
      </c>
      <c r="N501" s="61"/>
      <c r="O501" s="61"/>
      <c r="P501" s="57">
        <f t="shared" si="117"/>
        <v>4</v>
      </c>
      <c r="Q501" s="57">
        <f t="shared" si="117"/>
        <v>0.5</v>
      </c>
      <c r="R501" s="57">
        <f t="shared" si="116"/>
        <v>19</v>
      </c>
      <c r="S501" s="593"/>
      <c r="T501" s="594"/>
      <c r="U501" s="595"/>
    </row>
    <row r="502" spans="1:21" ht="15.75" x14ac:dyDescent="0.2">
      <c r="A502" s="14">
        <v>4</v>
      </c>
      <c r="B502" s="10" t="s">
        <v>53</v>
      </c>
      <c r="C502" s="628">
        <f t="shared" si="111"/>
        <v>0</v>
      </c>
      <c r="D502" s="628">
        <f t="shared" si="111"/>
        <v>2</v>
      </c>
      <c r="E502" s="628">
        <f t="shared" si="111"/>
        <v>2</v>
      </c>
      <c r="F502" s="231">
        <f t="shared" si="111"/>
        <v>0</v>
      </c>
      <c r="G502" s="26"/>
      <c r="H502" s="26"/>
      <c r="I502" s="231">
        <f t="shared" si="111"/>
        <v>0</v>
      </c>
      <c r="J502" s="430">
        <f t="shared" si="111"/>
        <v>0</v>
      </c>
      <c r="K502" s="429">
        <f t="shared" si="111"/>
        <v>0</v>
      </c>
      <c r="L502" s="57">
        <f t="shared" si="111"/>
        <v>100.89999999999999</v>
      </c>
      <c r="M502" s="57">
        <f t="shared" si="111"/>
        <v>8</v>
      </c>
      <c r="N502" s="61"/>
      <c r="O502" s="61"/>
      <c r="P502" s="57">
        <f t="shared" si="117"/>
        <v>6</v>
      </c>
      <c r="Q502" s="57">
        <f t="shared" si="117"/>
        <v>0.6</v>
      </c>
      <c r="R502" s="57">
        <f>SUM(L502-M502-N502-O502+P502-Q502)</f>
        <v>98.3</v>
      </c>
      <c r="S502" s="593"/>
      <c r="T502" s="594"/>
      <c r="U502" s="595"/>
    </row>
    <row r="503" spans="1:21" ht="15.75" x14ac:dyDescent="0.2">
      <c r="A503" s="14"/>
      <c r="B503" s="13" t="s">
        <v>84</v>
      </c>
      <c r="C503" s="628">
        <f t="shared" si="111"/>
        <v>0</v>
      </c>
      <c r="D503" s="628">
        <f t="shared" si="111"/>
        <v>0</v>
      </c>
      <c r="E503" s="628">
        <f t="shared" si="111"/>
        <v>0</v>
      </c>
      <c r="F503" s="231">
        <f t="shared" si="111"/>
        <v>0</v>
      </c>
      <c r="G503" s="26"/>
      <c r="H503" s="26"/>
      <c r="I503" s="231">
        <f t="shared" si="111"/>
        <v>0</v>
      </c>
      <c r="J503" s="430">
        <f t="shared" si="111"/>
        <v>0</v>
      </c>
      <c r="K503" s="429">
        <f t="shared" si="111"/>
        <v>0</v>
      </c>
      <c r="L503" s="57">
        <f t="shared" si="111"/>
        <v>0</v>
      </c>
      <c r="M503" s="57">
        <f t="shared" si="111"/>
        <v>0</v>
      </c>
      <c r="N503" s="61"/>
      <c r="O503" s="61"/>
      <c r="P503" s="57">
        <f t="shared" si="117"/>
        <v>0</v>
      </c>
      <c r="Q503" s="57">
        <f t="shared" si="117"/>
        <v>0</v>
      </c>
      <c r="R503" s="57">
        <f t="shared" ref="R503:R505" si="118">SUM(L503-M503-N503-O503+P503-Q503)</f>
        <v>0</v>
      </c>
      <c r="S503" s="593"/>
      <c r="T503" s="594"/>
      <c r="U503" s="595"/>
    </row>
    <row r="504" spans="1:21" ht="15.75" x14ac:dyDescent="0.2">
      <c r="A504" s="14"/>
      <c r="B504" s="13" t="s">
        <v>85</v>
      </c>
      <c r="C504" s="626">
        <f t="shared" si="111"/>
        <v>0</v>
      </c>
      <c r="D504" s="626">
        <f t="shared" si="111"/>
        <v>2</v>
      </c>
      <c r="E504" s="626"/>
      <c r="F504" s="231">
        <f t="shared" si="111"/>
        <v>0</v>
      </c>
      <c r="G504" s="26"/>
      <c r="H504" s="26"/>
      <c r="I504" s="231">
        <f t="shared" si="111"/>
        <v>0</v>
      </c>
      <c r="J504" s="430">
        <f t="shared" si="111"/>
        <v>0</v>
      </c>
      <c r="K504" s="429">
        <f t="shared" si="111"/>
        <v>0</v>
      </c>
      <c r="L504" s="57">
        <f t="shared" si="111"/>
        <v>100.89999999999999</v>
      </c>
      <c r="M504" s="57">
        <f t="shared" si="111"/>
        <v>8</v>
      </c>
      <c r="N504" s="61"/>
      <c r="O504" s="61"/>
      <c r="P504" s="57">
        <f t="shared" si="117"/>
        <v>6</v>
      </c>
      <c r="Q504" s="57">
        <f t="shared" si="117"/>
        <v>0.6</v>
      </c>
      <c r="R504" s="57">
        <f t="shared" si="118"/>
        <v>98.3</v>
      </c>
      <c r="S504" s="593"/>
      <c r="T504" s="594"/>
      <c r="U504" s="595"/>
    </row>
    <row r="505" spans="1:21" ht="15.75" x14ac:dyDescent="0.2">
      <c r="A505" s="14">
        <v>5</v>
      </c>
      <c r="B505" s="11" t="s">
        <v>55</v>
      </c>
      <c r="C505" s="628">
        <f t="shared" si="111"/>
        <v>0</v>
      </c>
      <c r="D505" s="628">
        <f t="shared" si="111"/>
        <v>0</v>
      </c>
      <c r="E505" s="628"/>
      <c r="F505" s="231">
        <f t="shared" si="111"/>
        <v>0</v>
      </c>
      <c r="G505" s="26"/>
      <c r="H505" s="26"/>
      <c r="I505" s="231">
        <f t="shared" si="111"/>
        <v>0</v>
      </c>
      <c r="J505" s="429">
        <f t="shared" si="111"/>
        <v>0</v>
      </c>
      <c r="K505" s="429">
        <f t="shared" si="111"/>
        <v>0</v>
      </c>
      <c r="L505" s="57">
        <f t="shared" si="111"/>
        <v>14</v>
      </c>
      <c r="M505" s="57">
        <f t="shared" si="111"/>
        <v>3</v>
      </c>
      <c r="N505" s="61"/>
      <c r="O505" s="61"/>
      <c r="P505" s="57">
        <f t="shared" si="117"/>
        <v>1</v>
      </c>
      <c r="Q505" s="57">
        <f t="shared" si="117"/>
        <v>1</v>
      </c>
      <c r="R505" s="57">
        <f t="shared" si="118"/>
        <v>11</v>
      </c>
      <c r="S505" s="593"/>
      <c r="T505" s="594"/>
      <c r="U505" s="595"/>
    </row>
    <row r="506" spans="1:21" ht="15.75" x14ac:dyDescent="0.2">
      <c r="A506" s="14">
        <v>6</v>
      </c>
      <c r="B506" s="10" t="s">
        <v>56</v>
      </c>
      <c r="C506" s="628">
        <f>SUM(C29,C69,C109,C149,C188,C227,C267,C307,C347,C387,C427,C467)</f>
        <v>0</v>
      </c>
      <c r="D506" s="628">
        <f t="shared" si="111"/>
        <v>0</v>
      </c>
      <c r="E506" s="628"/>
      <c r="F506" s="231">
        <f t="shared" si="111"/>
        <v>0</v>
      </c>
      <c r="G506" s="26"/>
      <c r="H506" s="26"/>
      <c r="I506" s="429">
        <f>SUM(C506-D506-E506-F506+G506-H506)</f>
        <v>0</v>
      </c>
      <c r="J506" s="429">
        <f t="shared" si="111"/>
        <v>0</v>
      </c>
      <c r="K506" s="429">
        <f t="shared" si="111"/>
        <v>0</v>
      </c>
      <c r="L506" s="57">
        <f>SUM(L29,L69,L109,L149,L188,L227,L267,L307,L347,L387,L427,L467)</f>
        <v>3</v>
      </c>
      <c r="M506" s="57">
        <f t="shared" si="111"/>
        <v>0</v>
      </c>
      <c r="N506" s="61"/>
      <c r="O506" s="61"/>
      <c r="P506" s="57">
        <f t="shared" si="117"/>
        <v>4</v>
      </c>
      <c r="Q506" s="57">
        <f t="shared" si="117"/>
        <v>0</v>
      </c>
      <c r="R506" s="57">
        <f>SUM(L506-M506-N506-O506+P506-Q506)</f>
        <v>7</v>
      </c>
      <c r="S506" s="605">
        <f>SUM(S29,S69,S109,S149,S188,S227,S267,S307,S347,S387,S427,S467)</f>
        <v>0</v>
      </c>
      <c r="T506" s="606"/>
      <c r="U506" s="607"/>
    </row>
    <row r="507" spans="1:21" ht="15.75" x14ac:dyDescent="0.2">
      <c r="A507" s="14">
        <v>7</v>
      </c>
      <c r="B507" s="10" t="s">
        <v>57</v>
      </c>
      <c r="C507" s="628">
        <f t="shared" ref="C507:D511" si="119">SUM(C30,C70,C110,C150,C189,C228,C268,C308,C348,C388,C428,C468)</f>
        <v>0</v>
      </c>
      <c r="D507" s="628">
        <f t="shared" si="119"/>
        <v>0</v>
      </c>
      <c r="E507" s="628"/>
      <c r="F507" s="231">
        <f t="shared" si="111"/>
        <v>0</v>
      </c>
      <c r="G507" s="26"/>
      <c r="H507" s="26"/>
      <c r="I507" s="429">
        <f t="shared" ref="I507:I511" si="120">SUM(C507-D507-E507-F507+G507-H507)</f>
        <v>0</v>
      </c>
      <c r="J507" s="429">
        <f t="shared" si="111"/>
        <v>0</v>
      </c>
      <c r="K507" s="429">
        <f t="shared" ref="K507:K511" si="121">SUM(E507-F507-G507-H507+I507-J507)</f>
        <v>0</v>
      </c>
      <c r="L507" s="57">
        <f t="shared" si="111"/>
        <v>0</v>
      </c>
      <c r="M507" s="57">
        <f t="shared" si="111"/>
        <v>0</v>
      </c>
      <c r="N507" s="61"/>
      <c r="O507" s="61"/>
      <c r="P507" s="57">
        <f t="shared" si="117"/>
        <v>0</v>
      </c>
      <c r="Q507" s="57">
        <f t="shared" si="117"/>
        <v>0</v>
      </c>
      <c r="R507" s="57">
        <f t="shared" ref="R507:R511" si="122">SUM(L507-M507-N507-O507+P507-Q507)</f>
        <v>0</v>
      </c>
      <c r="S507" s="605">
        <v>0</v>
      </c>
      <c r="T507" s="606"/>
      <c r="U507" s="607"/>
    </row>
    <row r="508" spans="1:21" ht="15.75" x14ac:dyDescent="0.2">
      <c r="A508" s="14">
        <v>8</v>
      </c>
      <c r="B508" s="10" t="s">
        <v>58</v>
      </c>
      <c r="C508" s="628">
        <f t="shared" si="119"/>
        <v>0</v>
      </c>
      <c r="D508" s="628">
        <f t="shared" si="119"/>
        <v>0</v>
      </c>
      <c r="E508" s="628"/>
      <c r="F508" s="231">
        <f t="shared" ref="F508:F511" si="123">SUM(F31,F71,F111,F151,F190,F229,F269,F309,F349,F389,F429,F469)</f>
        <v>0</v>
      </c>
      <c r="G508" s="26"/>
      <c r="H508" s="26"/>
      <c r="I508" s="429">
        <f t="shared" si="120"/>
        <v>0</v>
      </c>
      <c r="J508" s="429">
        <f t="shared" ref="J508:J511" si="124">SUM(J31,J71,J111,J151,J190,J229,J269,J309,J349,J389,J429,J469)</f>
        <v>0</v>
      </c>
      <c r="K508" s="429">
        <f t="shared" si="121"/>
        <v>0</v>
      </c>
      <c r="L508" s="57">
        <f t="shared" ref="L508:M511" si="125">SUM(L31,L71,L111,L151,L190,L229,L269,L309,L349,L389,L429,L469)</f>
        <v>0</v>
      </c>
      <c r="M508" s="57">
        <f t="shared" si="125"/>
        <v>0</v>
      </c>
      <c r="N508" s="61"/>
      <c r="O508" s="61"/>
      <c r="P508" s="57">
        <f t="shared" si="117"/>
        <v>0</v>
      </c>
      <c r="Q508" s="57">
        <f t="shared" si="117"/>
        <v>0</v>
      </c>
      <c r="R508" s="57">
        <f t="shared" si="122"/>
        <v>0</v>
      </c>
      <c r="S508" s="605">
        <v>0</v>
      </c>
      <c r="T508" s="606"/>
      <c r="U508" s="607"/>
    </row>
    <row r="509" spans="1:21" ht="15.75" x14ac:dyDescent="0.2">
      <c r="A509" s="14">
        <v>9</v>
      </c>
      <c r="B509" s="10" t="s">
        <v>24</v>
      </c>
      <c r="C509" s="628">
        <f t="shared" si="119"/>
        <v>0</v>
      </c>
      <c r="D509" s="628">
        <f t="shared" si="119"/>
        <v>0</v>
      </c>
      <c r="E509" s="628"/>
      <c r="F509" s="231">
        <f t="shared" si="123"/>
        <v>0</v>
      </c>
      <c r="G509" s="26"/>
      <c r="H509" s="26"/>
      <c r="I509" s="231">
        <f t="shared" si="120"/>
        <v>0</v>
      </c>
      <c r="J509" s="231">
        <f t="shared" si="124"/>
        <v>0</v>
      </c>
      <c r="K509" s="429">
        <f t="shared" si="121"/>
        <v>0</v>
      </c>
      <c r="L509" s="57">
        <f t="shared" si="125"/>
        <v>0</v>
      </c>
      <c r="M509" s="57">
        <f t="shared" si="125"/>
        <v>0</v>
      </c>
      <c r="N509" s="61"/>
      <c r="O509" s="61"/>
      <c r="P509" s="57">
        <f t="shared" si="117"/>
        <v>0</v>
      </c>
      <c r="Q509" s="57">
        <f t="shared" si="117"/>
        <v>0</v>
      </c>
      <c r="R509" s="57">
        <f t="shared" si="122"/>
        <v>0</v>
      </c>
      <c r="S509" s="605">
        <v>0</v>
      </c>
      <c r="T509" s="606"/>
      <c r="U509" s="607"/>
    </row>
    <row r="510" spans="1:21" ht="15.75" x14ac:dyDescent="0.2">
      <c r="A510" s="14">
        <v>10</v>
      </c>
      <c r="B510" s="10" t="s">
        <v>25</v>
      </c>
      <c r="C510" s="628">
        <f t="shared" si="119"/>
        <v>0</v>
      </c>
      <c r="D510" s="628">
        <f t="shared" si="119"/>
        <v>0</v>
      </c>
      <c r="E510" s="628"/>
      <c r="F510" s="231">
        <f t="shared" si="123"/>
        <v>0</v>
      </c>
      <c r="G510" s="26"/>
      <c r="H510" s="26"/>
      <c r="I510" s="231">
        <f t="shared" si="120"/>
        <v>0</v>
      </c>
      <c r="J510" s="231">
        <f t="shared" si="124"/>
        <v>0</v>
      </c>
      <c r="K510" s="429">
        <f t="shared" si="121"/>
        <v>0</v>
      </c>
      <c r="L510" s="57">
        <f t="shared" si="125"/>
        <v>0</v>
      </c>
      <c r="M510" s="57">
        <f t="shared" si="125"/>
        <v>0</v>
      </c>
      <c r="N510" s="61"/>
      <c r="O510" s="61"/>
      <c r="P510" s="57">
        <f t="shared" si="117"/>
        <v>0</v>
      </c>
      <c r="Q510" s="57">
        <f t="shared" si="117"/>
        <v>0</v>
      </c>
      <c r="R510" s="57">
        <f t="shared" si="122"/>
        <v>0</v>
      </c>
      <c r="S510" s="605">
        <v>0</v>
      </c>
      <c r="T510" s="606"/>
      <c r="U510" s="607"/>
    </row>
    <row r="511" spans="1:21" ht="16.5" thickBot="1" x14ac:dyDescent="0.25">
      <c r="A511" s="48">
        <v>11</v>
      </c>
      <c r="B511" s="49" t="s">
        <v>59</v>
      </c>
      <c r="C511" s="620">
        <f t="shared" si="119"/>
        <v>0</v>
      </c>
      <c r="D511" s="621">
        <f t="shared" si="119"/>
        <v>0</v>
      </c>
      <c r="E511" s="622"/>
      <c r="F511" s="232">
        <f t="shared" si="123"/>
        <v>0</v>
      </c>
      <c r="G511" s="53"/>
      <c r="H511" s="53"/>
      <c r="I511" s="232">
        <f t="shared" si="120"/>
        <v>0</v>
      </c>
      <c r="J511" s="232">
        <f t="shared" si="124"/>
        <v>0</v>
      </c>
      <c r="K511" s="54">
        <f t="shared" si="121"/>
        <v>0</v>
      </c>
      <c r="L511" s="75">
        <f t="shared" si="125"/>
        <v>0</v>
      </c>
      <c r="M511" s="75">
        <f t="shared" si="125"/>
        <v>0</v>
      </c>
      <c r="N511" s="74"/>
      <c r="O511" s="74"/>
      <c r="P511" s="75">
        <f t="shared" si="117"/>
        <v>0</v>
      </c>
      <c r="Q511" s="75">
        <f t="shared" si="117"/>
        <v>0</v>
      </c>
      <c r="R511" s="75">
        <f t="shared" si="122"/>
        <v>0</v>
      </c>
      <c r="S511" s="602"/>
      <c r="T511" s="603"/>
      <c r="U511" s="604"/>
    </row>
    <row r="512" spans="1:21" ht="13.5" thickTop="1" x14ac:dyDescent="0.2">
      <c r="A512" s="29"/>
      <c r="B512" s="27" t="s">
        <v>39</v>
      </c>
      <c r="C512" s="5"/>
      <c r="D512" s="5"/>
      <c r="E512" s="5"/>
      <c r="F512" s="5"/>
      <c r="G512" s="5"/>
      <c r="H512" s="5"/>
      <c r="I512" s="5"/>
      <c r="J512" s="5"/>
      <c r="K512" s="5"/>
      <c r="L512" s="62"/>
      <c r="M512" s="62"/>
      <c r="N512" s="62"/>
      <c r="O512" s="62"/>
      <c r="P512" s="62"/>
      <c r="Q512" s="62"/>
      <c r="R512" s="62"/>
      <c r="S512" s="62"/>
      <c r="T512" s="62"/>
      <c r="U512" s="63"/>
    </row>
    <row r="513" spans="1:21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30"/>
    </row>
    <row r="514" spans="1:21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30"/>
    </row>
    <row r="515" spans="1:21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4"/>
    </row>
  </sheetData>
  <mergeCells count="832">
    <mergeCell ref="C510:E510"/>
    <mergeCell ref="S510:U510"/>
    <mergeCell ref="C511:E511"/>
    <mergeCell ref="S511:U511"/>
    <mergeCell ref="C507:E507"/>
    <mergeCell ref="S507:U507"/>
    <mergeCell ref="C508:E508"/>
    <mergeCell ref="S508:U508"/>
    <mergeCell ref="C509:E509"/>
    <mergeCell ref="S509:U509"/>
    <mergeCell ref="C504:E504"/>
    <mergeCell ref="S504:U504"/>
    <mergeCell ref="C505:E505"/>
    <mergeCell ref="S505:U505"/>
    <mergeCell ref="C506:E506"/>
    <mergeCell ref="S506:U506"/>
    <mergeCell ref="C501:E501"/>
    <mergeCell ref="S501:U501"/>
    <mergeCell ref="C502:E502"/>
    <mergeCell ref="S502:U502"/>
    <mergeCell ref="C503:E503"/>
    <mergeCell ref="S503:U503"/>
    <mergeCell ref="C498:E498"/>
    <mergeCell ref="S498:U498"/>
    <mergeCell ref="C499:E499"/>
    <mergeCell ref="S499:U499"/>
    <mergeCell ref="C500:E500"/>
    <mergeCell ref="S500:U500"/>
    <mergeCell ref="C495:E495"/>
    <mergeCell ref="S495:U495"/>
    <mergeCell ref="C496:E496"/>
    <mergeCell ref="S496:U496"/>
    <mergeCell ref="C497:E497"/>
    <mergeCell ref="S497:U497"/>
    <mergeCell ref="C492:E492"/>
    <mergeCell ref="S492:U492"/>
    <mergeCell ref="C493:E493"/>
    <mergeCell ref="S493:U493"/>
    <mergeCell ref="C494:E494"/>
    <mergeCell ref="S494:U494"/>
    <mergeCell ref="C489:E489"/>
    <mergeCell ref="S489:U489"/>
    <mergeCell ref="C490:E490"/>
    <mergeCell ref="S490:U490"/>
    <mergeCell ref="C491:E491"/>
    <mergeCell ref="S491:U491"/>
    <mergeCell ref="C486:K486"/>
    <mergeCell ref="L486:R486"/>
    <mergeCell ref="S486:U486"/>
    <mergeCell ref="C487:E487"/>
    <mergeCell ref="S487:U487"/>
    <mergeCell ref="C488:E488"/>
    <mergeCell ref="S488:U488"/>
    <mergeCell ref="C472:E472"/>
    <mergeCell ref="S472:U472"/>
    <mergeCell ref="P479:U480"/>
    <mergeCell ref="C482:P482"/>
    <mergeCell ref="F483:P483"/>
    <mergeCell ref="K484:L485"/>
    <mergeCell ref="R484:S484"/>
    <mergeCell ref="R485:S485"/>
    <mergeCell ref="C469:E469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C463:E463"/>
    <mergeCell ref="S463:U463"/>
    <mergeCell ref="C464:E464"/>
    <mergeCell ref="S464:U464"/>
    <mergeCell ref="C465:E465"/>
    <mergeCell ref="S465:U465"/>
    <mergeCell ref="C460:E460"/>
    <mergeCell ref="S460:U460"/>
    <mergeCell ref="C461:E461"/>
    <mergeCell ref="S461:U461"/>
    <mergeCell ref="C462:E462"/>
    <mergeCell ref="S462:U462"/>
    <mergeCell ref="C457:E457"/>
    <mergeCell ref="S457:U457"/>
    <mergeCell ref="C458:E458"/>
    <mergeCell ref="S458:U458"/>
    <mergeCell ref="C459:E459"/>
    <mergeCell ref="S459:U459"/>
    <mergeCell ref="C454:E454"/>
    <mergeCell ref="S454:U454"/>
    <mergeCell ref="C455:E455"/>
    <mergeCell ref="S455:U455"/>
    <mergeCell ref="C456:E456"/>
    <mergeCell ref="S456:U456"/>
    <mergeCell ref="C451:E451"/>
    <mergeCell ref="S451:U451"/>
    <mergeCell ref="C452:E452"/>
    <mergeCell ref="S452:U452"/>
    <mergeCell ref="C453:E453"/>
    <mergeCell ref="S453:U453"/>
    <mergeCell ref="C448:E448"/>
    <mergeCell ref="S448:U448"/>
    <mergeCell ref="C449:E449"/>
    <mergeCell ref="S449:U449"/>
    <mergeCell ref="C450:E450"/>
    <mergeCell ref="S450:U450"/>
    <mergeCell ref="F443:P443"/>
    <mergeCell ref="K445:L446"/>
    <mergeCell ref="R445:S445"/>
    <mergeCell ref="R446:S446"/>
    <mergeCell ref="C447:K447"/>
    <mergeCell ref="L447:R447"/>
    <mergeCell ref="S447:U447"/>
    <mergeCell ref="C431:E431"/>
    <mergeCell ref="S431:U431"/>
    <mergeCell ref="C432:E432"/>
    <mergeCell ref="S432:U432"/>
    <mergeCell ref="P439:U440"/>
    <mergeCell ref="C442:P442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C416:E416"/>
    <mergeCell ref="S416:U416"/>
    <mergeCell ref="C417:E417"/>
    <mergeCell ref="S417:U417"/>
    <mergeCell ref="C418:E418"/>
    <mergeCell ref="S418:U418"/>
    <mergeCell ref="C413:E413"/>
    <mergeCell ref="S413:U413"/>
    <mergeCell ref="C414:E414"/>
    <mergeCell ref="S414:U414"/>
    <mergeCell ref="C415:E415"/>
    <mergeCell ref="S415:U415"/>
    <mergeCell ref="C410:E410"/>
    <mergeCell ref="S410:U410"/>
    <mergeCell ref="C411:E411"/>
    <mergeCell ref="S411:U411"/>
    <mergeCell ref="C412:E412"/>
    <mergeCell ref="S412:U412"/>
    <mergeCell ref="C407:K407"/>
    <mergeCell ref="L407:R407"/>
    <mergeCell ref="S407:U407"/>
    <mergeCell ref="C408:E408"/>
    <mergeCell ref="S408:U408"/>
    <mergeCell ref="C409:E409"/>
    <mergeCell ref="S409:U409"/>
    <mergeCell ref="C392:E392"/>
    <mergeCell ref="S392:U392"/>
    <mergeCell ref="P399:U400"/>
    <mergeCell ref="C402:P402"/>
    <mergeCell ref="F403:P403"/>
    <mergeCell ref="K405:L406"/>
    <mergeCell ref="R405:S405"/>
    <mergeCell ref="R406:S406"/>
    <mergeCell ref="C389:E389"/>
    <mergeCell ref="S389:U389"/>
    <mergeCell ref="C390:E390"/>
    <mergeCell ref="S390:U390"/>
    <mergeCell ref="C391:E391"/>
    <mergeCell ref="S391:U391"/>
    <mergeCell ref="C386:E386"/>
    <mergeCell ref="S386:U386"/>
    <mergeCell ref="C387:E387"/>
    <mergeCell ref="S387:U387"/>
    <mergeCell ref="C388:E388"/>
    <mergeCell ref="S388:U388"/>
    <mergeCell ref="C383:E383"/>
    <mergeCell ref="S383:U383"/>
    <mergeCell ref="C384:E384"/>
    <mergeCell ref="S384:U384"/>
    <mergeCell ref="C385:E385"/>
    <mergeCell ref="S385:U385"/>
    <mergeCell ref="C380:E380"/>
    <mergeCell ref="S380:U380"/>
    <mergeCell ref="C381:E381"/>
    <mergeCell ref="S381:U381"/>
    <mergeCell ref="C382:E382"/>
    <mergeCell ref="S382:U382"/>
    <mergeCell ref="C377:E377"/>
    <mergeCell ref="S377:U377"/>
    <mergeCell ref="C378:E378"/>
    <mergeCell ref="S378:U378"/>
    <mergeCell ref="C379:E379"/>
    <mergeCell ref="S379:U379"/>
    <mergeCell ref="C374:E374"/>
    <mergeCell ref="S374:U374"/>
    <mergeCell ref="C375:E375"/>
    <mergeCell ref="S375:U375"/>
    <mergeCell ref="C376:E376"/>
    <mergeCell ref="S376:U376"/>
    <mergeCell ref="C371:E371"/>
    <mergeCell ref="S371:U371"/>
    <mergeCell ref="C372:E372"/>
    <mergeCell ref="S372:U372"/>
    <mergeCell ref="C373:E373"/>
    <mergeCell ref="S373:U373"/>
    <mergeCell ref="C368:E368"/>
    <mergeCell ref="S368:U368"/>
    <mergeCell ref="C369:E369"/>
    <mergeCell ref="S369:U369"/>
    <mergeCell ref="C370:E370"/>
    <mergeCell ref="S370:U370"/>
    <mergeCell ref="F363:P363"/>
    <mergeCell ref="K365:L366"/>
    <mergeCell ref="R365:S365"/>
    <mergeCell ref="R366:S366"/>
    <mergeCell ref="C367:K367"/>
    <mergeCell ref="L367:R367"/>
    <mergeCell ref="S367:U367"/>
    <mergeCell ref="C351:E351"/>
    <mergeCell ref="S351:U351"/>
    <mergeCell ref="C352:E352"/>
    <mergeCell ref="S352:U352"/>
    <mergeCell ref="P359:U360"/>
    <mergeCell ref="C362:P362"/>
    <mergeCell ref="C348:E348"/>
    <mergeCell ref="S348:U348"/>
    <mergeCell ref="C349:E349"/>
    <mergeCell ref="S349:U349"/>
    <mergeCell ref="C350:E350"/>
    <mergeCell ref="S350:U350"/>
    <mergeCell ref="C345:E345"/>
    <mergeCell ref="S345:U345"/>
    <mergeCell ref="C346:E346"/>
    <mergeCell ref="S346:U346"/>
    <mergeCell ref="C347:E347"/>
    <mergeCell ref="S347:U347"/>
    <mergeCell ref="C342:E342"/>
    <mergeCell ref="S342:U342"/>
    <mergeCell ref="C343:E343"/>
    <mergeCell ref="S343:U343"/>
    <mergeCell ref="C344:E344"/>
    <mergeCell ref="S344:U344"/>
    <mergeCell ref="C339:E339"/>
    <mergeCell ref="S339:U339"/>
    <mergeCell ref="C340:E340"/>
    <mergeCell ref="S340:U340"/>
    <mergeCell ref="C341:E341"/>
    <mergeCell ref="S341:U341"/>
    <mergeCell ref="C336:E336"/>
    <mergeCell ref="S336:U336"/>
    <mergeCell ref="C337:E337"/>
    <mergeCell ref="S337:U337"/>
    <mergeCell ref="C338:E338"/>
    <mergeCell ref="S338:U338"/>
    <mergeCell ref="C333:E333"/>
    <mergeCell ref="S333:U333"/>
    <mergeCell ref="C334:E334"/>
    <mergeCell ref="S334:U334"/>
    <mergeCell ref="C335:E335"/>
    <mergeCell ref="S335:U335"/>
    <mergeCell ref="C330:E330"/>
    <mergeCell ref="S330:U330"/>
    <mergeCell ref="C331:E331"/>
    <mergeCell ref="S331:U331"/>
    <mergeCell ref="C332:E332"/>
    <mergeCell ref="S332:U332"/>
    <mergeCell ref="C327:K327"/>
    <mergeCell ref="L327:R327"/>
    <mergeCell ref="S327:U327"/>
    <mergeCell ref="C328:E328"/>
    <mergeCell ref="S328:U328"/>
    <mergeCell ref="C329:E329"/>
    <mergeCell ref="S329:U329"/>
    <mergeCell ref="C312:E312"/>
    <mergeCell ref="S312:U312"/>
    <mergeCell ref="P319:U320"/>
    <mergeCell ref="C322:P322"/>
    <mergeCell ref="F323:P323"/>
    <mergeCell ref="K325:L326"/>
    <mergeCell ref="R325:S325"/>
    <mergeCell ref="R326:S326"/>
    <mergeCell ref="C309:E309"/>
    <mergeCell ref="S309:U309"/>
    <mergeCell ref="C310:E310"/>
    <mergeCell ref="S310:U310"/>
    <mergeCell ref="C311:E311"/>
    <mergeCell ref="S311:U311"/>
    <mergeCell ref="C306:E306"/>
    <mergeCell ref="S306:U306"/>
    <mergeCell ref="C307:E307"/>
    <mergeCell ref="S307:U307"/>
    <mergeCell ref="C308:E308"/>
    <mergeCell ref="S308:U308"/>
    <mergeCell ref="C303:E303"/>
    <mergeCell ref="S303:U303"/>
    <mergeCell ref="C304:E304"/>
    <mergeCell ref="S304:U304"/>
    <mergeCell ref="C305:E305"/>
    <mergeCell ref="S305:U305"/>
    <mergeCell ref="C300:E300"/>
    <mergeCell ref="S300:U300"/>
    <mergeCell ref="C301:E301"/>
    <mergeCell ref="S301:U301"/>
    <mergeCell ref="C302:E302"/>
    <mergeCell ref="S302:U302"/>
    <mergeCell ref="C297:E297"/>
    <mergeCell ref="S297:U297"/>
    <mergeCell ref="C298:E298"/>
    <mergeCell ref="S298:U298"/>
    <mergeCell ref="C299:E299"/>
    <mergeCell ref="S299:U299"/>
    <mergeCell ref="C294:E294"/>
    <mergeCell ref="S294:U294"/>
    <mergeCell ref="C295:E295"/>
    <mergeCell ref="S295:U295"/>
    <mergeCell ref="C296:E296"/>
    <mergeCell ref="S296:U296"/>
    <mergeCell ref="C291:E291"/>
    <mergeCell ref="S291:U291"/>
    <mergeCell ref="C292:E292"/>
    <mergeCell ref="S292:U292"/>
    <mergeCell ref="C293:E293"/>
    <mergeCell ref="S293:U293"/>
    <mergeCell ref="C288:E288"/>
    <mergeCell ref="S288:U288"/>
    <mergeCell ref="C289:E289"/>
    <mergeCell ref="S289:U289"/>
    <mergeCell ref="C290:E290"/>
    <mergeCell ref="S290:U290"/>
    <mergeCell ref="F283:P283"/>
    <mergeCell ref="K285:L286"/>
    <mergeCell ref="R285:S285"/>
    <mergeCell ref="R286:S286"/>
    <mergeCell ref="C287:K287"/>
    <mergeCell ref="L287:R287"/>
    <mergeCell ref="S287:U287"/>
    <mergeCell ref="C271:E271"/>
    <mergeCell ref="S271:U271"/>
    <mergeCell ref="C272:E272"/>
    <mergeCell ref="S272:U272"/>
    <mergeCell ref="P279:U280"/>
    <mergeCell ref="C282:P282"/>
    <mergeCell ref="C268:E268"/>
    <mergeCell ref="S268:U268"/>
    <mergeCell ref="C269:E269"/>
    <mergeCell ref="S269:U269"/>
    <mergeCell ref="C270:E270"/>
    <mergeCell ref="S270:U270"/>
    <mergeCell ref="C265:E265"/>
    <mergeCell ref="S265:U265"/>
    <mergeCell ref="C266:E266"/>
    <mergeCell ref="S266:U266"/>
    <mergeCell ref="C267:E267"/>
    <mergeCell ref="S267:U267"/>
    <mergeCell ref="C262:E262"/>
    <mergeCell ref="S262:U262"/>
    <mergeCell ref="C263:E263"/>
    <mergeCell ref="S263:U263"/>
    <mergeCell ref="C264:E264"/>
    <mergeCell ref="S264:U264"/>
    <mergeCell ref="C259:E259"/>
    <mergeCell ref="S259:U259"/>
    <mergeCell ref="C260:E260"/>
    <mergeCell ref="S260:U260"/>
    <mergeCell ref="C261:E261"/>
    <mergeCell ref="S261:U261"/>
    <mergeCell ref="C256:E256"/>
    <mergeCell ref="S256:U256"/>
    <mergeCell ref="C257:E257"/>
    <mergeCell ref="S257:U257"/>
    <mergeCell ref="C258:E258"/>
    <mergeCell ref="S258:U258"/>
    <mergeCell ref="C253:E253"/>
    <mergeCell ref="S253:U253"/>
    <mergeCell ref="C254:E254"/>
    <mergeCell ref="S254:U254"/>
    <mergeCell ref="C255:E255"/>
    <mergeCell ref="S255:U255"/>
    <mergeCell ref="C250:E250"/>
    <mergeCell ref="S250:U250"/>
    <mergeCell ref="C251:E251"/>
    <mergeCell ref="S251:U251"/>
    <mergeCell ref="C252:E252"/>
    <mergeCell ref="S252:U252"/>
    <mergeCell ref="C247:K247"/>
    <mergeCell ref="L247:R247"/>
    <mergeCell ref="S247:U247"/>
    <mergeCell ref="C248:E248"/>
    <mergeCell ref="S248:U248"/>
    <mergeCell ref="C249:E249"/>
    <mergeCell ref="S249:U249"/>
    <mergeCell ref="C232:E232"/>
    <mergeCell ref="S232:U232"/>
    <mergeCell ref="P239:U240"/>
    <mergeCell ref="C242:P242"/>
    <mergeCell ref="F243:P243"/>
    <mergeCell ref="K245:L246"/>
    <mergeCell ref="R245:S245"/>
    <mergeCell ref="R246:S246"/>
    <mergeCell ref="C229:E229"/>
    <mergeCell ref="S229:U229"/>
    <mergeCell ref="C230:E230"/>
    <mergeCell ref="S230:U230"/>
    <mergeCell ref="C231:E231"/>
    <mergeCell ref="S231:U231"/>
    <mergeCell ref="C226:E226"/>
    <mergeCell ref="S226:U226"/>
    <mergeCell ref="C227:E227"/>
    <mergeCell ref="S227:U227"/>
    <mergeCell ref="C228:E228"/>
    <mergeCell ref="S228:U228"/>
    <mergeCell ref="C223:E223"/>
    <mergeCell ref="S223:U223"/>
    <mergeCell ref="C224:E224"/>
    <mergeCell ref="S224:U224"/>
    <mergeCell ref="C225:E225"/>
    <mergeCell ref="S225:U225"/>
    <mergeCell ref="C220:E220"/>
    <mergeCell ref="S220:U220"/>
    <mergeCell ref="C221:E221"/>
    <mergeCell ref="S221:U221"/>
    <mergeCell ref="C222:E222"/>
    <mergeCell ref="S222:U222"/>
    <mergeCell ref="C217:E217"/>
    <mergeCell ref="S217:U217"/>
    <mergeCell ref="C218:E218"/>
    <mergeCell ref="S218:U218"/>
    <mergeCell ref="C219:E219"/>
    <mergeCell ref="S219:U219"/>
    <mergeCell ref="C214:E214"/>
    <mergeCell ref="S214:U214"/>
    <mergeCell ref="C215:E215"/>
    <mergeCell ref="S215:U215"/>
    <mergeCell ref="C216:E216"/>
    <mergeCell ref="S216:U216"/>
    <mergeCell ref="C211:E211"/>
    <mergeCell ref="S211:U211"/>
    <mergeCell ref="C212:E212"/>
    <mergeCell ref="S212:U212"/>
    <mergeCell ref="C213:E213"/>
    <mergeCell ref="S213:U213"/>
    <mergeCell ref="C208:E208"/>
    <mergeCell ref="S208:U208"/>
    <mergeCell ref="C209:E209"/>
    <mergeCell ref="S209:U209"/>
    <mergeCell ref="C210:E210"/>
    <mergeCell ref="S210:U210"/>
    <mergeCell ref="F203:P203"/>
    <mergeCell ref="K205:L206"/>
    <mergeCell ref="R205:S205"/>
    <mergeCell ref="R206:S206"/>
    <mergeCell ref="C207:K207"/>
    <mergeCell ref="L207:R207"/>
    <mergeCell ref="S207:U207"/>
    <mergeCell ref="C192:E192"/>
    <mergeCell ref="S192:U192"/>
    <mergeCell ref="C193:E193"/>
    <mergeCell ref="S193:U193"/>
    <mergeCell ref="P199:U200"/>
    <mergeCell ref="C202:P202"/>
    <mergeCell ref="C189:E189"/>
    <mergeCell ref="S189:U189"/>
    <mergeCell ref="C190:E190"/>
    <mergeCell ref="S190:U190"/>
    <mergeCell ref="C191:E191"/>
    <mergeCell ref="S191:U191"/>
    <mergeCell ref="C186:E186"/>
    <mergeCell ref="S186:U186"/>
    <mergeCell ref="C187:E187"/>
    <mergeCell ref="S187:U187"/>
    <mergeCell ref="C188:E188"/>
    <mergeCell ref="S188:U188"/>
    <mergeCell ref="C183:E183"/>
    <mergeCell ref="S183:U183"/>
    <mergeCell ref="C184:E184"/>
    <mergeCell ref="S184:U184"/>
    <mergeCell ref="C185:E185"/>
    <mergeCell ref="S185:U185"/>
    <mergeCell ref="C180:E180"/>
    <mergeCell ref="S180:U180"/>
    <mergeCell ref="C181:E181"/>
    <mergeCell ref="S181:U181"/>
    <mergeCell ref="C182:E182"/>
    <mergeCell ref="S182:U182"/>
    <mergeCell ref="C177:E177"/>
    <mergeCell ref="S177:U177"/>
    <mergeCell ref="C178:E178"/>
    <mergeCell ref="S178:U178"/>
    <mergeCell ref="C179:E179"/>
    <mergeCell ref="S179:U179"/>
    <mergeCell ref="C174:E174"/>
    <mergeCell ref="S174:U174"/>
    <mergeCell ref="C175:E175"/>
    <mergeCell ref="S175:U175"/>
    <mergeCell ref="C176:E176"/>
    <mergeCell ref="S176:U176"/>
    <mergeCell ref="C171:E171"/>
    <mergeCell ref="S171:U171"/>
    <mergeCell ref="C172:E172"/>
    <mergeCell ref="S172:U172"/>
    <mergeCell ref="C173:E173"/>
    <mergeCell ref="S173:U173"/>
    <mergeCell ref="C168:K168"/>
    <mergeCell ref="L168:R168"/>
    <mergeCell ref="S168:U168"/>
    <mergeCell ref="C169:E169"/>
    <mergeCell ref="S169:U169"/>
    <mergeCell ref="C170:E170"/>
    <mergeCell ref="S170:U170"/>
    <mergeCell ref="C154:E154"/>
    <mergeCell ref="S154:U154"/>
    <mergeCell ref="P160:U161"/>
    <mergeCell ref="C163:P163"/>
    <mergeCell ref="F164:P164"/>
    <mergeCell ref="K166:L167"/>
    <mergeCell ref="R166:S166"/>
    <mergeCell ref="R167:S167"/>
    <mergeCell ref="C151:E151"/>
    <mergeCell ref="S151:U151"/>
    <mergeCell ref="C152:E152"/>
    <mergeCell ref="S152:U152"/>
    <mergeCell ref="C153:E153"/>
    <mergeCell ref="S153:U153"/>
    <mergeCell ref="C148:E148"/>
    <mergeCell ref="S148:U148"/>
    <mergeCell ref="C149:E149"/>
    <mergeCell ref="S149:U149"/>
    <mergeCell ref="C150:E150"/>
    <mergeCell ref="S150:U150"/>
    <mergeCell ref="C145:E145"/>
    <mergeCell ref="S145:U145"/>
    <mergeCell ref="C146:E146"/>
    <mergeCell ref="S146:U146"/>
    <mergeCell ref="C147:E147"/>
    <mergeCell ref="S147:U147"/>
    <mergeCell ref="C142:E142"/>
    <mergeCell ref="S142:U142"/>
    <mergeCell ref="C143:E143"/>
    <mergeCell ref="S143:U143"/>
    <mergeCell ref="C144:E144"/>
    <mergeCell ref="S144:U144"/>
    <mergeCell ref="C139:E139"/>
    <mergeCell ref="S139:U139"/>
    <mergeCell ref="C140:E140"/>
    <mergeCell ref="S140:U140"/>
    <mergeCell ref="C141:E141"/>
    <mergeCell ref="S141:U141"/>
    <mergeCell ref="C136:E136"/>
    <mergeCell ref="S136:U136"/>
    <mergeCell ref="C137:E137"/>
    <mergeCell ref="S137:U137"/>
    <mergeCell ref="C138:E138"/>
    <mergeCell ref="S138:U138"/>
    <mergeCell ref="C133:E133"/>
    <mergeCell ref="S133:U133"/>
    <mergeCell ref="C134:E134"/>
    <mergeCell ref="S134:U134"/>
    <mergeCell ref="C135:E135"/>
    <mergeCell ref="S135:U135"/>
    <mergeCell ref="C130:E130"/>
    <mergeCell ref="S130:U130"/>
    <mergeCell ref="C131:E131"/>
    <mergeCell ref="S131:U131"/>
    <mergeCell ref="C132:E132"/>
    <mergeCell ref="S132:U132"/>
    <mergeCell ref="F125:P125"/>
    <mergeCell ref="K127:L128"/>
    <mergeCell ref="R127:S127"/>
    <mergeCell ref="R128:S128"/>
    <mergeCell ref="C129:K129"/>
    <mergeCell ref="L129:R129"/>
    <mergeCell ref="S129:U129"/>
    <mergeCell ref="C113:E113"/>
    <mergeCell ref="S113:U113"/>
    <mergeCell ref="C114:E114"/>
    <mergeCell ref="S114:U114"/>
    <mergeCell ref="P121:U122"/>
    <mergeCell ref="C124:P124"/>
    <mergeCell ref="C110:E110"/>
    <mergeCell ref="S110:U110"/>
    <mergeCell ref="C111:E111"/>
    <mergeCell ref="S111:U111"/>
    <mergeCell ref="C112:E112"/>
    <mergeCell ref="S112:U112"/>
    <mergeCell ref="C107:E107"/>
    <mergeCell ref="S107:U107"/>
    <mergeCell ref="C108:E108"/>
    <mergeCell ref="S108:U108"/>
    <mergeCell ref="C109:E109"/>
    <mergeCell ref="S109:U109"/>
    <mergeCell ref="C104:E104"/>
    <mergeCell ref="S104:U104"/>
    <mergeCell ref="C105:E105"/>
    <mergeCell ref="S105:U105"/>
    <mergeCell ref="C106:E106"/>
    <mergeCell ref="S106:U106"/>
    <mergeCell ref="C101:E101"/>
    <mergeCell ref="S101:U101"/>
    <mergeCell ref="C102:E102"/>
    <mergeCell ref="S102:U102"/>
    <mergeCell ref="C103:E103"/>
    <mergeCell ref="S103:U103"/>
    <mergeCell ref="C98:E98"/>
    <mergeCell ref="S98:U98"/>
    <mergeCell ref="C99:E99"/>
    <mergeCell ref="S99:U99"/>
    <mergeCell ref="C100:E100"/>
    <mergeCell ref="S100:U100"/>
    <mergeCell ref="C95:E95"/>
    <mergeCell ref="S95:U95"/>
    <mergeCell ref="C96:E96"/>
    <mergeCell ref="S96:U96"/>
    <mergeCell ref="C97:E97"/>
    <mergeCell ref="S97:U97"/>
    <mergeCell ref="C92:E92"/>
    <mergeCell ref="S92:U92"/>
    <mergeCell ref="C93:E93"/>
    <mergeCell ref="S93:U93"/>
    <mergeCell ref="C94:E94"/>
    <mergeCell ref="S94:U94"/>
    <mergeCell ref="C89:K89"/>
    <mergeCell ref="L89:R89"/>
    <mergeCell ref="S89:U89"/>
    <mergeCell ref="C90:E90"/>
    <mergeCell ref="S90:U90"/>
    <mergeCell ref="C91:E91"/>
    <mergeCell ref="S91:U91"/>
    <mergeCell ref="C74:E74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C68:E68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C62:E62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C56:E56"/>
    <mergeCell ref="S56:U56"/>
    <mergeCell ref="C57:E57"/>
    <mergeCell ref="S57:U57"/>
    <mergeCell ref="C58:E58"/>
    <mergeCell ref="S58:U58"/>
    <mergeCell ref="C53:E53"/>
    <mergeCell ref="S53:U53"/>
    <mergeCell ref="C54:E54"/>
    <mergeCell ref="S54:U54"/>
    <mergeCell ref="C55:E55"/>
    <mergeCell ref="S55:U55"/>
    <mergeCell ref="C50:E50"/>
    <mergeCell ref="S50:U50"/>
    <mergeCell ref="C51:E51"/>
    <mergeCell ref="S51:U51"/>
    <mergeCell ref="C52:E52"/>
    <mergeCell ref="S52:U52"/>
    <mergeCell ref="F45:P45"/>
    <mergeCell ref="K47:L48"/>
    <mergeCell ref="R47:S47"/>
    <mergeCell ref="R48:S48"/>
    <mergeCell ref="C49:K49"/>
    <mergeCell ref="L49:R49"/>
    <mergeCell ref="S49:U49"/>
    <mergeCell ref="C33:E33"/>
    <mergeCell ref="S33:U33"/>
    <mergeCell ref="C34:E34"/>
    <mergeCell ref="S34:U34"/>
    <mergeCell ref="P41:U42"/>
    <mergeCell ref="C44:P44"/>
    <mergeCell ref="C30:E30"/>
    <mergeCell ref="S30:U30"/>
    <mergeCell ref="C31:E31"/>
    <mergeCell ref="S31:U31"/>
    <mergeCell ref="C32:E32"/>
    <mergeCell ref="S32:U32"/>
    <mergeCell ref="C27:E27"/>
    <mergeCell ref="S27:U27"/>
    <mergeCell ref="C28:E28"/>
    <mergeCell ref="S28:U28"/>
    <mergeCell ref="C29:E29"/>
    <mergeCell ref="S29:U29"/>
    <mergeCell ref="C24:E24"/>
    <mergeCell ref="S24:U24"/>
    <mergeCell ref="C25:E25"/>
    <mergeCell ref="S25:U25"/>
    <mergeCell ref="C26:E26"/>
    <mergeCell ref="S26:U26"/>
    <mergeCell ref="C21:E21"/>
    <mergeCell ref="S21:U21"/>
    <mergeCell ref="C22:E22"/>
    <mergeCell ref="S22:U22"/>
    <mergeCell ref="C23:E23"/>
    <mergeCell ref="S23:U23"/>
    <mergeCell ref="C18:E18"/>
    <mergeCell ref="S18:U18"/>
    <mergeCell ref="C19:E19"/>
    <mergeCell ref="S19:U19"/>
    <mergeCell ref="C20:E20"/>
    <mergeCell ref="S20:U20"/>
    <mergeCell ref="C15:E15"/>
    <mergeCell ref="S15:U15"/>
    <mergeCell ref="C16:E16"/>
    <mergeCell ref="S16:U16"/>
    <mergeCell ref="C17:E17"/>
    <mergeCell ref="S17:U17"/>
    <mergeCell ref="C12:E12"/>
    <mergeCell ref="S12:U12"/>
    <mergeCell ref="C13:E13"/>
    <mergeCell ref="S13:U13"/>
    <mergeCell ref="C14:E14"/>
    <mergeCell ref="S14:U14"/>
    <mergeCell ref="L9:R9"/>
    <mergeCell ref="S9:U9"/>
    <mergeCell ref="C10:E10"/>
    <mergeCell ref="S10:U10"/>
    <mergeCell ref="C11:E11"/>
    <mergeCell ref="S11:U11"/>
    <mergeCell ref="A481:B481"/>
    <mergeCell ref="A486:A490"/>
    <mergeCell ref="B486:B490"/>
    <mergeCell ref="A447:A451"/>
    <mergeCell ref="B447:B451"/>
    <mergeCell ref="A479:B479"/>
    <mergeCell ref="A480:B480"/>
    <mergeCell ref="B287:B291"/>
    <mergeCell ref="A319:B319"/>
    <mergeCell ref="A320:B320"/>
    <mergeCell ref="A321:B321"/>
    <mergeCell ref="A240:B240"/>
    <mergeCell ref="A241:B241"/>
    <mergeCell ref="A247:A251"/>
    <mergeCell ref="B247:B251"/>
    <mergeCell ref="A279:B279"/>
    <mergeCell ref="A280:B280"/>
    <mergeCell ref="A199:B199"/>
    <mergeCell ref="P1:U2"/>
    <mergeCell ref="C4:P4"/>
    <mergeCell ref="F5:P5"/>
    <mergeCell ref="K7:L8"/>
    <mergeCell ref="R7:S7"/>
    <mergeCell ref="R8:S8"/>
    <mergeCell ref="C9:K9"/>
    <mergeCell ref="A440:B440"/>
    <mergeCell ref="A441:B441"/>
    <mergeCell ref="A399:B399"/>
    <mergeCell ref="A400:B400"/>
    <mergeCell ref="A401:B401"/>
    <mergeCell ref="A407:A411"/>
    <mergeCell ref="B407:B411"/>
    <mergeCell ref="A439:B439"/>
    <mergeCell ref="A327:A331"/>
    <mergeCell ref="B327:B331"/>
    <mergeCell ref="A359:B359"/>
    <mergeCell ref="A360:B360"/>
    <mergeCell ref="A361:B361"/>
    <mergeCell ref="A367:A371"/>
    <mergeCell ref="B367:B371"/>
    <mergeCell ref="A281:B281"/>
    <mergeCell ref="A287:A291"/>
    <mergeCell ref="A200:B200"/>
    <mergeCell ref="A201:B201"/>
    <mergeCell ref="A207:A211"/>
    <mergeCell ref="B207:B211"/>
    <mergeCell ref="A239:B239"/>
    <mergeCell ref="A129:A133"/>
    <mergeCell ref="B129:B133"/>
    <mergeCell ref="A160:B160"/>
    <mergeCell ref="A161:B161"/>
    <mergeCell ref="A162:B162"/>
    <mergeCell ref="A168:A172"/>
    <mergeCell ref="B168:B172"/>
    <mergeCell ref="A121:B121"/>
    <mergeCell ref="A122:B122"/>
    <mergeCell ref="A123:B123"/>
    <mergeCell ref="A42:B42"/>
    <mergeCell ref="A43:B43"/>
    <mergeCell ref="A49:A53"/>
    <mergeCell ref="B49:B53"/>
    <mergeCell ref="A81:B81"/>
    <mergeCell ref="A82:B82"/>
    <mergeCell ref="A1:B1"/>
    <mergeCell ref="A2:B2"/>
    <mergeCell ref="A3:B3"/>
    <mergeCell ref="A9:A13"/>
    <mergeCell ref="B9:B13"/>
    <mergeCell ref="A41:B41"/>
    <mergeCell ref="A83:B83"/>
    <mergeCell ref="A89:A93"/>
    <mergeCell ref="B89:B93"/>
  </mergeCells>
  <pageMargins left="0.7" right="0.7" top="0.75" bottom="0.75" header="0.3" footer="0.3"/>
  <pageSetup paperSize="5" scale="91" orientation="landscape" horizontalDpi="4294967293" verticalDpi="0" r:id="rId1"/>
  <rowBreaks count="2" manualBreakCount="2">
    <brk id="441" max="22" man="1"/>
    <brk id="47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15"/>
  <sheetViews>
    <sheetView view="pageBreakPreview" topLeftCell="A335" zoomScale="90" zoomScaleNormal="80" zoomScaleSheetLayoutView="90" workbookViewId="0">
      <pane xSplit="2" topLeftCell="G1" activePane="topRight" state="frozen"/>
      <selection pane="topRight" activeCell="R215" sqref="R215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 customWidth="1"/>
    <col min="16" max="16" width="10" style="1" customWidth="1"/>
    <col min="17" max="17" width="9.4257812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 x14ac:dyDescent="0.2">
      <c r="A1" s="488" t="s">
        <v>0</v>
      </c>
      <c r="B1" s="488"/>
      <c r="P1" s="517" t="s">
        <v>26</v>
      </c>
      <c r="Q1" s="517"/>
      <c r="R1" s="517"/>
      <c r="S1" s="517"/>
      <c r="T1" s="517"/>
      <c r="U1" s="517"/>
    </row>
    <row r="2" spans="1:21" ht="12.75" customHeight="1" x14ac:dyDescent="0.2">
      <c r="A2" s="488" t="s">
        <v>1</v>
      </c>
      <c r="B2" s="488"/>
      <c r="P2" s="517"/>
      <c r="Q2" s="517"/>
      <c r="R2" s="517"/>
      <c r="S2" s="517"/>
      <c r="T2" s="517"/>
      <c r="U2" s="517"/>
    </row>
    <row r="3" spans="1:21" x14ac:dyDescent="0.2">
      <c r="A3" s="488" t="s">
        <v>46</v>
      </c>
      <c r="B3" s="488"/>
    </row>
    <row r="4" spans="1:21" ht="21" customHeight="1" x14ac:dyDescent="0.35">
      <c r="C4" s="518" t="s">
        <v>2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2"/>
      <c r="U4" s="1" t="s">
        <v>43</v>
      </c>
    </row>
    <row r="5" spans="1:21" x14ac:dyDescent="0.2">
      <c r="F5" s="519" t="s">
        <v>3</v>
      </c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456"/>
    </row>
    <row r="6" spans="1:21" x14ac:dyDescent="0.2">
      <c r="A6" s="1" t="s">
        <v>47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 x14ac:dyDescent="0.2">
      <c r="A7" s="1" t="s">
        <v>69</v>
      </c>
      <c r="C7" s="6"/>
      <c r="D7" s="7">
        <v>0</v>
      </c>
      <c r="E7" s="7">
        <v>8</v>
      </c>
      <c r="K7" s="520">
        <v>1</v>
      </c>
      <c r="L7" s="520"/>
      <c r="M7" s="5"/>
      <c r="N7" s="5"/>
      <c r="O7" s="5"/>
      <c r="Q7" s="1" t="s">
        <v>49</v>
      </c>
      <c r="R7" s="522" t="s">
        <v>117</v>
      </c>
      <c r="S7" s="523"/>
      <c r="T7" s="4">
        <v>1</v>
      </c>
      <c r="U7" s="4">
        <v>2</v>
      </c>
    </row>
    <row r="8" spans="1:21" ht="13.5" customHeight="1" thickBot="1" x14ac:dyDescent="0.25">
      <c r="A8" s="183" t="s">
        <v>79</v>
      </c>
      <c r="B8" s="183"/>
      <c r="C8" s="4">
        <v>0</v>
      </c>
      <c r="D8" s="4">
        <v>2</v>
      </c>
      <c r="E8" s="4">
        <v>0</v>
      </c>
      <c r="K8" s="521"/>
      <c r="L8" s="521"/>
      <c r="M8" s="5"/>
      <c r="N8" s="5"/>
      <c r="O8" s="5"/>
      <c r="Q8" s="1" t="s">
        <v>48</v>
      </c>
      <c r="R8" s="522">
        <v>2018</v>
      </c>
      <c r="S8" s="523"/>
      <c r="T8" s="21">
        <v>1</v>
      </c>
      <c r="U8" s="21">
        <v>8</v>
      </c>
    </row>
    <row r="9" spans="1:21" ht="15" customHeight="1" thickTop="1" x14ac:dyDescent="0.2">
      <c r="A9" s="489" t="s">
        <v>4</v>
      </c>
      <c r="B9" s="489" t="s">
        <v>5</v>
      </c>
      <c r="C9" s="492" t="s">
        <v>6</v>
      </c>
      <c r="D9" s="492"/>
      <c r="E9" s="492"/>
      <c r="F9" s="492"/>
      <c r="G9" s="492"/>
      <c r="H9" s="492"/>
      <c r="I9" s="492"/>
      <c r="J9" s="492"/>
      <c r="K9" s="492"/>
      <c r="L9" s="499" t="s">
        <v>7</v>
      </c>
      <c r="M9" s="500"/>
      <c r="N9" s="500"/>
      <c r="O9" s="500"/>
      <c r="P9" s="500"/>
      <c r="Q9" s="500"/>
      <c r="R9" s="501"/>
      <c r="S9" s="538" t="s">
        <v>65</v>
      </c>
      <c r="T9" s="539"/>
      <c r="U9" s="540"/>
    </row>
    <row r="10" spans="1:21" ht="12.75" customHeight="1" x14ac:dyDescent="0.2">
      <c r="A10" s="490"/>
      <c r="B10" s="490"/>
      <c r="C10" s="541" t="s">
        <v>27</v>
      </c>
      <c r="D10" s="541"/>
      <c r="E10" s="541"/>
      <c r="F10" s="460"/>
      <c r="G10" s="460" t="s">
        <v>30</v>
      </c>
      <c r="H10" s="460" t="s">
        <v>32</v>
      </c>
      <c r="I10" s="460"/>
      <c r="J10" s="460"/>
      <c r="K10" s="460" t="s">
        <v>43</v>
      </c>
      <c r="L10" s="460" t="s">
        <v>27</v>
      </c>
      <c r="M10" s="460"/>
      <c r="N10" s="460" t="s">
        <v>30</v>
      </c>
      <c r="O10" s="460" t="s">
        <v>32</v>
      </c>
      <c r="P10" s="460"/>
      <c r="Q10" s="460"/>
      <c r="R10" s="460" t="s">
        <v>64</v>
      </c>
      <c r="S10" s="524" t="s">
        <v>68</v>
      </c>
      <c r="T10" s="525"/>
      <c r="U10" s="526"/>
    </row>
    <row r="11" spans="1:21" ht="12.75" customHeight="1" x14ac:dyDescent="0.2">
      <c r="A11" s="490"/>
      <c r="B11" s="490"/>
      <c r="C11" s="527" t="s">
        <v>28</v>
      </c>
      <c r="D11" s="527"/>
      <c r="E11" s="527"/>
      <c r="F11" s="458" t="s">
        <v>29</v>
      </c>
      <c r="G11" s="458" t="s">
        <v>31</v>
      </c>
      <c r="H11" s="458" t="s">
        <v>33</v>
      </c>
      <c r="I11" s="458" t="s">
        <v>37</v>
      </c>
      <c r="J11" s="458" t="s">
        <v>36</v>
      </c>
      <c r="K11" s="458" t="s">
        <v>28</v>
      </c>
      <c r="L11" s="458" t="s">
        <v>28</v>
      </c>
      <c r="M11" s="458" t="s">
        <v>35</v>
      </c>
      <c r="N11" s="458" t="s">
        <v>31</v>
      </c>
      <c r="O11" s="458" t="s">
        <v>33</v>
      </c>
      <c r="P11" s="458" t="s">
        <v>37</v>
      </c>
      <c r="Q11" s="458" t="s">
        <v>36</v>
      </c>
      <c r="R11" s="458" t="s">
        <v>38</v>
      </c>
      <c r="S11" s="524" t="s">
        <v>66</v>
      </c>
      <c r="T11" s="525"/>
      <c r="U11" s="526"/>
    </row>
    <row r="12" spans="1:21" ht="12.75" customHeight="1" x14ac:dyDescent="0.2">
      <c r="A12" s="490"/>
      <c r="B12" s="490"/>
      <c r="C12" s="493" t="s">
        <v>8</v>
      </c>
      <c r="D12" s="493"/>
      <c r="E12" s="493"/>
      <c r="F12" s="450"/>
      <c r="G12" s="450"/>
      <c r="H12" s="450" t="s">
        <v>34</v>
      </c>
      <c r="I12" s="450"/>
      <c r="J12" s="450"/>
      <c r="K12" s="450" t="s">
        <v>9</v>
      </c>
      <c r="L12" s="450" t="s">
        <v>8</v>
      </c>
      <c r="M12" s="450"/>
      <c r="N12" s="450"/>
      <c r="O12" s="450" t="s">
        <v>34</v>
      </c>
      <c r="P12" s="450"/>
      <c r="Q12" s="450"/>
      <c r="R12" s="20" t="s">
        <v>63</v>
      </c>
      <c r="S12" s="524" t="s">
        <v>67</v>
      </c>
      <c r="T12" s="525"/>
      <c r="U12" s="526"/>
    </row>
    <row r="13" spans="1:21" ht="11.25" customHeight="1" x14ac:dyDescent="0.2">
      <c r="A13" s="491"/>
      <c r="B13" s="491"/>
      <c r="C13" s="527"/>
      <c r="D13" s="527"/>
      <c r="E13" s="527"/>
      <c r="F13" s="458"/>
      <c r="G13" s="458"/>
      <c r="H13" s="458"/>
      <c r="I13" s="458"/>
      <c r="J13" s="458"/>
      <c r="K13" s="458" t="s">
        <v>62</v>
      </c>
      <c r="L13" s="458"/>
      <c r="M13" s="458"/>
      <c r="N13" s="458"/>
      <c r="O13" s="458"/>
      <c r="P13" s="458"/>
      <c r="Q13" s="458"/>
      <c r="R13" s="458"/>
      <c r="S13" s="528"/>
      <c r="T13" s="529"/>
      <c r="U13" s="530"/>
    </row>
    <row r="14" spans="1:21" s="8" customFormat="1" ht="12.75" customHeight="1" x14ac:dyDescent="0.2">
      <c r="A14" s="459" t="s">
        <v>10</v>
      </c>
      <c r="B14" s="459" t="s">
        <v>11</v>
      </c>
      <c r="C14" s="531" t="s">
        <v>12</v>
      </c>
      <c r="D14" s="531"/>
      <c r="E14" s="531"/>
      <c r="F14" s="459" t="s">
        <v>13</v>
      </c>
      <c r="G14" s="459" t="s">
        <v>14</v>
      </c>
      <c r="H14" s="459" t="s">
        <v>15</v>
      </c>
      <c r="I14" s="459" t="s">
        <v>16</v>
      </c>
      <c r="J14" s="459" t="s">
        <v>17</v>
      </c>
      <c r="K14" s="459" t="s">
        <v>18</v>
      </c>
      <c r="L14" s="459" t="s">
        <v>19</v>
      </c>
      <c r="M14" s="459" t="s">
        <v>20</v>
      </c>
      <c r="N14" s="459" t="s">
        <v>21</v>
      </c>
      <c r="O14" s="459" t="s">
        <v>41</v>
      </c>
      <c r="P14" s="459" t="s">
        <v>42</v>
      </c>
      <c r="Q14" s="459" t="s">
        <v>44</v>
      </c>
      <c r="R14" s="459" t="s">
        <v>70</v>
      </c>
      <c r="S14" s="531" t="s">
        <v>71</v>
      </c>
      <c r="T14" s="531"/>
      <c r="U14" s="531"/>
    </row>
    <row r="15" spans="1:21" s="16" customFormat="1" ht="15.95" customHeight="1" x14ac:dyDescent="0.2">
      <c r="A15" s="18">
        <v>1</v>
      </c>
      <c r="B15" s="19" t="s">
        <v>22</v>
      </c>
      <c r="C15" s="532"/>
      <c r="D15" s="533"/>
      <c r="E15" s="534"/>
      <c r="F15" s="39"/>
      <c r="G15" s="39"/>
      <c r="H15" s="39"/>
      <c r="I15" s="39"/>
      <c r="J15" s="39"/>
      <c r="K15" s="39"/>
      <c r="L15" s="24">
        <f t="shared" ref="L15:Q15" si="0">SUM(L16,L19,L20)</f>
        <v>1</v>
      </c>
      <c r="M15" s="66">
        <f t="shared" si="0"/>
        <v>0</v>
      </c>
      <c r="N15" s="66">
        <f t="shared" si="0"/>
        <v>0</v>
      </c>
      <c r="O15" s="24">
        <f t="shared" si="0"/>
        <v>0</v>
      </c>
      <c r="P15" s="24">
        <f t="shared" si="0"/>
        <v>30</v>
      </c>
      <c r="Q15" s="24">
        <f t="shared" si="0"/>
        <v>0</v>
      </c>
      <c r="R15" s="24">
        <f>SUM(L15-M15-N15-O15+P15-Q15)</f>
        <v>31</v>
      </c>
      <c r="S15" s="535"/>
      <c r="T15" s="536"/>
      <c r="U15" s="537"/>
    </row>
    <row r="16" spans="1:21" s="23" customFormat="1" ht="15.95" customHeight="1" x14ac:dyDescent="0.25">
      <c r="A16" s="14"/>
      <c r="B16" s="22" t="s">
        <v>50</v>
      </c>
      <c r="C16" s="495"/>
      <c r="D16" s="495"/>
      <c r="E16" s="495"/>
      <c r="F16" s="452"/>
      <c r="G16" s="452"/>
      <c r="H16" s="452"/>
      <c r="I16" s="452"/>
      <c r="J16" s="452"/>
      <c r="K16" s="451"/>
      <c r="L16" s="465">
        <f t="shared" ref="L16:Q16" si="1">SUM(L17:L18)</f>
        <v>1</v>
      </c>
      <c r="M16" s="67">
        <f t="shared" si="1"/>
        <v>0</v>
      </c>
      <c r="N16" s="67">
        <f t="shared" si="1"/>
        <v>0</v>
      </c>
      <c r="O16" s="465">
        <f t="shared" si="1"/>
        <v>0</v>
      </c>
      <c r="P16" s="465">
        <f>SUM(P17:P18)</f>
        <v>30</v>
      </c>
      <c r="Q16" s="465">
        <f t="shared" si="1"/>
        <v>0</v>
      </c>
      <c r="R16" s="467">
        <f t="shared" ref="R16:R34" si="2">SUM(L16-M16-N16-O16+P16-Q16)</f>
        <v>31</v>
      </c>
      <c r="S16" s="545"/>
      <c r="T16" s="546"/>
      <c r="U16" s="547"/>
    </row>
    <row r="17" spans="1:21" ht="15.95" customHeight="1" x14ac:dyDescent="0.2">
      <c r="A17" s="12"/>
      <c r="B17" s="13" t="s">
        <v>84</v>
      </c>
      <c r="C17" s="509"/>
      <c r="D17" s="509"/>
      <c r="E17" s="509"/>
      <c r="F17" s="455"/>
      <c r="G17" s="455"/>
      <c r="H17" s="455"/>
      <c r="I17" s="40"/>
      <c r="J17" s="40"/>
      <c r="K17" s="451"/>
      <c r="L17" s="466">
        <v>1</v>
      </c>
      <c r="M17" s="68">
        <v>0</v>
      </c>
      <c r="N17" s="68">
        <v>0</v>
      </c>
      <c r="O17" s="466">
        <v>0</v>
      </c>
      <c r="P17" s="466">
        <v>30</v>
      </c>
      <c r="Q17" s="466">
        <v>0</v>
      </c>
      <c r="R17" s="467">
        <f t="shared" si="2"/>
        <v>31</v>
      </c>
      <c r="S17" s="542"/>
      <c r="T17" s="543"/>
      <c r="U17" s="544"/>
    </row>
    <row r="18" spans="1:21" ht="15.95" customHeight="1" x14ac:dyDescent="0.2">
      <c r="A18" s="12"/>
      <c r="B18" s="13" t="s">
        <v>85</v>
      </c>
      <c r="C18" s="509"/>
      <c r="D18" s="509"/>
      <c r="E18" s="509"/>
      <c r="F18" s="455"/>
      <c r="G18" s="455"/>
      <c r="H18" s="455"/>
      <c r="I18" s="40"/>
      <c r="J18" s="40"/>
      <c r="K18" s="451"/>
      <c r="L18" s="466">
        <v>0</v>
      </c>
      <c r="M18" s="68">
        <v>0</v>
      </c>
      <c r="N18" s="68">
        <v>0</v>
      </c>
      <c r="O18" s="466">
        <v>0</v>
      </c>
      <c r="P18" s="466">
        <v>0</v>
      </c>
      <c r="Q18" s="466">
        <v>0</v>
      </c>
      <c r="R18" s="467">
        <f t="shared" si="2"/>
        <v>0</v>
      </c>
      <c r="S18" s="542"/>
      <c r="T18" s="543"/>
      <c r="U18" s="544"/>
    </row>
    <row r="19" spans="1:21" ht="15.95" customHeight="1" x14ac:dyDescent="0.2">
      <c r="A19" s="12"/>
      <c r="B19" s="11" t="s">
        <v>51</v>
      </c>
      <c r="C19" s="494"/>
      <c r="D19" s="494"/>
      <c r="E19" s="494"/>
      <c r="F19" s="41"/>
      <c r="G19" s="41"/>
      <c r="H19" s="41"/>
      <c r="I19" s="41"/>
      <c r="J19" s="41"/>
      <c r="K19" s="451"/>
      <c r="L19" s="467">
        <v>0</v>
      </c>
      <c r="M19" s="76">
        <v>0</v>
      </c>
      <c r="N19" s="76">
        <v>0</v>
      </c>
      <c r="O19" s="467">
        <v>0</v>
      </c>
      <c r="P19" s="466">
        <v>0</v>
      </c>
      <c r="Q19" s="467">
        <v>0</v>
      </c>
      <c r="R19" s="467">
        <f>SUM(L19-M19-N19-O19+P19-Q19)</f>
        <v>0</v>
      </c>
      <c r="S19" s="542"/>
      <c r="T19" s="543"/>
      <c r="U19" s="544"/>
    </row>
    <row r="20" spans="1:21" ht="15.95" customHeight="1" x14ac:dyDescent="0.2">
      <c r="A20" s="12"/>
      <c r="B20" s="11" t="s">
        <v>52</v>
      </c>
      <c r="C20" s="494"/>
      <c r="D20" s="494"/>
      <c r="E20" s="494"/>
      <c r="F20" s="41"/>
      <c r="G20" s="41"/>
      <c r="H20" s="41"/>
      <c r="I20" s="41"/>
      <c r="J20" s="41"/>
      <c r="K20" s="451"/>
      <c r="L20" s="467">
        <v>0</v>
      </c>
      <c r="M20" s="467">
        <v>0</v>
      </c>
      <c r="N20" s="467">
        <v>0</v>
      </c>
      <c r="O20" s="467">
        <v>0</v>
      </c>
      <c r="P20" s="466">
        <v>0</v>
      </c>
      <c r="Q20" s="467">
        <v>0</v>
      </c>
      <c r="R20" s="467">
        <f t="shared" si="2"/>
        <v>0</v>
      </c>
      <c r="S20" s="542"/>
      <c r="T20" s="543"/>
      <c r="U20" s="544"/>
    </row>
    <row r="21" spans="1:21" ht="15.95" customHeight="1" x14ac:dyDescent="0.2">
      <c r="A21" s="14">
        <v>2</v>
      </c>
      <c r="B21" s="10" t="s">
        <v>23</v>
      </c>
      <c r="C21" s="494"/>
      <c r="D21" s="494"/>
      <c r="E21" s="494"/>
      <c r="F21" s="451"/>
      <c r="G21" s="451"/>
      <c r="H21" s="42"/>
      <c r="I21" s="451"/>
      <c r="J21" s="451"/>
      <c r="K21" s="451"/>
      <c r="L21" s="467">
        <f t="shared" ref="L21:N21" si="3">SUM(L22:L23)</f>
        <v>5</v>
      </c>
      <c r="M21" s="467">
        <f t="shared" si="3"/>
        <v>5</v>
      </c>
      <c r="N21" s="467">
        <f t="shared" si="3"/>
        <v>0</v>
      </c>
      <c r="O21" s="26"/>
      <c r="P21" s="467">
        <f t="shared" ref="P21:Q21" si="4">SUM(P22:P23)</f>
        <v>30</v>
      </c>
      <c r="Q21" s="467">
        <f t="shared" si="4"/>
        <v>0</v>
      </c>
      <c r="R21" s="467">
        <f t="shared" si="2"/>
        <v>30</v>
      </c>
      <c r="S21" s="542"/>
      <c r="T21" s="543"/>
      <c r="U21" s="544"/>
    </row>
    <row r="22" spans="1:21" ht="15.95" customHeight="1" x14ac:dyDescent="0.2">
      <c r="A22" s="12"/>
      <c r="B22" s="13" t="s">
        <v>84</v>
      </c>
      <c r="C22" s="509"/>
      <c r="D22" s="509"/>
      <c r="E22" s="509"/>
      <c r="F22" s="455"/>
      <c r="G22" s="455"/>
      <c r="H22" s="43"/>
      <c r="I22" s="40"/>
      <c r="J22" s="40"/>
      <c r="K22" s="451"/>
      <c r="L22" s="466">
        <v>5</v>
      </c>
      <c r="M22" s="466">
        <v>5</v>
      </c>
      <c r="N22" s="466">
        <v>0</v>
      </c>
      <c r="O22" s="25"/>
      <c r="P22" s="466">
        <v>30</v>
      </c>
      <c r="Q22" s="466">
        <v>0</v>
      </c>
      <c r="R22" s="467">
        <f t="shared" si="2"/>
        <v>30</v>
      </c>
      <c r="S22" s="542"/>
      <c r="T22" s="543"/>
      <c r="U22" s="544"/>
    </row>
    <row r="23" spans="1:21" ht="15.95" customHeight="1" x14ac:dyDescent="0.2">
      <c r="A23" s="12"/>
      <c r="B23" s="13" t="s">
        <v>85</v>
      </c>
      <c r="C23" s="509"/>
      <c r="D23" s="509"/>
      <c r="E23" s="509"/>
      <c r="F23" s="455"/>
      <c r="G23" s="455"/>
      <c r="H23" s="43"/>
      <c r="I23" s="40"/>
      <c r="J23" s="40"/>
      <c r="K23" s="451"/>
      <c r="L23" s="466">
        <v>0</v>
      </c>
      <c r="M23" s="466">
        <v>0</v>
      </c>
      <c r="N23" s="466">
        <v>0</v>
      </c>
      <c r="O23" s="25"/>
      <c r="P23" s="466">
        <v>0</v>
      </c>
      <c r="Q23" s="466">
        <v>0</v>
      </c>
      <c r="R23" s="467">
        <f t="shared" si="2"/>
        <v>0</v>
      </c>
      <c r="S23" s="542"/>
      <c r="T23" s="543"/>
      <c r="U23" s="544"/>
    </row>
    <row r="24" spans="1:21" ht="15.95" customHeight="1" x14ac:dyDescent="0.2">
      <c r="A24" s="9">
        <v>3</v>
      </c>
      <c r="B24" s="10" t="s">
        <v>54</v>
      </c>
      <c r="C24" s="494"/>
      <c r="D24" s="494"/>
      <c r="E24" s="494"/>
      <c r="F24" s="451"/>
      <c r="G24" s="42"/>
      <c r="H24" s="42"/>
      <c r="I24" s="451"/>
      <c r="J24" s="451"/>
      <c r="K24" s="451"/>
      <c r="L24" s="463">
        <v>0</v>
      </c>
      <c r="M24" s="463">
        <v>0</v>
      </c>
      <c r="N24" s="26"/>
      <c r="O24" s="26"/>
      <c r="P24" s="463">
        <v>0</v>
      </c>
      <c r="Q24" s="463">
        <v>0</v>
      </c>
      <c r="R24" s="467">
        <f t="shared" si="2"/>
        <v>0</v>
      </c>
      <c r="S24" s="542"/>
      <c r="T24" s="543"/>
      <c r="U24" s="544"/>
    </row>
    <row r="25" spans="1:21" ht="15.95" customHeight="1" x14ac:dyDescent="0.2">
      <c r="A25" s="14">
        <v>4</v>
      </c>
      <c r="B25" s="10" t="s">
        <v>53</v>
      </c>
      <c r="C25" s="495"/>
      <c r="D25" s="495"/>
      <c r="E25" s="495"/>
      <c r="F25" s="452"/>
      <c r="G25" s="42"/>
      <c r="H25" s="42"/>
      <c r="I25" s="452"/>
      <c r="J25" s="452"/>
      <c r="K25" s="451"/>
      <c r="L25" s="467">
        <f>SUM(L26:L27)</f>
        <v>2</v>
      </c>
      <c r="M25" s="467">
        <f>SUM(M26:M27)</f>
        <v>0</v>
      </c>
      <c r="N25" s="26"/>
      <c r="O25" s="26"/>
      <c r="P25" s="467">
        <f>SUM(P26:P27)</f>
        <v>0</v>
      </c>
      <c r="Q25" s="467">
        <f>SUM(Q26:Q27)</f>
        <v>0</v>
      </c>
      <c r="R25" s="467">
        <f>SUM(L25-M25-N25-O25+P25-Q25)</f>
        <v>2</v>
      </c>
      <c r="S25" s="542"/>
      <c r="T25" s="543"/>
      <c r="U25" s="544"/>
    </row>
    <row r="26" spans="1:21" ht="15.95" customHeight="1" x14ac:dyDescent="0.2">
      <c r="A26" s="14"/>
      <c r="B26" s="13" t="s">
        <v>84</v>
      </c>
      <c r="C26" s="495"/>
      <c r="D26" s="495"/>
      <c r="E26" s="495"/>
      <c r="F26" s="452"/>
      <c r="G26" s="42"/>
      <c r="H26" s="42"/>
      <c r="I26" s="452"/>
      <c r="J26" s="452"/>
      <c r="K26" s="451"/>
      <c r="L26" s="463">
        <v>0</v>
      </c>
      <c r="M26" s="463">
        <v>0</v>
      </c>
      <c r="N26" s="26"/>
      <c r="O26" s="26"/>
      <c r="P26" s="463">
        <v>0</v>
      </c>
      <c r="Q26" s="463">
        <v>0</v>
      </c>
      <c r="R26" s="467">
        <f t="shared" ref="R26:R28" si="5">SUM(L26-M26-N26-O26+P26-Q26)</f>
        <v>0</v>
      </c>
      <c r="S26" s="542"/>
      <c r="T26" s="543"/>
      <c r="U26" s="544"/>
    </row>
    <row r="27" spans="1:21" ht="15.95" customHeight="1" x14ac:dyDescent="0.2">
      <c r="A27" s="14"/>
      <c r="B27" s="13" t="s">
        <v>85</v>
      </c>
      <c r="C27" s="495"/>
      <c r="D27" s="495"/>
      <c r="E27" s="495"/>
      <c r="F27" s="452"/>
      <c r="G27" s="42"/>
      <c r="H27" s="42"/>
      <c r="I27" s="452"/>
      <c r="J27" s="452"/>
      <c r="K27" s="451"/>
      <c r="L27" s="463">
        <v>2</v>
      </c>
      <c r="M27" s="463">
        <v>0</v>
      </c>
      <c r="N27" s="26"/>
      <c r="O27" s="26"/>
      <c r="P27" s="463">
        <v>0</v>
      </c>
      <c r="Q27" s="463">
        <v>0</v>
      </c>
      <c r="R27" s="467">
        <f t="shared" si="5"/>
        <v>2</v>
      </c>
      <c r="S27" s="542"/>
      <c r="T27" s="543"/>
      <c r="U27" s="544"/>
    </row>
    <row r="28" spans="1:21" ht="15.95" customHeight="1" x14ac:dyDescent="0.2">
      <c r="A28" s="14">
        <v>5</v>
      </c>
      <c r="B28" s="11" t="s">
        <v>55</v>
      </c>
      <c r="C28" s="494"/>
      <c r="D28" s="494"/>
      <c r="E28" s="494"/>
      <c r="F28" s="451"/>
      <c r="G28" s="42"/>
      <c r="H28" s="42"/>
      <c r="I28" s="451"/>
      <c r="J28" s="451"/>
      <c r="K28" s="451"/>
      <c r="L28" s="463">
        <v>0</v>
      </c>
      <c r="M28" s="463">
        <v>0</v>
      </c>
      <c r="N28" s="26"/>
      <c r="O28" s="26"/>
      <c r="P28" s="463">
        <v>0</v>
      </c>
      <c r="Q28" s="463">
        <v>0</v>
      </c>
      <c r="R28" s="467">
        <f t="shared" si="5"/>
        <v>0</v>
      </c>
      <c r="S28" s="542"/>
      <c r="T28" s="543"/>
      <c r="U28" s="544"/>
    </row>
    <row r="29" spans="1:21" ht="15.95" customHeight="1" x14ac:dyDescent="0.2">
      <c r="A29" s="14">
        <v>6</v>
      </c>
      <c r="B29" s="10" t="s">
        <v>56</v>
      </c>
      <c r="C29" s="494"/>
      <c r="D29" s="494"/>
      <c r="E29" s="494"/>
      <c r="F29" s="451"/>
      <c r="G29" s="42"/>
      <c r="H29" s="42"/>
      <c r="I29" s="451"/>
      <c r="J29" s="451"/>
      <c r="K29" s="451"/>
      <c r="L29" s="463">
        <v>0</v>
      </c>
      <c r="M29" s="463">
        <v>0</v>
      </c>
      <c r="N29" s="26"/>
      <c r="O29" s="26"/>
      <c r="P29" s="463">
        <v>0</v>
      </c>
      <c r="Q29" s="463">
        <v>0</v>
      </c>
      <c r="R29" s="467">
        <f>SUM(L29-M29-N29-O29+P29-Q29)</f>
        <v>0</v>
      </c>
      <c r="S29" s="548">
        <v>0</v>
      </c>
      <c r="T29" s="549"/>
      <c r="U29" s="550"/>
    </row>
    <row r="30" spans="1:21" ht="15.95" customHeight="1" x14ac:dyDescent="0.2">
      <c r="A30" s="14">
        <v>7</v>
      </c>
      <c r="B30" s="10" t="s">
        <v>57</v>
      </c>
      <c r="C30" s="494"/>
      <c r="D30" s="494"/>
      <c r="E30" s="494"/>
      <c r="F30" s="451"/>
      <c r="G30" s="42"/>
      <c r="H30" s="42"/>
      <c r="I30" s="451"/>
      <c r="J30" s="451"/>
      <c r="K30" s="451"/>
      <c r="L30" s="463">
        <v>0</v>
      </c>
      <c r="M30" s="463">
        <v>0</v>
      </c>
      <c r="N30" s="26"/>
      <c r="O30" s="26"/>
      <c r="P30" s="463">
        <v>0</v>
      </c>
      <c r="Q30" s="463">
        <v>0</v>
      </c>
      <c r="R30" s="467">
        <f t="shared" si="2"/>
        <v>0</v>
      </c>
      <c r="S30" s="548">
        <v>0</v>
      </c>
      <c r="T30" s="549"/>
      <c r="U30" s="550"/>
    </row>
    <row r="31" spans="1:21" ht="15.95" customHeight="1" x14ac:dyDescent="0.2">
      <c r="A31" s="14">
        <v>8</v>
      </c>
      <c r="B31" s="10" t="s">
        <v>58</v>
      </c>
      <c r="C31" s="494"/>
      <c r="D31" s="494"/>
      <c r="E31" s="494"/>
      <c r="F31" s="451"/>
      <c r="G31" s="42"/>
      <c r="H31" s="42"/>
      <c r="I31" s="451"/>
      <c r="J31" s="451"/>
      <c r="K31" s="451"/>
      <c r="L31" s="463">
        <v>0</v>
      </c>
      <c r="M31" s="463">
        <v>0</v>
      </c>
      <c r="N31" s="26"/>
      <c r="O31" s="26"/>
      <c r="P31" s="463">
        <v>0</v>
      </c>
      <c r="Q31" s="463">
        <v>0</v>
      </c>
      <c r="R31" s="467">
        <f t="shared" si="2"/>
        <v>0</v>
      </c>
      <c r="S31" s="548">
        <v>0</v>
      </c>
      <c r="T31" s="549"/>
      <c r="U31" s="550"/>
    </row>
    <row r="32" spans="1:21" ht="15.95" customHeight="1" x14ac:dyDescent="0.2">
      <c r="A32" s="14">
        <v>9</v>
      </c>
      <c r="B32" s="10" t="s">
        <v>24</v>
      </c>
      <c r="C32" s="494"/>
      <c r="D32" s="494"/>
      <c r="E32" s="494"/>
      <c r="F32" s="451"/>
      <c r="G32" s="42"/>
      <c r="H32" s="42"/>
      <c r="I32" s="41"/>
      <c r="J32" s="41"/>
      <c r="K32" s="451"/>
      <c r="L32" s="463">
        <v>0</v>
      </c>
      <c r="M32" s="463">
        <v>0</v>
      </c>
      <c r="N32" s="26"/>
      <c r="O32" s="26"/>
      <c r="P32" s="463">
        <v>0</v>
      </c>
      <c r="Q32" s="463">
        <v>0</v>
      </c>
      <c r="R32" s="467">
        <f t="shared" si="2"/>
        <v>0</v>
      </c>
      <c r="S32" s="548">
        <v>0</v>
      </c>
      <c r="T32" s="549"/>
      <c r="U32" s="550"/>
    </row>
    <row r="33" spans="1:21" ht="15.75" x14ac:dyDescent="0.2">
      <c r="A33" s="14">
        <v>10</v>
      </c>
      <c r="B33" s="10" t="s">
        <v>25</v>
      </c>
      <c r="C33" s="494"/>
      <c r="D33" s="494"/>
      <c r="E33" s="494"/>
      <c r="F33" s="451"/>
      <c r="G33" s="42"/>
      <c r="H33" s="42"/>
      <c r="I33" s="41"/>
      <c r="J33" s="41"/>
      <c r="K33" s="451"/>
      <c r="L33" s="463">
        <v>0</v>
      </c>
      <c r="M33" s="463">
        <v>0</v>
      </c>
      <c r="N33" s="26"/>
      <c r="O33" s="26"/>
      <c r="P33" s="463">
        <v>0</v>
      </c>
      <c r="Q33" s="463">
        <v>0</v>
      </c>
      <c r="R33" s="467">
        <f t="shared" si="2"/>
        <v>0</v>
      </c>
      <c r="S33" s="548">
        <v>0</v>
      </c>
      <c r="T33" s="549"/>
      <c r="U33" s="550"/>
    </row>
    <row r="34" spans="1:21" ht="16.5" thickBot="1" x14ac:dyDescent="0.25">
      <c r="A34" s="48">
        <v>11</v>
      </c>
      <c r="B34" s="49" t="s">
        <v>59</v>
      </c>
      <c r="C34" s="508"/>
      <c r="D34" s="508"/>
      <c r="E34" s="508"/>
      <c r="F34" s="454"/>
      <c r="G34" s="50"/>
      <c r="H34" s="50"/>
      <c r="I34" s="51"/>
      <c r="J34" s="51"/>
      <c r="K34" s="454"/>
      <c r="L34" s="52">
        <v>0</v>
      </c>
      <c r="M34" s="52">
        <v>0</v>
      </c>
      <c r="N34" s="53"/>
      <c r="O34" s="53"/>
      <c r="P34" s="52">
        <v>0</v>
      </c>
      <c r="Q34" s="52">
        <v>0</v>
      </c>
      <c r="R34" s="54">
        <f t="shared" si="2"/>
        <v>0</v>
      </c>
      <c r="S34" s="554"/>
      <c r="T34" s="555"/>
      <c r="U34" s="556"/>
    </row>
    <row r="35" spans="1:21" ht="13.5" thickTop="1" x14ac:dyDescent="0.2">
      <c r="A35" s="5"/>
      <c r="B35" s="27" t="s">
        <v>39</v>
      </c>
    </row>
    <row r="36" spans="1:21" x14ac:dyDescent="0.2">
      <c r="A36" s="5"/>
      <c r="B36" s="15" t="s">
        <v>61</v>
      </c>
    </row>
    <row r="37" spans="1:21" x14ac:dyDescent="0.2">
      <c r="A37" s="5"/>
      <c r="B37" s="15" t="s">
        <v>60</v>
      </c>
    </row>
    <row r="38" spans="1:21" x14ac:dyDescent="0.2">
      <c r="A38" s="5"/>
      <c r="B38" s="15" t="s">
        <v>40</v>
      </c>
    </row>
    <row r="39" spans="1:21" ht="12.75" customHeight="1" x14ac:dyDescent="0.2"/>
    <row r="40" spans="1:21" ht="12.75" customHeight="1" x14ac:dyDescent="0.2">
      <c r="L40" s="1" t="s">
        <v>43</v>
      </c>
    </row>
    <row r="41" spans="1:21" ht="12.75" customHeight="1" x14ac:dyDescent="0.2">
      <c r="A41" s="488" t="s">
        <v>0</v>
      </c>
      <c r="B41" s="488"/>
      <c r="P41" s="517" t="s">
        <v>26</v>
      </c>
      <c r="Q41" s="517"/>
      <c r="R41" s="517"/>
      <c r="S41" s="517"/>
      <c r="T41" s="517"/>
      <c r="U41" s="517"/>
    </row>
    <row r="42" spans="1:21" ht="21" customHeight="1" x14ac:dyDescent="0.2">
      <c r="A42" s="488" t="s">
        <v>1</v>
      </c>
      <c r="B42" s="488"/>
      <c r="P42" s="517"/>
      <c r="Q42" s="517"/>
      <c r="R42" s="517"/>
      <c r="S42" s="517"/>
      <c r="T42" s="517"/>
      <c r="U42" s="517"/>
    </row>
    <row r="43" spans="1:21" x14ac:dyDescent="0.2">
      <c r="A43" s="488" t="s">
        <v>46</v>
      </c>
      <c r="B43" s="488"/>
    </row>
    <row r="44" spans="1:21" ht="25.5" x14ac:dyDescent="0.35">
      <c r="C44" s="518" t="s">
        <v>2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2"/>
    </row>
    <row r="45" spans="1:21" ht="12.75" customHeight="1" x14ac:dyDescent="0.2">
      <c r="F45" s="519" t="s">
        <v>3</v>
      </c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456"/>
    </row>
    <row r="46" spans="1:21" ht="13.5" customHeight="1" x14ac:dyDescent="0.2">
      <c r="A46" s="1" t="s">
        <v>47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ht="15" customHeight="1" x14ac:dyDescent="0.2">
      <c r="A47" s="56" t="s">
        <v>69</v>
      </c>
      <c r="B47" s="56"/>
      <c r="C47" s="6"/>
      <c r="D47" s="7">
        <v>0</v>
      </c>
      <c r="E47" s="7">
        <v>8</v>
      </c>
      <c r="K47" s="520">
        <v>2</v>
      </c>
      <c r="L47" s="520"/>
      <c r="M47" s="5"/>
      <c r="N47" s="5"/>
      <c r="O47" s="5"/>
      <c r="Q47" s="1" t="str">
        <f>+Q7:U7</f>
        <v>Bulan     :</v>
      </c>
      <c r="R47" s="522" t="str">
        <f>+R7</f>
        <v>Desember</v>
      </c>
      <c r="S47" s="523"/>
      <c r="T47" s="4">
        <f>+T7:U7</f>
        <v>1</v>
      </c>
      <c r="U47" s="4">
        <f>+U7</f>
        <v>2</v>
      </c>
    </row>
    <row r="48" spans="1:21" ht="12.75" customHeight="1" thickBot="1" x14ac:dyDescent="0.25">
      <c r="A48" s="183" t="s">
        <v>72</v>
      </c>
      <c r="B48" s="183"/>
      <c r="C48" s="4">
        <v>0</v>
      </c>
      <c r="D48" s="4">
        <v>1</v>
      </c>
      <c r="E48" s="4">
        <v>0</v>
      </c>
      <c r="K48" s="521"/>
      <c r="L48" s="521"/>
      <c r="M48" s="5"/>
      <c r="N48" s="5"/>
      <c r="O48" s="5"/>
      <c r="Q48" s="1" t="str">
        <f>+Q8:U8</f>
        <v>Tahun    :</v>
      </c>
      <c r="R48" s="557">
        <f>+R8</f>
        <v>2018</v>
      </c>
      <c r="S48" s="558"/>
      <c r="T48" s="21">
        <v>1</v>
      </c>
      <c r="U48" s="21">
        <f>+U8</f>
        <v>8</v>
      </c>
    </row>
    <row r="49" spans="1:21" ht="12.75" customHeight="1" thickTop="1" x14ac:dyDescent="0.2">
      <c r="A49" s="496" t="s">
        <v>4</v>
      </c>
      <c r="B49" s="496" t="s">
        <v>5</v>
      </c>
      <c r="C49" s="499" t="s">
        <v>6</v>
      </c>
      <c r="D49" s="500"/>
      <c r="E49" s="500"/>
      <c r="F49" s="500"/>
      <c r="G49" s="500"/>
      <c r="H49" s="500"/>
      <c r="I49" s="500"/>
      <c r="J49" s="500"/>
      <c r="K49" s="501"/>
      <c r="L49" s="499" t="s">
        <v>7</v>
      </c>
      <c r="M49" s="500"/>
      <c r="N49" s="500"/>
      <c r="O49" s="500"/>
      <c r="P49" s="500"/>
      <c r="Q49" s="500"/>
      <c r="R49" s="501"/>
      <c r="S49" s="538" t="s">
        <v>65</v>
      </c>
      <c r="T49" s="539"/>
      <c r="U49" s="540"/>
    </row>
    <row r="50" spans="1:21" ht="12.75" customHeight="1" x14ac:dyDescent="0.2">
      <c r="A50" s="497"/>
      <c r="B50" s="497"/>
      <c r="C50" s="551" t="s">
        <v>27</v>
      </c>
      <c r="D50" s="552"/>
      <c r="E50" s="553"/>
      <c r="F50" s="460"/>
      <c r="G50" s="460" t="s">
        <v>30</v>
      </c>
      <c r="H50" s="460" t="s">
        <v>32</v>
      </c>
      <c r="I50" s="460"/>
      <c r="J50" s="460"/>
      <c r="K50" s="460" t="s">
        <v>43</v>
      </c>
      <c r="L50" s="460" t="s">
        <v>27</v>
      </c>
      <c r="M50" s="460"/>
      <c r="N50" s="460" t="s">
        <v>30</v>
      </c>
      <c r="O50" s="460" t="s">
        <v>32</v>
      </c>
      <c r="P50" s="460"/>
      <c r="Q50" s="460"/>
      <c r="R50" s="460" t="s">
        <v>64</v>
      </c>
      <c r="S50" s="524" t="s">
        <v>68</v>
      </c>
      <c r="T50" s="525"/>
      <c r="U50" s="526"/>
    </row>
    <row r="51" spans="1:21" ht="11.25" customHeight="1" x14ac:dyDescent="0.2">
      <c r="A51" s="497"/>
      <c r="B51" s="497"/>
      <c r="C51" s="524" t="s">
        <v>28</v>
      </c>
      <c r="D51" s="525"/>
      <c r="E51" s="526"/>
      <c r="F51" s="458" t="s">
        <v>29</v>
      </c>
      <c r="G51" s="458" t="s">
        <v>31</v>
      </c>
      <c r="H51" s="458" t="s">
        <v>33</v>
      </c>
      <c r="I51" s="458" t="s">
        <v>37</v>
      </c>
      <c r="J51" s="458" t="s">
        <v>36</v>
      </c>
      <c r="K51" s="458" t="s">
        <v>28</v>
      </c>
      <c r="L51" s="458" t="s">
        <v>28</v>
      </c>
      <c r="M51" s="458" t="s">
        <v>35</v>
      </c>
      <c r="N51" s="458" t="s">
        <v>31</v>
      </c>
      <c r="O51" s="458" t="s">
        <v>33</v>
      </c>
      <c r="P51" s="458" t="s">
        <v>37</v>
      </c>
      <c r="Q51" s="458" t="s">
        <v>36</v>
      </c>
      <c r="R51" s="458" t="s">
        <v>38</v>
      </c>
      <c r="S51" s="524" t="s">
        <v>66</v>
      </c>
      <c r="T51" s="525"/>
      <c r="U51" s="526"/>
    </row>
    <row r="52" spans="1:21" ht="12.75" customHeight="1" x14ac:dyDescent="0.2">
      <c r="A52" s="497"/>
      <c r="B52" s="497"/>
      <c r="C52" s="502" t="s">
        <v>8</v>
      </c>
      <c r="D52" s="503"/>
      <c r="E52" s="504"/>
      <c r="F52" s="450"/>
      <c r="G52" s="450"/>
      <c r="H52" s="450" t="s">
        <v>34</v>
      </c>
      <c r="I52" s="450"/>
      <c r="J52" s="450"/>
      <c r="K52" s="450" t="s">
        <v>9</v>
      </c>
      <c r="L52" s="450" t="s">
        <v>8</v>
      </c>
      <c r="M52" s="450"/>
      <c r="N52" s="450"/>
      <c r="O52" s="450" t="s">
        <v>34</v>
      </c>
      <c r="P52" s="450"/>
      <c r="Q52" s="450"/>
      <c r="R52" s="20" t="s">
        <v>63</v>
      </c>
      <c r="S52" s="524" t="s">
        <v>67</v>
      </c>
      <c r="T52" s="525"/>
      <c r="U52" s="526"/>
    </row>
    <row r="53" spans="1:21" ht="15.95" customHeight="1" x14ac:dyDescent="0.2">
      <c r="A53" s="498"/>
      <c r="B53" s="498"/>
      <c r="C53" s="559"/>
      <c r="D53" s="560"/>
      <c r="E53" s="561"/>
      <c r="F53" s="458"/>
      <c r="G53" s="458"/>
      <c r="H53" s="458"/>
      <c r="I53" s="458"/>
      <c r="J53" s="458"/>
      <c r="K53" s="458" t="s">
        <v>62</v>
      </c>
      <c r="L53" s="458"/>
      <c r="M53" s="458"/>
      <c r="N53" s="458"/>
      <c r="O53" s="458"/>
      <c r="P53" s="458"/>
      <c r="Q53" s="458"/>
      <c r="R53" s="458"/>
      <c r="S53" s="528"/>
      <c r="T53" s="562"/>
      <c r="U53" s="563"/>
    </row>
    <row r="54" spans="1:21" s="8" customFormat="1" ht="15.95" customHeight="1" x14ac:dyDescent="0.2">
      <c r="A54" s="459" t="s">
        <v>10</v>
      </c>
      <c r="B54" s="459" t="s">
        <v>11</v>
      </c>
      <c r="C54" s="564" t="s">
        <v>12</v>
      </c>
      <c r="D54" s="565"/>
      <c r="E54" s="566"/>
      <c r="F54" s="459" t="s">
        <v>13</v>
      </c>
      <c r="G54" s="459" t="s">
        <v>14</v>
      </c>
      <c r="H54" s="459" t="s">
        <v>15</v>
      </c>
      <c r="I54" s="459" t="s">
        <v>16</v>
      </c>
      <c r="J54" s="459" t="s">
        <v>17</v>
      </c>
      <c r="K54" s="459" t="s">
        <v>18</v>
      </c>
      <c r="L54" s="459" t="s">
        <v>19</v>
      </c>
      <c r="M54" s="459" t="s">
        <v>20</v>
      </c>
      <c r="N54" s="459" t="s">
        <v>21</v>
      </c>
      <c r="O54" s="459" t="s">
        <v>41</v>
      </c>
      <c r="P54" s="459" t="s">
        <v>42</v>
      </c>
      <c r="Q54" s="459" t="s">
        <v>44</v>
      </c>
      <c r="R54" s="459" t="s">
        <v>70</v>
      </c>
      <c r="S54" s="564" t="s">
        <v>71</v>
      </c>
      <c r="T54" s="565"/>
      <c r="U54" s="566"/>
    </row>
    <row r="55" spans="1:21" s="16" customFormat="1" ht="15.95" customHeight="1" x14ac:dyDescent="0.2">
      <c r="A55" s="18">
        <v>1</v>
      </c>
      <c r="B55" s="19" t="s">
        <v>22</v>
      </c>
      <c r="C55" s="532"/>
      <c r="D55" s="533"/>
      <c r="E55" s="534"/>
      <c r="F55" s="39"/>
      <c r="G55" s="39"/>
      <c r="H55" s="39"/>
      <c r="I55" s="39"/>
      <c r="J55" s="39"/>
      <c r="K55" s="39"/>
      <c r="L55" s="24">
        <f t="shared" ref="L55:Q55" si="6">SUM(L56,L59,L60)</f>
        <v>15</v>
      </c>
      <c r="M55" s="24">
        <f t="shared" si="6"/>
        <v>0</v>
      </c>
      <c r="N55" s="24">
        <f t="shared" si="6"/>
        <v>0</v>
      </c>
      <c r="O55" s="24">
        <f t="shared" si="6"/>
        <v>0</v>
      </c>
      <c r="P55" s="24">
        <f t="shared" si="6"/>
        <v>0</v>
      </c>
      <c r="Q55" s="24">
        <f t="shared" si="6"/>
        <v>0</v>
      </c>
      <c r="R55" s="24">
        <f>SUM(L55-M55-N55-O55+P55-Q55)</f>
        <v>15</v>
      </c>
      <c r="S55" s="535"/>
      <c r="T55" s="536"/>
      <c r="U55" s="537"/>
    </row>
    <row r="56" spans="1:21" s="23" customFormat="1" ht="15.95" customHeight="1" x14ac:dyDescent="0.25">
      <c r="A56" s="14"/>
      <c r="B56" s="22" t="s">
        <v>50</v>
      </c>
      <c r="C56" s="495"/>
      <c r="D56" s="495"/>
      <c r="E56" s="495"/>
      <c r="F56" s="452"/>
      <c r="G56" s="452"/>
      <c r="H56" s="452"/>
      <c r="I56" s="452"/>
      <c r="J56" s="452"/>
      <c r="K56" s="451"/>
      <c r="L56" s="465">
        <f t="shared" ref="L56:O56" si="7">SUM(L57:L58)</f>
        <v>15</v>
      </c>
      <c r="M56" s="465">
        <f t="shared" si="7"/>
        <v>0</v>
      </c>
      <c r="N56" s="465">
        <f t="shared" si="7"/>
        <v>0</v>
      </c>
      <c r="O56" s="465">
        <f t="shared" si="7"/>
        <v>0</v>
      </c>
      <c r="P56" s="465">
        <f>SUM(P57:P58)</f>
        <v>0</v>
      </c>
      <c r="Q56" s="465">
        <f t="shared" ref="Q56" si="8">SUM(Q57:Q58)</f>
        <v>0</v>
      </c>
      <c r="R56" s="467">
        <f t="shared" ref="R56:R64" si="9">SUM(L56-M56-N56-O56+P56-Q56)</f>
        <v>15</v>
      </c>
      <c r="S56" s="545"/>
      <c r="T56" s="546"/>
      <c r="U56" s="547"/>
    </row>
    <row r="57" spans="1:21" ht="15.95" customHeight="1" x14ac:dyDescent="0.2">
      <c r="A57" s="12"/>
      <c r="B57" s="13" t="s">
        <v>84</v>
      </c>
      <c r="C57" s="509"/>
      <c r="D57" s="509"/>
      <c r="E57" s="509"/>
      <c r="F57" s="455"/>
      <c r="G57" s="455"/>
      <c r="H57" s="455"/>
      <c r="I57" s="40"/>
      <c r="J57" s="40"/>
      <c r="K57" s="451"/>
      <c r="L57" s="466">
        <v>15</v>
      </c>
      <c r="M57" s="466">
        <v>0</v>
      </c>
      <c r="N57" s="466">
        <v>0</v>
      </c>
      <c r="O57" s="466">
        <v>0</v>
      </c>
      <c r="P57" s="466">
        <v>0</v>
      </c>
      <c r="Q57" s="466">
        <v>0</v>
      </c>
      <c r="R57" s="467">
        <f t="shared" si="9"/>
        <v>15</v>
      </c>
      <c r="S57" s="542"/>
      <c r="T57" s="543"/>
      <c r="U57" s="544"/>
    </row>
    <row r="58" spans="1:21" ht="15.95" customHeight="1" x14ac:dyDescent="0.2">
      <c r="A58" s="12"/>
      <c r="B58" s="13" t="s">
        <v>85</v>
      </c>
      <c r="C58" s="509"/>
      <c r="D58" s="509"/>
      <c r="E58" s="509"/>
      <c r="F58" s="455"/>
      <c r="G58" s="455"/>
      <c r="H58" s="455"/>
      <c r="I58" s="40"/>
      <c r="J58" s="40"/>
      <c r="K58" s="451"/>
      <c r="L58" s="466">
        <v>0</v>
      </c>
      <c r="M58" s="466">
        <v>0</v>
      </c>
      <c r="N58" s="466">
        <v>0</v>
      </c>
      <c r="O58" s="466">
        <v>0</v>
      </c>
      <c r="P58" s="466">
        <v>0</v>
      </c>
      <c r="Q58" s="466">
        <v>0</v>
      </c>
      <c r="R58" s="467">
        <f t="shared" si="9"/>
        <v>0</v>
      </c>
      <c r="S58" s="542"/>
      <c r="T58" s="543"/>
      <c r="U58" s="544"/>
    </row>
    <row r="59" spans="1:21" ht="15.95" customHeight="1" x14ac:dyDescent="0.2">
      <c r="A59" s="12"/>
      <c r="B59" s="11" t="s">
        <v>51</v>
      </c>
      <c r="C59" s="494"/>
      <c r="D59" s="494"/>
      <c r="E59" s="494"/>
      <c r="F59" s="41"/>
      <c r="G59" s="41"/>
      <c r="H59" s="41"/>
      <c r="I59" s="41"/>
      <c r="J59" s="41"/>
      <c r="K59" s="451"/>
      <c r="L59" s="467">
        <v>0</v>
      </c>
      <c r="M59" s="467">
        <v>0</v>
      </c>
      <c r="N59" s="467">
        <v>0</v>
      </c>
      <c r="O59" s="467">
        <v>0</v>
      </c>
      <c r="P59" s="467">
        <v>0</v>
      </c>
      <c r="Q59" s="467">
        <v>0</v>
      </c>
      <c r="R59" s="467">
        <f t="shared" si="9"/>
        <v>0</v>
      </c>
      <c r="S59" s="542"/>
      <c r="T59" s="543"/>
      <c r="U59" s="544"/>
    </row>
    <row r="60" spans="1:21" ht="15.95" customHeight="1" x14ac:dyDescent="0.2">
      <c r="A60" s="12"/>
      <c r="B60" s="11" t="s">
        <v>52</v>
      </c>
      <c r="C60" s="494"/>
      <c r="D60" s="494"/>
      <c r="E60" s="494"/>
      <c r="F60" s="41"/>
      <c r="G60" s="41"/>
      <c r="H60" s="41"/>
      <c r="I60" s="41"/>
      <c r="J60" s="41"/>
      <c r="K60" s="451"/>
      <c r="L60" s="467">
        <v>0</v>
      </c>
      <c r="M60" s="467">
        <v>0</v>
      </c>
      <c r="N60" s="467">
        <v>0</v>
      </c>
      <c r="O60" s="467">
        <v>0</v>
      </c>
      <c r="P60" s="467">
        <v>0</v>
      </c>
      <c r="Q60" s="467">
        <v>0</v>
      </c>
      <c r="R60" s="467">
        <f t="shared" si="9"/>
        <v>0</v>
      </c>
      <c r="S60" s="542"/>
      <c r="T60" s="543"/>
      <c r="U60" s="544"/>
    </row>
    <row r="61" spans="1:21" ht="15.95" customHeight="1" x14ac:dyDescent="0.2">
      <c r="A61" s="14">
        <v>2</v>
      </c>
      <c r="B61" s="10" t="s">
        <v>23</v>
      </c>
      <c r="C61" s="567">
        <f t="shared" ref="C61" si="10">SUM(C62:C63)</f>
        <v>52</v>
      </c>
      <c r="D61" s="568"/>
      <c r="E61" s="569"/>
      <c r="F61" s="280">
        <f t="shared" ref="F61:G61" si="11">SUM(F62:F63)</f>
        <v>20</v>
      </c>
      <c r="G61" s="467">
        <f t="shared" si="11"/>
        <v>0</v>
      </c>
      <c r="H61" s="26"/>
      <c r="I61" s="467">
        <f t="shared" ref="I61:J61" si="12">SUM(I62:I63)</f>
        <v>0</v>
      </c>
      <c r="J61" s="280">
        <f t="shared" si="12"/>
        <v>0</v>
      </c>
      <c r="K61" s="467">
        <f>SUM(C61-F61-G61-H61+I61-J61)</f>
        <v>32</v>
      </c>
      <c r="L61" s="128">
        <f t="shared" ref="L61:N61" si="13">SUM(L62:L63)</f>
        <v>120</v>
      </c>
      <c r="M61" s="280">
        <f t="shared" si="13"/>
        <v>45</v>
      </c>
      <c r="N61" s="467">
        <f t="shared" si="13"/>
        <v>0</v>
      </c>
      <c r="O61" s="26"/>
      <c r="P61" s="128">
        <f t="shared" ref="P61:Q61" si="14">SUM(P62:P63)</f>
        <v>0</v>
      </c>
      <c r="Q61" s="467">
        <f t="shared" si="14"/>
        <v>0</v>
      </c>
      <c r="R61" s="467">
        <f>SUM(L61-M61-N61-O61+P61-Q61)</f>
        <v>75</v>
      </c>
      <c r="S61" s="542"/>
      <c r="T61" s="543"/>
      <c r="U61" s="544"/>
    </row>
    <row r="62" spans="1:21" ht="15.95" customHeight="1" x14ac:dyDescent="0.2">
      <c r="A62" s="12"/>
      <c r="B62" s="13" t="s">
        <v>84</v>
      </c>
      <c r="C62" s="505">
        <v>32</v>
      </c>
      <c r="D62" s="506"/>
      <c r="E62" s="507"/>
      <c r="F62" s="279">
        <v>20</v>
      </c>
      <c r="G62" s="466">
        <v>0</v>
      </c>
      <c r="H62" s="25"/>
      <c r="I62" s="466">
        <v>0</v>
      </c>
      <c r="J62" s="279">
        <v>0</v>
      </c>
      <c r="K62" s="467">
        <f>SUM(C62-F62-G62-H62+I62-J62)</f>
        <v>12</v>
      </c>
      <c r="L62" s="65">
        <v>120</v>
      </c>
      <c r="M62" s="279">
        <v>45</v>
      </c>
      <c r="N62" s="466">
        <v>0</v>
      </c>
      <c r="O62" s="25"/>
      <c r="P62" s="466">
        <v>0</v>
      </c>
      <c r="Q62" s="466">
        <v>0</v>
      </c>
      <c r="R62" s="467">
        <f>SUM(L62-M62-N62-O62+P62-Q62)</f>
        <v>75</v>
      </c>
      <c r="S62" s="542"/>
      <c r="T62" s="543"/>
      <c r="U62" s="544"/>
    </row>
    <row r="63" spans="1:21" ht="15.95" customHeight="1" x14ac:dyDescent="0.2">
      <c r="A63" s="12"/>
      <c r="B63" s="13" t="s">
        <v>85</v>
      </c>
      <c r="C63" s="632">
        <v>20</v>
      </c>
      <c r="D63" s="632"/>
      <c r="E63" s="632"/>
      <c r="F63" s="466">
        <v>0</v>
      </c>
      <c r="G63" s="466">
        <v>0</v>
      </c>
      <c r="H63" s="25"/>
      <c r="I63" s="230">
        <v>0</v>
      </c>
      <c r="J63" s="230">
        <v>0</v>
      </c>
      <c r="K63" s="467">
        <v>20</v>
      </c>
      <c r="L63" s="466">
        <v>0</v>
      </c>
      <c r="M63" s="466">
        <v>0</v>
      </c>
      <c r="N63" s="466">
        <v>0</v>
      </c>
      <c r="O63" s="25"/>
      <c r="P63" s="466">
        <v>0</v>
      </c>
      <c r="Q63" s="466">
        <v>0</v>
      </c>
      <c r="R63" s="467">
        <f t="shared" si="9"/>
        <v>0</v>
      </c>
      <c r="S63" s="542"/>
      <c r="T63" s="543"/>
      <c r="U63" s="544"/>
    </row>
    <row r="64" spans="1:21" ht="15.95" customHeight="1" x14ac:dyDescent="0.2">
      <c r="A64" s="9">
        <v>3</v>
      </c>
      <c r="B64" s="10" t="s">
        <v>54</v>
      </c>
      <c r="C64" s="494"/>
      <c r="D64" s="494"/>
      <c r="E64" s="494"/>
      <c r="F64" s="451"/>
      <c r="G64" s="42"/>
      <c r="H64" s="42"/>
      <c r="I64" s="451"/>
      <c r="J64" s="451"/>
      <c r="K64" s="451"/>
      <c r="L64" s="463">
        <v>0</v>
      </c>
      <c r="M64" s="463">
        <v>0</v>
      </c>
      <c r="N64" s="26"/>
      <c r="O64" s="26"/>
      <c r="P64" s="463">
        <v>0</v>
      </c>
      <c r="Q64" s="463">
        <v>0</v>
      </c>
      <c r="R64" s="467">
        <f t="shared" si="9"/>
        <v>0</v>
      </c>
      <c r="S64" s="542"/>
      <c r="T64" s="543"/>
      <c r="U64" s="544"/>
    </row>
    <row r="65" spans="1:21" ht="15.95" customHeight="1" x14ac:dyDescent="0.2">
      <c r="A65" s="14">
        <v>4</v>
      </c>
      <c r="B65" s="10" t="s">
        <v>53</v>
      </c>
      <c r="C65" s="495"/>
      <c r="D65" s="495"/>
      <c r="E65" s="495"/>
      <c r="F65" s="452"/>
      <c r="G65" s="42"/>
      <c r="H65" s="42"/>
      <c r="I65" s="452"/>
      <c r="J65" s="452"/>
      <c r="K65" s="451"/>
      <c r="L65" s="467">
        <f>SUM(L66:L67)</f>
        <v>0</v>
      </c>
      <c r="M65" s="467">
        <f>SUM(M66:M67)</f>
        <v>0</v>
      </c>
      <c r="N65" s="26"/>
      <c r="O65" s="26"/>
      <c r="P65" s="467">
        <f t="shared" ref="P65:Q65" si="15">SUM(P66:P67)</f>
        <v>0</v>
      </c>
      <c r="Q65" s="467">
        <f t="shared" si="15"/>
        <v>0</v>
      </c>
      <c r="R65" s="467">
        <f>SUM(L65-M65-N65-O65+P65-Q65)</f>
        <v>0</v>
      </c>
      <c r="S65" s="542"/>
      <c r="T65" s="543"/>
      <c r="U65" s="544"/>
    </row>
    <row r="66" spans="1:21" ht="15.95" customHeight="1" x14ac:dyDescent="0.2">
      <c r="A66" s="14"/>
      <c r="B66" s="13" t="s">
        <v>84</v>
      </c>
      <c r="C66" s="495"/>
      <c r="D66" s="495"/>
      <c r="E66" s="495"/>
      <c r="F66" s="452"/>
      <c r="G66" s="42"/>
      <c r="H66" s="42"/>
      <c r="I66" s="452"/>
      <c r="J66" s="452"/>
      <c r="K66" s="451"/>
      <c r="L66" s="463">
        <v>0</v>
      </c>
      <c r="M66" s="463">
        <v>0</v>
      </c>
      <c r="N66" s="26"/>
      <c r="O66" s="26"/>
      <c r="P66" s="463">
        <v>0</v>
      </c>
      <c r="Q66" s="463">
        <v>0</v>
      </c>
      <c r="R66" s="467">
        <f t="shared" ref="R66:R74" si="16">SUM(L66-M66-N66-O66+P66-Q66)</f>
        <v>0</v>
      </c>
      <c r="S66" s="542"/>
      <c r="T66" s="543"/>
      <c r="U66" s="544"/>
    </row>
    <row r="67" spans="1:21" ht="15.95" customHeight="1" x14ac:dyDescent="0.2">
      <c r="A67" s="14"/>
      <c r="B67" s="13" t="s">
        <v>85</v>
      </c>
      <c r="C67" s="495"/>
      <c r="D67" s="495"/>
      <c r="E67" s="495"/>
      <c r="F67" s="452"/>
      <c r="G67" s="42"/>
      <c r="H67" s="42"/>
      <c r="I67" s="452"/>
      <c r="J67" s="452"/>
      <c r="K67" s="451"/>
      <c r="L67" s="463">
        <v>0</v>
      </c>
      <c r="M67" s="463">
        <v>0</v>
      </c>
      <c r="N67" s="26"/>
      <c r="O67" s="26"/>
      <c r="P67" s="463">
        <v>0</v>
      </c>
      <c r="Q67" s="463">
        <v>0</v>
      </c>
      <c r="R67" s="467">
        <f t="shared" si="16"/>
        <v>0</v>
      </c>
      <c r="S67" s="542"/>
      <c r="T67" s="543"/>
      <c r="U67" s="544"/>
    </row>
    <row r="68" spans="1:21" ht="15.95" customHeight="1" x14ac:dyDescent="0.2">
      <c r="A68" s="14">
        <v>5</v>
      </c>
      <c r="B68" s="11" t="s">
        <v>55</v>
      </c>
      <c r="C68" s="494"/>
      <c r="D68" s="494"/>
      <c r="E68" s="494"/>
      <c r="F68" s="451"/>
      <c r="G68" s="42"/>
      <c r="H68" s="42"/>
      <c r="I68" s="451"/>
      <c r="J68" s="451"/>
      <c r="K68" s="451"/>
      <c r="L68" s="463">
        <v>0</v>
      </c>
      <c r="M68" s="463">
        <v>0</v>
      </c>
      <c r="N68" s="26"/>
      <c r="O68" s="26"/>
      <c r="P68" s="463">
        <v>0</v>
      </c>
      <c r="Q68" s="463">
        <v>0</v>
      </c>
      <c r="R68" s="467">
        <f t="shared" si="16"/>
        <v>0</v>
      </c>
      <c r="S68" s="542"/>
      <c r="T68" s="543"/>
      <c r="U68" s="544"/>
    </row>
    <row r="69" spans="1:21" ht="15.95" customHeight="1" x14ac:dyDescent="0.2">
      <c r="A69" s="14">
        <v>6</v>
      </c>
      <c r="B69" s="10" t="s">
        <v>56</v>
      </c>
      <c r="C69" s="494"/>
      <c r="D69" s="494"/>
      <c r="E69" s="494"/>
      <c r="F69" s="451"/>
      <c r="G69" s="42"/>
      <c r="H69" s="42"/>
      <c r="I69" s="451"/>
      <c r="J69" s="451"/>
      <c r="K69" s="451"/>
      <c r="L69" s="463">
        <v>0</v>
      </c>
      <c r="M69" s="463">
        <v>0</v>
      </c>
      <c r="N69" s="26"/>
      <c r="O69" s="26"/>
      <c r="P69" s="463">
        <v>0</v>
      </c>
      <c r="Q69" s="463">
        <v>0</v>
      </c>
      <c r="R69" s="467">
        <f t="shared" si="16"/>
        <v>0</v>
      </c>
      <c r="S69" s="570">
        <v>0</v>
      </c>
      <c r="T69" s="571"/>
      <c r="U69" s="572"/>
    </row>
    <row r="70" spans="1:21" ht="15.95" customHeight="1" x14ac:dyDescent="0.2">
      <c r="A70" s="14">
        <v>7</v>
      </c>
      <c r="B70" s="10" t="s">
        <v>57</v>
      </c>
      <c r="C70" s="494"/>
      <c r="D70" s="494"/>
      <c r="E70" s="494"/>
      <c r="F70" s="451"/>
      <c r="G70" s="42"/>
      <c r="H70" s="42"/>
      <c r="I70" s="451"/>
      <c r="J70" s="451"/>
      <c r="K70" s="451"/>
      <c r="L70" s="463">
        <v>0</v>
      </c>
      <c r="M70" s="463">
        <v>0</v>
      </c>
      <c r="N70" s="26"/>
      <c r="O70" s="26"/>
      <c r="P70" s="463">
        <v>0</v>
      </c>
      <c r="Q70" s="463">
        <v>0</v>
      </c>
      <c r="R70" s="467">
        <f t="shared" si="16"/>
        <v>0</v>
      </c>
      <c r="S70" s="548">
        <v>0</v>
      </c>
      <c r="T70" s="549"/>
      <c r="U70" s="550"/>
    </row>
    <row r="71" spans="1:21" ht="15.75" x14ac:dyDescent="0.2">
      <c r="A71" s="14">
        <v>8</v>
      </c>
      <c r="B71" s="10" t="s">
        <v>58</v>
      </c>
      <c r="C71" s="494"/>
      <c r="D71" s="494"/>
      <c r="E71" s="494"/>
      <c r="F71" s="451"/>
      <c r="G71" s="42"/>
      <c r="H71" s="42"/>
      <c r="I71" s="451"/>
      <c r="J71" s="451"/>
      <c r="K71" s="451"/>
      <c r="L71" s="463">
        <v>0</v>
      </c>
      <c r="M71" s="463">
        <v>0</v>
      </c>
      <c r="N71" s="26"/>
      <c r="O71" s="26"/>
      <c r="P71" s="463">
        <v>0</v>
      </c>
      <c r="Q71" s="463">
        <v>0</v>
      </c>
      <c r="R71" s="467">
        <f t="shared" si="16"/>
        <v>0</v>
      </c>
      <c r="S71" s="548">
        <v>0</v>
      </c>
      <c r="T71" s="549"/>
      <c r="U71" s="550"/>
    </row>
    <row r="72" spans="1:21" ht="15.75" x14ac:dyDescent="0.2">
      <c r="A72" s="14">
        <v>9</v>
      </c>
      <c r="B72" s="10" t="s">
        <v>24</v>
      </c>
      <c r="C72" s="494"/>
      <c r="D72" s="494"/>
      <c r="E72" s="494"/>
      <c r="F72" s="451"/>
      <c r="G72" s="42"/>
      <c r="H72" s="42"/>
      <c r="I72" s="41"/>
      <c r="J72" s="41"/>
      <c r="K72" s="451"/>
      <c r="L72" s="463">
        <v>0</v>
      </c>
      <c r="M72" s="463">
        <v>0</v>
      </c>
      <c r="N72" s="26"/>
      <c r="O72" s="26"/>
      <c r="P72" s="463">
        <v>0</v>
      </c>
      <c r="Q72" s="463">
        <v>0</v>
      </c>
      <c r="R72" s="467">
        <f t="shared" si="16"/>
        <v>0</v>
      </c>
      <c r="S72" s="548">
        <v>0</v>
      </c>
      <c r="T72" s="549"/>
      <c r="U72" s="550"/>
    </row>
    <row r="73" spans="1:21" ht="15.75" x14ac:dyDescent="0.2">
      <c r="A73" s="14">
        <v>10</v>
      </c>
      <c r="B73" s="10" t="s">
        <v>25</v>
      </c>
      <c r="C73" s="494"/>
      <c r="D73" s="494"/>
      <c r="E73" s="494"/>
      <c r="F73" s="451"/>
      <c r="G73" s="42"/>
      <c r="H73" s="42"/>
      <c r="I73" s="41"/>
      <c r="J73" s="41"/>
      <c r="K73" s="451"/>
      <c r="L73" s="463">
        <v>0</v>
      </c>
      <c r="M73" s="463">
        <v>0</v>
      </c>
      <c r="N73" s="26"/>
      <c r="O73" s="26"/>
      <c r="P73" s="463">
        <v>0</v>
      </c>
      <c r="Q73" s="463">
        <v>0</v>
      </c>
      <c r="R73" s="467">
        <f t="shared" si="16"/>
        <v>0</v>
      </c>
      <c r="S73" s="548">
        <v>0</v>
      </c>
      <c r="T73" s="549"/>
      <c r="U73" s="550"/>
    </row>
    <row r="74" spans="1:21" ht="16.5" thickBot="1" x14ac:dyDescent="0.25">
      <c r="A74" s="48">
        <v>11</v>
      </c>
      <c r="B74" s="49" t="s">
        <v>59</v>
      </c>
      <c r="C74" s="508"/>
      <c r="D74" s="508"/>
      <c r="E74" s="508"/>
      <c r="F74" s="454"/>
      <c r="G74" s="50"/>
      <c r="H74" s="50"/>
      <c r="I74" s="51"/>
      <c r="J74" s="51"/>
      <c r="K74" s="454"/>
      <c r="L74" s="52">
        <v>0</v>
      </c>
      <c r="M74" s="52">
        <v>0</v>
      </c>
      <c r="N74" s="53"/>
      <c r="O74" s="53"/>
      <c r="P74" s="52">
        <v>0</v>
      </c>
      <c r="Q74" s="52">
        <v>0</v>
      </c>
      <c r="R74" s="54">
        <f t="shared" si="16"/>
        <v>0</v>
      </c>
      <c r="S74" s="554"/>
      <c r="T74" s="555"/>
      <c r="U74" s="556"/>
    </row>
    <row r="75" spans="1:21" ht="13.5" thickTop="1" x14ac:dyDescent="0.2">
      <c r="A75" s="5"/>
      <c r="B75" s="27" t="s">
        <v>39</v>
      </c>
    </row>
    <row r="76" spans="1:21" x14ac:dyDescent="0.2">
      <c r="A76" s="5"/>
      <c r="B76" s="15" t="s">
        <v>61</v>
      </c>
    </row>
    <row r="77" spans="1:21" ht="12.75" customHeight="1" x14ac:dyDescent="0.2">
      <c r="A77" s="5"/>
      <c r="B77" s="15" t="s">
        <v>60</v>
      </c>
    </row>
    <row r="78" spans="1:21" ht="12.75" customHeight="1" x14ac:dyDescent="0.2">
      <c r="A78" s="5"/>
      <c r="B78" s="15" t="s">
        <v>40</v>
      </c>
    </row>
    <row r="79" spans="1:21" x14ac:dyDescent="0.2">
      <c r="A79" s="5"/>
      <c r="B79" s="27"/>
    </row>
    <row r="80" spans="1:21" ht="21" customHeight="1" x14ac:dyDescent="0.2">
      <c r="A80" s="5"/>
      <c r="B80" s="27"/>
    </row>
    <row r="81" spans="1:21" ht="12.75" customHeight="1" x14ac:dyDescent="0.2">
      <c r="A81" s="488" t="s">
        <v>0</v>
      </c>
      <c r="B81" s="488"/>
      <c r="P81" s="517" t="s">
        <v>26</v>
      </c>
      <c r="Q81" s="517"/>
      <c r="R81" s="517"/>
      <c r="S81" s="517"/>
      <c r="T81" s="517"/>
      <c r="U81" s="517"/>
    </row>
    <row r="82" spans="1:21" ht="12.75" customHeight="1" x14ac:dyDescent="0.2">
      <c r="A82" s="488" t="s">
        <v>1</v>
      </c>
      <c r="B82" s="488"/>
      <c r="P82" s="517"/>
      <c r="Q82" s="517"/>
      <c r="R82" s="517"/>
      <c r="S82" s="517"/>
      <c r="T82" s="517"/>
      <c r="U82" s="517"/>
    </row>
    <row r="83" spans="1:21" ht="12.75" customHeight="1" x14ac:dyDescent="0.2">
      <c r="A83" s="488" t="s">
        <v>46</v>
      </c>
      <c r="B83" s="488"/>
    </row>
    <row r="84" spans="1:21" ht="13.5" customHeight="1" x14ac:dyDescent="0.35">
      <c r="C84" s="518" t="s">
        <v>2</v>
      </c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2"/>
    </row>
    <row r="85" spans="1:21" ht="15" customHeight="1" x14ac:dyDescent="0.2">
      <c r="F85" s="519" t="s">
        <v>3</v>
      </c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456"/>
    </row>
    <row r="86" spans="1:21" ht="12.75" customHeight="1" x14ac:dyDescent="0.2">
      <c r="A86" s="1" t="s">
        <v>47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 x14ac:dyDescent="0.2">
      <c r="A87" s="1" t="s">
        <v>69</v>
      </c>
      <c r="C87" s="6"/>
      <c r="D87" s="7">
        <v>0</v>
      </c>
      <c r="E87" s="7">
        <v>8</v>
      </c>
      <c r="K87" s="520">
        <v>3</v>
      </c>
      <c r="L87" s="520"/>
      <c r="M87" s="38"/>
      <c r="N87" s="5"/>
      <c r="O87" s="5"/>
      <c r="Q87" s="1" t="str">
        <f>+Q47:U47</f>
        <v>Bulan     :</v>
      </c>
      <c r="R87" s="522" t="str">
        <f>+R47</f>
        <v>Desember</v>
      </c>
      <c r="S87" s="523"/>
      <c r="T87" s="4">
        <f>+T47:U47</f>
        <v>1</v>
      </c>
      <c r="U87" s="4">
        <f>+U47</f>
        <v>2</v>
      </c>
    </row>
    <row r="88" spans="1:21" ht="12.75" customHeight="1" thickBot="1" x14ac:dyDescent="0.25">
      <c r="A88" s="183" t="s">
        <v>73</v>
      </c>
      <c r="B88" s="183"/>
      <c r="C88" s="4">
        <v>0</v>
      </c>
      <c r="D88" s="4">
        <v>4</v>
      </c>
      <c r="E88" s="4">
        <v>0</v>
      </c>
      <c r="K88" s="521"/>
      <c r="L88" s="521"/>
      <c r="M88" s="5"/>
      <c r="N88" s="5"/>
      <c r="O88" s="5"/>
      <c r="Q88" s="1" t="str">
        <f>+Q48:U48</f>
        <v>Tahun    :</v>
      </c>
      <c r="R88" s="557">
        <f>+R48</f>
        <v>2018</v>
      </c>
      <c r="S88" s="558"/>
      <c r="T88" s="21">
        <v>1</v>
      </c>
      <c r="U88" s="21">
        <f>+U48</f>
        <v>8</v>
      </c>
    </row>
    <row r="89" spans="1:21" ht="11.25" customHeight="1" thickTop="1" x14ac:dyDescent="0.2">
      <c r="A89" s="496" t="s">
        <v>4</v>
      </c>
      <c r="B89" s="496" t="s">
        <v>5</v>
      </c>
      <c r="C89" s="499" t="s">
        <v>6</v>
      </c>
      <c r="D89" s="500"/>
      <c r="E89" s="500"/>
      <c r="F89" s="500"/>
      <c r="G89" s="500"/>
      <c r="H89" s="500"/>
      <c r="I89" s="500"/>
      <c r="J89" s="500"/>
      <c r="K89" s="501"/>
      <c r="L89" s="499" t="s">
        <v>7</v>
      </c>
      <c r="M89" s="500"/>
      <c r="N89" s="500"/>
      <c r="O89" s="500"/>
      <c r="P89" s="500"/>
      <c r="Q89" s="500"/>
      <c r="R89" s="501"/>
      <c r="S89" s="538" t="s">
        <v>65</v>
      </c>
      <c r="T89" s="539"/>
      <c r="U89" s="540"/>
    </row>
    <row r="90" spans="1:21" ht="12.75" customHeight="1" x14ac:dyDescent="0.2">
      <c r="A90" s="497"/>
      <c r="B90" s="497"/>
      <c r="C90" s="551" t="s">
        <v>27</v>
      </c>
      <c r="D90" s="552"/>
      <c r="E90" s="553"/>
      <c r="F90" s="460"/>
      <c r="G90" s="460" t="s">
        <v>30</v>
      </c>
      <c r="H90" s="460" t="s">
        <v>32</v>
      </c>
      <c r="I90" s="460"/>
      <c r="J90" s="460"/>
      <c r="K90" s="460" t="s">
        <v>43</v>
      </c>
      <c r="L90" s="460" t="s">
        <v>27</v>
      </c>
      <c r="M90" s="460"/>
      <c r="N90" s="460" t="s">
        <v>30</v>
      </c>
      <c r="O90" s="460" t="s">
        <v>32</v>
      </c>
      <c r="P90" s="460"/>
      <c r="Q90" s="460"/>
      <c r="R90" s="460" t="s">
        <v>64</v>
      </c>
      <c r="S90" s="524" t="s">
        <v>68</v>
      </c>
      <c r="T90" s="525"/>
      <c r="U90" s="526"/>
    </row>
    <row r="91" spans="1:21" ht="15.95" customHeight="1" x14ac:dyDescent="0.2">
      <c r="A91" s="497"/>
      <c r="B91" s="497"/>
      <c r="C91" s="524" t="s">
        <v>28</v>
      </c>
      <c r="D91" s="525"/>
      <c r="E91" s="526"/>
      <c r="F91" s="458" t="s">
        <v>29</v>
      </c>
      <c r="G91" s="458" t="s">
        <v>31</v>
      </c>
      <c r="H91" s="458" t="s">
        <v>33</v>
      </c>
      <c r="I91" s="458" t="s">
        <v>37</v>
      </c>
      <c r="J91" s="458" t="s">
        <v>36</v>
      </c>
      <c r="K91" s="458" t="s">
        <v>28</v>
      </c>
      <c r="L91" s="458" t="s">
        <v>28</v>
      </c>
      <c r="M91" s="458" t="s">
        <v>35</v>
      </c>
      <c r="N91" s="458" t="s">
        <v>31</v>
      </c>
      <c r="O91" s="458" t="s">
        <v>33</v>
      </c>
      <c r="P91" s="458" t="s">
        <v>37</v>
      </c>
      <c r="Q91" s="458" t="s">
        <v>36</v>
      </c>
      <c r="R91" s="458" t="s">
        <v>38</v>
      </c>
      <c r="S91" s="524" t="s">
        <v>66</v>
      </c>
      <c r="T91" s="525"/>
      <c r="U91" s="526"/>
    </row>
    <row r="92" spans="1:21" ht="15.95" customHeight="1" x14ac:dyDescent="0.2">
      <c r="A92" s="497"/>
      <c r="B92" s="497"/>
      <c r="C92" s="502" t="s">
        <v>8</v>
      </c>
      <c r="D92" s="503"/>
      <c r="E92" s="504"/>
      <c r="F92" s="450"/>
      <c r="G92" s="450"/>
      <c r="H92" s="450" t="s">
        <v>34</v>
      </c>
      <c r="I92" s="450"/>
      <c r="J92" s="450"/>
      <c r="K92" s="450" t="s">
        <v>9</v>
      </c>
      <c r="L92" s="450" t="s">
        <v>8</v>
      </c>
      <c r="M92" s="450"/>
      <c r="N92" s="450"/>
      <c r="O92" s="450" t="s">
        <v>34</v>
      </c>
      <c r="P92" s="450"/>
      <c r="Q92" s="450"/>
      <c r="R92" s="20" t="s">
        <v>63</v>
      </c>
      <c r="S92" s="524" t="s">
        <v>67</v>
      </c>
      <c r="T92" s="525"/>
      <c r="U92" s="526"/>
    </row>
    <row r="93" spans="1:21" ht="15.95" customHeight="1" x14ac:dyDescent="0.2">
      <c r="A93" s="498"/>
      <c r="B93" s="498"/>
      <c r="C93" s="559"/>
      <c r="D93" s="560"/>
      <c r="E93" s="561"/>
      <c r="F93" s="458"/>
      <c r="G93" s="458"/>
      <c r="H93" s="458"/>
      <c r="I93" s="458"/>
      <c r="J93" s="458"/>
      <c r="K93" s="458" t="s">
        <v>62</v>
      </c>
      <c r="L93" s="458"/>
      <c r="M93" s="458"/>
      <c r="N93" s="458"/>
      <c r="O93" s="458"/>
      <c r="P93" s="458"/>
      <c r="Q93" s="458"/>
      <c r="R93" s="458"/>
      <c r="S93" s="528"/>
      <c r="T93" s="562"/>
      <c r="U93" s="563"/>
    </row>
    <row r="94" spans="1:21" s="8" customFormat="1" ht="15.95" customHeight="1" x14ac:dyDescent="0.2">
      <c r="A94" s="459" t="s">
        <v>10</v>
      </c>
      <c r="B94" s="459" t="s">
        <v>11</v>
      </c>
      <c r="C94" s="564" t="s">
        <v>12</v>
      </c>
      <c r="D94" s="565"/>
      <c r="E94" s="566"/>
      <c r="F94" s="459" t="s">
        <v>13</v>
      </c>
      <c r="G94" s="459" t="s">
        <v>14</v>
      </c>
      <c r="H94" s="459" t="s">
        <v>15</v>
      </c>
      <c r="I94" s="459" t="s">
        <v>16</v>
      </c>
      <c r="J94" s="459" t="s">
        <v>17</v>
      </c>
      <c r="K94" s="459" t="s">
        <v>18</v>
      </c>
      <c r="L94" s="459" t="s">
        <v>19</v>
      </c>
      <c r="M94" s="459" t="s">
        <v>20</v>
      </c>
      <c r="N94" s="459" t="s">
        <v>21</v>
      </c>
      <c r="O94" s="459" t="s">
        <v>41</v>
      </c>
      <c r="P94" s="459" t="s">
        <v>42</v>
      </c>
      <c r="Q94" s="459" t="s">
        <v>44</v>
      </c>
      <c r="R94" s="459" t="s">
        <v>70</v>
      </c>
      <c r="S94" s="564" t="s">
        <v>71</v>
      </c>
      <c r="T94" s="565"/>
      <c r="U94" s="566"/>
    </row>
    <row r="95" spans="1:21" s="16" customFormat="1" ht="15.95" customHeight="1" x14ac:dyDescent="0.2">
      <c r="A95" s="18">
        <v>1</v>
      </c>
      <c r="B95" s="19" t="s">
        <v>22</v>
      </c>
      <c r="C95" s="532"/>
      <c r="D95" s="533"/>
      <c r="E95" s="534"/>
      <c r="F95" s="39"/>
      <c r="G95" s="39"/>
      <c r="H95" s="39"/>
      <c r="I95" s="39"/>
      <c r="J95" s="39"/>
      <c r="K95" s="39"/>
      <c r="L95" s="24">
        <f t="shared" ref="L95:Q95" si="17">SUM(L96,L99,L100)</f>
        <v>47</v>
      </c>
      <c r="M95" s="24">
        <f t="shared" si="17"/>
        <v>0</v>
      </c>
      <c r="N95" s="24">
        <f t="shared" si="17"/>
        <v>8</v>
      </c>
      <c r="O95" s="24">
        <f t="shared" si="17"/>
        <v>0</v>
      </c>
      <c r="P95" s="24">
        <f t="shared" si="17"/>
        <v>0</v>
      </c>
      <c r="Q95" s="24">
        <f t="shared" si="17"/>
        <v>0</v>
      </c>
      <c r="R95" s="24">
        <f>SUM(L95-M95-N95-O95+P95-Q95)</f>
        <v>39</v>
      </c>
      <c r="S95" s="535"/>
      <c r="T95" s="536"/>
      <c r="U95" s="537"/>
    </row>
    <row r="96" spans="1:21" s="23" customFormat="1" ht="15.95" customHeight="1" x14ac:dyDescent="0.25">
      <c r="A96" s="14"/>
      <c r="B96" s="22" t="s">
        <v>50</v>
      </c>
      <c r="C96" s="495"/>
      <c r="D96" s="495"/>
      <c r="E96" s="495"/>
      <c r="F96" s="452"/>
      <c r="G96" s="452"/>
      <c r="H96" s="452"/>
      <c r="I96" s="452"/>
      <c r="J96" s="452"/>
      <c r="K96" s="451"/>
      <c r="L96" s="465">
        <f t="shared" ref="L96:O96" si="18">SUM(L97:L98)</f>
        <v>0</v>
      </c>
      <c r="M96" s="465">
        <f t="shared" si="18"/>
        <v>0</v>
      </c>
      <c r="N96" s="465">
        <f t="shared" si="18"/>
        <v>0</v>
      </c>
      <c r="O96" s="465">
        <f t="shared" si="18"/>
        <v>0</v>
      </c>
      <c r="P96" s="465">
        <f>SUM(P97:P98)</f>
        <v>0</v>
      </c>
      <c r="Q96" s="465">
        <f t="shared" ref="Q96" si="19">SUM(Q97:Q98)</f>
        <v>0</v>
      </c>
      <c r="R96" s="467">
        <f t="shared" ref="R96:R103" si="20">SUM(L96-M96-N96-O96+P96-Q96)</f>
        <v>0</v>
      </c>
      <c r="S96" s="545"/>
      <c r="T96" s="546"/>
      <c r="U96" s="547"/>
    </row>
    <row r="97" spans="1:21" ht="15.95" customHeight="1" x14ac:dyDescent="0.2">
      <c r="A97" s="12"/>
      <c r="B97" s="13" t="s">
        <v>84</v>
      </c>
      <c r="C97" s="509"/>
      <c r="D97" s="509"/>
      <c r="E97" s="509"/>
      <c r="F97" s="455"/>
      <c r="G97" s="455"/>
      <c r="H97" s="455"/>
      <c r="I97" s="40"/>
      <c r="J97" s="40"/>
      <c r="K97" s="451"/>
      <c r="L97" s="466">
        <v>0</v>
      </c>
      <c r="M97" s="466">
        <v>0</v>
      </c>
      <c r="N97" s="466">
        <v>0</v>
      </c>
      <c r="O97" s="466">
        <v>0</v>
      </c>
      <c r="P97" s="466">
        <v>0</v>
      </c>
      <c r="Q97" s="466">
        <v>0</v>
      </c>
      <c r="R97" s="467">
        <f t="shared" si="20"/>
        <v>0</v>
      </c>
      <c r="S97" s="542"/>
      <c r="T97" s="543"/>
      <c r="U97" s="544"/>
    </row>
    <row r="98" spans="1:21" ht="15.95" customHeight="1" x14ac:dyDescent="0.2">
      <c r="A98" s="12"/>
      <c r="B98" s="13" t="s">
        <v>85</v>
      </c>
      <c r="C98" s="509"/>
      <c r="D98" s="509"/>
      <c r="E98" s="509"/>
      <c r="F98" s="455"/>
      <c r="G98" s="455"/>
      <c r="H98" s="455"/>
      <c r="I98" s="40"/>
      <c r="J98" s="40"/>
      <c r="K98" s="451"/>
      <c r="L98" s="466">
        <v>0</v>
      </c>
      <c r="M98" s="466">
        <v>0</v>
      </c>
      <c r="N98" s="466">
        <v>0</v>
      </c>
      <c r="O98" s="466">
        <v>0</v>
      </c>
      <c r="P98" s="466">
        <v>0</v>
      </c>
      <c r="Q98" s="466">
        <v>0</v>
      </c>
      <c r="R98" s="467">
        <f t="shared" si="20"/>
        <v>0</v>
      </c>
      <c r="S98" s="542"/>
      <c r="T98" s="543"/>
      <c r="U98" s="544"/>
    </row>
    <row r="99" spans="1:21" ht="15.95" customHeight="1" x14ac:dyDescent="0.2">
      <c r="A99" s="12"/>
      <c r="B99" s="11" t="s">
        <v>51</v>
      </c>
      <c r="C99" s="494"/>
      <c r="D99" s="494"/>
      <c r="E99" s="494"/>
      <c r="F99" s="41"/>
      <c r="G99" s="41"/>
      <c r="H99" s="41"/>
      <c r="I99" s="41"/>
      <c r="J99" s="41"/>
      <c r="K99" s="451"/>
      <c r="L99" s="467">
        <v>47</v>
      </c>
      <c r="M99" s="467">
        <v>0</v>
      </c>
      <c r="N99" s="467">
        <v>8</v>
      </c>
      <c r="O99" s="467">
        <v>0</v>
      </c>
      <c r="P99" s="467">
        <v>0</v>
      </c>
      <c r="Q99" s="467">
        <v>0</v>
      </c>
      <c r="R99" s="467">
        <f t="shared" si="20"/>
        <v>39</v>
      </c>
      <c r="S99" s="542"/>
      <c r="T99" s="543"/>
      <c r="U99" s="544"/>
    </row>
    <row r="100" spans="1:21" ht="15.95" customHeight="1" x14ac:dyDescent="0.2">
      <c r="A100" s="12"/>
      <c r="B100" s="11" t="s">
        <v>52</v>
      </c>
      <c r="C100" s="494"/>
      <c r="D100" s="494"/>
      <c r="E100" s="494"/>
      <c r="F100" s="41"/>
      <c r="G100" s="41"/>
      <c r="H100" s="41"/>
      <c r="I100" s="41"/>
      <c r="J100" s="41"/>
      <c r="K100" s="451"/>
      <c r="L100" s="467">
        <v>0</v>
      </c>
      <c r="M100" s="467">
        <v>0</v>
      </c>
      <c r="N100" s="467">
        <v>0</v>
      </c>
      <c r="O100" s="467">
        <v>0</v>
      </c>
      <c r="P100" s="467">
        <v>0</v>
      </c>
      <c r="Q100" s="467">
        <v>0</v>
      </c>
      <c r="R100" s="467">
        <f t="shared" si="20"/>
        <v>0</v>
      </c>
      <c r="S100" s="542"/>
      <c r="T100" s="543"/>
      <c r="U100" s="544"/>
    </row>
    <row r="101" spans="1:21" ht="15.95" customHeight="1" x14ac:dyDescent="0.2">
      <c r="A101" s="14">
        <v>2</v>
      </c>
      <c r="B101" s="10" t="s">
        <v>23</v>
      </c>
      <c r="C101" s="494"/>
      <c r="D101" s="494"/>
      <c r="E101" s="494"/>
      <c r="F101" s="451"/>
      <c r="G101" s="451"/>
      <c r="H101" s="42"/>
      <c r="I101" s="451"/>
      <c r="J101" s="451"/>
      <c r="K101" s="451"/>
      <c r="L101" s="467">
        <f>SUM(L102:L103)</f>
        <v>0</v>
      </c>
      <c r="M101" s="467">
        <f t="shared" ref="M101:N101" si="21">SUM(M102:M103)</f>
        <v>0</v>
      </c>
      <c r="N101" s="467">
        <f t="shared" si="21"/>
        <v>0</v>
      </c>
      <c r="O101" s="26"/>
      <c r="P101" s="467">
        <f t="shared" ref="P101:Q101" si="22">SUM(P102:P103)</f>
        <v>0</v>
      </c>
      <c r="Q101" s="467">
        <f t="shared" si="22"/>
        <v>0</v>
      </c>
      <c r="R101" s="467">
        <f t="shared" si="20"/>
        <v>0</v>
      </c>
      <c r="S101" s="542"/>
      <c r="T101" s="543"/>
      <c r="U101" s="544"/>
    </row>
    <row r="102" spans="1:21" ht="15.95" customHeight="1" x14ac:dyDescent="0.2">
      <c r="A102" s="12"/>
      <c r="B102" s="13" t="s">
        <v>84</v>
      </c>
      <c r="C102" s="509"/>
      <c r="D102" s="509"/>
      <c r="E102" s="509"/>
      <c r="F102" s="455"/>
      <c r="G102" s="455"/>
      <c r="H102" s="43"/>
      <c r="I102" s="40"/>
      <c r="J102" s="40"/>
      <c r="K102" s="451"/>
      <c r="L102" s="466">
        <v>0</v>
      </c>
      <c r="M102" s="466">
        <v>0</v>
      </c>
      <c r="N102" s="466">
        <v>0</v>
      </c>
      <c r="O102" s="25"/>
      <c r="P102" s="466">
        <v>0</v>
      </c>
      <c r="Q102" s="466">
        <v>0</v>
      </c>
      <c r="R102" s="467">
        <f>SUM(L102-M102-N102-O102+P102-Q102)</f>
        <v>0</v>
      </c>
      <c r="S102" s="542"/>
      <c r="T102" s="543"/>
      <c r="U102" s="544"/>
    </row>
    <row r="103" spans="1:21" ht="15.95" customHeight="1" x14ac:dyDescent="0.2">
      <c r="A103" s="12"/>
      <c r="B103" s="13" t="s">
        <v>85</v>
      </c>
      <c r="C103" s="509"/>
      <c r="D103" s="509"/>
      <c r="E103" s="509"/>
      <c r="F103" s="455"/>
      <c r="G103" s="455"/>
      <c r="H103" s="43"/>
      <c r="I103" s="40"/>
      <c r="J103" s="40"/>
      <c r="K103" s="451"/>
      <c r="L103" s="466">
        <v>0</v>
      </c>
      <c r="M103" s="466">
        <v>0</v>
      </c>
      <c r="N103" s="466">
        <v>0</v>
      </c>
      <c r="O103" s="25"/>
      <c r="P103" s="466">
        <v>0</v>
      </c>
      <c r="Q103" s="466">
        <v>0</v>
      </c>
      <c r="R103" s="467">
        <f t="shared" si="20"/>
        <v>0</v>
      </c>
      <c r="S103" s="542"/>
      <c r="T103" s="543"/>
      <c r="U103" s="544"/>
    </row>
    <row r="104" spans="1:21" ht="15.95" customHeight="1" x14ac:dyDescent="0.2">
      <c r="A104" s="9">
        <v>3</v>
      </c>
      <c r="B104" s="10" t="s">
        <v>54</v>
      </c>
      <c r="C104" s="494"/>
      <c r="D104" s="494"/>
      <c r="E104" s="494"/>
      <c r="F104" s="451"/>
      <c r="G104" s="42"/>
      <c r="H104" s="42"/>
      <c r="I104" s="451"/>
      <c r="J104" s="451"/>
      <c r="K104" s="451"/>
      <c r="L104" s="463">
        <v>0</v>
      </c>
      <c r="M104" s="463">
        <v>0</v>
      </c>
      <c r="N104" s="26"/>
      <c r="O104" s="26"/>
      <c r="P104" s="463">
        <v>0</v>
      </c>
      <c r="Q104" s="463">
        <v>0</v>
      </c>
      <c r="R104" s="467">
        <f>SUM(L104-M104-N104-O104+P104-Q104)</f>
        <v>0</v>
      </c>
      <c r="S104" s="542"/>
      <c r="T104" s="543"/>
      <c r="U104" s="544"/>
    </row>
    <row r="105" spans="1:21" ht="15.95" customHeight="1" x14ac:dyDescent="0.2">
      <c r="A105" s="14">
        <v>4</v>
      </c>
      <c r="B105" s="10" t="s">
        <v>53</v>
      </c>
      <c r="C105" s="495"/>
      <c r="D105" s="495"/>
      <c r="E105" s="495"/>
      <c r="F105" s="452"/>
      <c r="G105" s="42"/>
      <c r="H105" s="42"/>
      <c r="I105" s="452"/>
      <c r="J105" s="452"/>
      <c r="K105" s="451"/>
      <c r="L105" s="159">
        <f>SUM(L106:L107)</f>
        <v>41.3</v>
      </c>
      <c r="M105" s="467">
        <f>SUM(M106:M107)</f>
        <v>0</v>
      </c>
      <c r="N105" s="26"/>
      <c r="O105" s="26"/>
      <c r="P105" s="467">
        <f t="shared" ref="P105:Q105" si="23">SUM(P106:P107)</f>
        <v>0</v>
      </c>
      <c r="Q105" s="467">
        <f t="shared" si="23"/>
        <v>0</v>
      </c>
      <c r="R105" s="57">
        <f>SUM(L105-M105-N105-O105+P105-Q105)</f>
        <v>41.3</v>
      </c>
      <c r="S105" s="542"/>
      <c r="T105" s="543"/>
      <c r="U105" s="544"/>
    </row>
    <row r="106" spans="1:21" ht="15.95" customHeight="1" x14ac:dyDescent="0.2">
      <c r="A106" s="14"/>
      <c r="B106" s="13" t="s">
        <v>84</v>
      </c>
      <c r="C106" s="495"/>
      <c r="D106" s="495"/>
      <c r="E106" s="495"/>
      <c r="F106" s="452"/>
      <c r="G106" s="42"/>
      <c r="H106" s="42"/>
      <c r="I106" s="452"/>
      <c r="J106" s="452"/>
      <c r="K106" s="451"/>
      <c r="L106" s="463">
        <v>0</v>
      </c>
      <c r="M106" s="463">
        <v>0</v>
      </c>
      <c r="N106" s="26"/>
      <c r="O106" s="26"/>
      <c r="P106" s="463">
        <v>0</v>
      </c>
      <c r="Q106" s="463">
        <v>0</v>
      </c>
      <c r="R106" s="467">
        <f t="shared" ref="R106:R114" si="24">SUM(L106-M106-N106-O106+P106-Q106)</f>
        <v>0</v>
      </c>
      <c r="S106" s="542"/>
      <c r="T106" s="543"/>
      <c r="U106" s="544"/>
    </row>
    <row r="107" spans="1:21" ht="15.95" customHeight="1" x14ac:dyDescent="0.2">
      <c r="A107" s="14"/>
      <c r="B107" s="13" t="s">
        <v>85</v>
      </c>
      <c r="C107" s="495"/>
      <c r="D107" s="495"/>
      <c r="E107" s="495"/>
      <c r="F107" s="452"/>
      <c r="G107" s="42"/>
      <c r="H107" s="42"/>
      <c r="I107" s="452"/>
      <c r="J107" s="452"/>
      <c r="K107" s="451"/>
      <c r="L107" s="58">
        <v>41.3</v>
      </c>
      <c r="M107" s="463">
        <v>0</v>
      </c>
      <c r="N107" s="26"/>
      <c r="O107" s="26"/>
      <c r="P107" s="463">
        <v>0</v>
      </c>
      <c r="Q107" s="463">
        <v>0</v>
      </c>
      <c r="R107" s="57">
        <f t="shared" si="24"/>
        <v>41.3</v>
      </c>
      <c r="S107" s="542"/>
      <c r="T107" s="543"/>
      <c r="U107" s="544"/>
    </row>
    <row r="108" spans="1:21" ht="15.95" customHeight="1" x14ac:dyDescent="0.2">
      <c r="A108" s="14">
        <v>5</v>
      </c>
      <c r="B108" s="11" t="s">
        <v>55</v>
      </c>
      <c r="C108" s="494"/>
      <c r="D108" s="494"/>
      <c r="E108" s="494"/>
      <c r="F108" s="451"/>
      <c r="G108" s="42"/>
      <c r="H108" s="42"/>
      <c r="I108" s="451"/>
      <c r="J108" s="451"/>
      <c r="K108" s="451"/>
      <c r="L108" s="463">
        <v>0</v>
      </c>
      <c r="M108" s="463">
        <v>0</v>
      </c>
      <c r="N108" s="26"/>
      <c r="O108" s="26"/>
      <c r="P108" s="463">
        <v>0</v>
      </c>
      <c r="Q108" s="463">
        <v>0</v>
      </c>
      <c r="R108" s="467">
        <f t="shared" si="24"/>
        <v>0</v>
      </c>
      <c r="S108" s="542"/>
      <c r="T108" s="543"/>
      <c r="U108" s="544"/>
    </row>
    <row r="109" spans="1:21" ht="15.75" x14ac:dyDescent="0.2">
      <c r="A109" s="14">
        <v>6</v>
      </c>
      <c r="B109" s="10" t="s">
        <v>56</v>
      </c>
      <c r="C109" s="494"/>
      <c r="D109" s="494"/>
      <c r="E109" s="494"/>
      <c r="F109" s="451"/>
      <c r="G109" s="42"/>
      <c r="H109" s="42"/>
      <c r="I109" s="451"/>
      <c r="J109" s="451"/>
      <c r="K109" s="451"/>
      <c r="L109" s="131">
        <v>0</v>
      </c>
      <c r="M109" s="463">
        <v>0</v>
      </c>
      <c r="N109" s="26"/>
      <c r="O109" s="26"/>
      <c r="P109" s="463">
        <v>0</v>
      </c>
      <c r="Q109" s="463">
        <v>0</v>
      </c>
      <c r="R109" s="128">
        <f t="shared" si="24"/>
        <v>0</v>
      </c>
      <c r="S109" s="573">
        <v>0</v>
      </c>
      <c r="T109" s="574"/>
      <c r="U109" s="575"/>
    </row>
    <row r="110" spans="1:21" ht="15.75" x14ac:dyDescent="0.2">
      <c r="A110" s="14">
        <v>7</v>
      </c>
      <c r="B110" s="10" t="s">
        <v>57</v>
      </c>
      <c r="C110" s="494"/>
      <c r="D110" s="494"/>
      <c r="E110" s="494"/>
      <c r="F110" s="451"/>
      <c r="G110" s="42"/>
      <c r="H110" s="42"/>
      <c r="I110" s="451"/>
      <c r="J110" s="451"/>
      <c r="K110" s="451"/>
      <c r="L110" s="463">
        <v>0</v>
      </c>
      <c r="M110" s="463">
        <v>0</v>
      </c>
      <c r="N110" s="26"/>
      <c r="O110" s="26"/>
      <c r="P110" s="463">
        <v>0</v>
      </c>
      <c r="Q110" s="463">
        <v>0</v>
      </c>
      <c r="R110" s="467">
        <f t="shared" si="24"/>
        <v>0</v>
      </c>
      <c r="S110" s="548">
        <v>0</v>
      </c>
      <c r="T110" s="549"/>
      <c r="U110" s="550"/>
    </row>
    <row r="111" spans="1:21" ht="15.75" x14ac:dyDescent="0.2">
      <c r="A111" s="14">
        <v>8</v>
      </c>
      <c r="B111" s="10" t="s">
        <v>58</v>
      </c>
      <c r="C111" s="494"/>
      <c r="D111" s="494"/>
      <c r="E111" s="494"/>
      <c r="F111" s="451"/>
      <c r="G111" s="42"/>
      <c r="H111" s="42"/>
      <c r="I111" s="451"/>
      <c r="J111" s="451"/>
      <c r="K111" s="451"/>
      <c r="L111" s="463">
        <v>0</v>
      </c>
      <c r="M111" s="463">
        <v>0</v>
      </c>
      <c r="N111" s="26"/>
      <c r="O111" s="26"/>
      <c r="P111" s="463">
        <v>0</v>
      </c>
      <c r="Q111" s="463">
        <v>0</v>
      </c>
      <c r="R111" s="467">
        <f t="shared" si="24"/>
        <v>0</v>
      </c>
      <c r="S111" s="548">
        <v>0</v>
      </c>
      <c r="T111" s="549"/>
      <c r="U111" s="550"/>
    </row>
    <row r="112" spans="1:21" ht="15.75" x14ac:dyDescent="0.2">
      <c r="A112" s="14">
        <v>9</v>
      </c>
      <c r="B112" s="10" t="s">
        <v>24</v>
      </c>
      <c r="C112" s="494"/>
      <c r="D112" s="494"/>
      <c r="E112" s="494"/>
      <c r="F112" s="451"/>
      <c r="G112" s="42"/>
      <c r="H112" s="42"/>
      <c r="I112" s="41"/>
      <c r="J112" s="41"/>
      <c r="K112" s="451"/>
      <c r="L112" s="463">
        <v>0</v>
      </c>
      <c r="M112" s="463">
        <v>0</v>
      </c>
      <c r="N112" s="26"/>
      <c r="O112" s="26"/>
      <c r="P112" s="463">
        <v>0</v>
      </c>
      <c r="Q112" s="463">
        <v>0</v>
      </c>
      <c r="R112" s="467">
        <f t="shared" si="24"/>
        <v>0</v>
      </c>
      <c r="S112" s="548">
        <v>0</v>
      </c>
      <c r="T112" s="549"/>
      <c r="U112" s="550"/>
    </row>
    <row r="113" spans="1:21" ht="15.75" x14ac:dyDescent="0.2">
      <c r="A113" s="14">
        <v>10</v>
      </c>
      <c r="B113" s="10" t="s">
        <v>25</v>
      </c>
      <c r="C113" s="494"/>
      <c r="D113" s="494"/>
      <c r="E113" s="494"/>
      <c r="F113" s="451"/>
      <c r="G113" s="42"/>
      <c r="H113" s="42"/>
      <c r="I113" s="41"/>
      <c r="J113" s="41"/>
      <c r="K113" s="451"/>
      <c r="L113" s="463">
        <v>0</v>
      </c>
      <c r="M113" s="463">
        <v>0</v>
      </c>
      <c r="N113" s="26"/>
      <c r="O113" s="26"/>
      <c r="P113" s="463">
        <v>0</v>
      </c>
      <c r="Q113" s="463">
        <v>0</v>
      </c>
      <c r="R113" s="467">
        <f t="shared" si="24"/>
        <v>0</v>
      </c>
      <c r="S113" s="548">
        <v>0</v>
      </c>
      <c r="T113" s="549"/>
      <c r="U113" s="550"/>
    </row>
    <row r="114" spans="1:21" ht="16.5" thickBot="1" x14ac:dyDescent="0.25">
      <c r="A114" s="48">
        <v>11</v>
      </c>
      <c r="B114" s="49" t="s">
        <v>59</v>
      </c>
      <c r="C114" s="510"/>
      <c r="D114" s="511"/>
      <c r="E114" s="512"/>
      <c r="F114" s="454"/>
      <c r="G114" s="50"/>
      <c r="H114" s="50"/>
      <c r="I114" s="51"/>
      <c r="J114" s="51"/>
      <c r="K114" s="454"/>
      <c r="L114" s="52">
        <v>0</v>
      </c>
      <c r="M114" s="52">
        <v>0</v>
      </c>
      <c r="N114" s="53"/>
      <c r="O114" s="53"/>
      <c r="P114" s="52">
        <v>0</v>
      </c>
      <c r="Q114" s="52">
        <v>0</v>
      </c>
      <c r="R114" s="54">
        <f t="shared" si="24"/>
        <v>0</v>
      </c>
      <c r="S114" s="554"/>
      <c r="T114" s="555"/>
      <c r="U114" s="556"/>
    </row>
    <row r="115" spans="1:21" ht="12.75" customHeight="1" thickTop="1" x14ac:dyDescent="0.2">
      <c r="A115" s="5"/>
      <c r="B115" s="27" t="s">
        <v>39</v>
      </c>
    </row>
    <row r="116" spans="1:21" ht="12.75" customHeight="1" x14ac:dyDescent="0.2">
      <c r="A116" s="5"/>
      <c r="B116" s="15" t="s">
        <v>61</v>
      </c>
    </row>
    <row r="117" spans="1:21" x14ac:dyDescent="0.2">
      <c r="A117" s="5"/>
      <c r="B117" s="15" t="s">
        <v>60</v>
      </c>
    </row>
    <row r="118" spans="1:21" ht="21" customHeight="1" x14ac:dyDescent="0.2">
      <c r="A118" s="5"/>
      <c r="B118" s="15" t="s">
        <v>40</v>
      </c>
    </row>
    <row r="119" spans="1:21" x14ac:dyDescent="0.2">
      <c r="A119" s="5"/>
      <c r="B119" s="27"/>
    </row>
    <row r="120" spans="1:21" x14ac:dyDescent="0.2">
      <c r="A120" s="5"/>
      <c r="B120" s="27"/>
    </row>
    <row r="121" spans="1:21" ht="12.75" customHeight="1" x14ac:dyDescent="0.2">
      <c r="A121" s="488" t="s">
        <v>0</v>
      </c>
      <c r="B121" s="488"/>
      <c r="P121" s="517"/>
      <c r="Q121" s="517"/>
      <c r="R121" s="517"/>
      <c r="S121" s="517"/>
      <c r="T121" s="517"/>
      <c r="U121" s="517"/>
    </row>
    <row r="122" spans="1:21" ht="13.5" customHeight="1" x14ac:dyDescent="0.2">
      <c r="A122" s="488" t="s">
        <v>1</v>
      </c>
      <c r="B122" s="488"/>
      <c r="P122" s="517"/>
      <c r="Q122" s="517"/>
      <c r="R122" s="517"/>
      <c r="S122" s="517"/>
      <c r="T122" s="517"/>
      <c r="U122" s="517"/>
    </row>
    <row r="123" spans="1:21" ht="15" customHeight="1" x14ac:dyDescent="0.2">
      <c r="A123" s="488" t="s">
        <v>46</v>
      </c>
      <c r="B123" s="488"/>
    </row>
    <row r="124" spans="1:21" ht="12.75" customHeight="1" x14ac:dyDescent="0.35">
      <c r="C124" s="518" t="s">
        <v>2</v>
      </c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518"/>
      <c r="P124" s="518"/>
      <c r="Q124" s="2"/>
    </row>
    <row r="125" spans="1:21" ht="12.75" customHeight="1" x14ac:dyDescent="0.2">
      <c r="F125" s="519" t="s">
        <v>3</v>
      </c>
      <c r="G125" s="519"/>
      <c r="H125" s="519"/>
      <c r="I125" s="519"/>
      <c r="J125" s="519"/>
      <c r="K125" s="519"/>
      <c r="L125" s="519"/>
      <c r="M125" s="519"/>
      <c r="N125" s="519"/>
      <c r="O125" s="519"/>
      <c r="P125" s="519"/>
      <c r="Q125" s="456"/>
    </row>
    <row r="126" spans="1:21" ht="12.75" customHeight="1" x14ac:dyDescent="0.2">
      <c r="A126" s="1" t="s">
        <v>47</v>
      </c>
      <c r="C126" s="3"/>
      <c r="D126" s="4">
        <v>1</v>
      </c>
      <c r="E126" s="4">
        <v>5</v>
      </c>
      <c r="G126" s="1" t="s">
        <v>43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 x14ac:dyDescent="0.2">
      <c r="A127" s="1" t="s">
        <v>69</v>
      </c>
      <c r="C127" s="6"/>
      <c r="D127" s="7">
        <v>0</v>
      </c>
      <c r="E127" s="7">
        <v>8</v>
      </c>
      <c r="K127" s="520">
        <v>4</v>
      </c>
      <c r="L127" s="520"/>
      <c r="M127" s="5"/>
      <c r="N127" s="5"/>
      <c r="O127" s="5"/>
      <c r="Q127" s="1" t="str">
        <f>+Q87:U87</f>
        <v>Bulan     :</v>
      </c>
      <c r="R127" s="522" t="str">
        <f>+R87</f>
        <v>Desember</v>
      </c>
      <c r="S127" s="523"/>
      <c r="T127" s="4">
        <f>+T87:U87</f>
        <v>1</v>
      </c>
      <c r="U127" s="4">
        <f>+U87</f>
        <v>2</v>
      </c>
    </row>
    <row r="128" spans="1:21" ht="12.75" customHeight="1" thickBot="1" x14ac:dyDescent="0.25">
      <c r="A128" s="183" t="s">
        <v>80</v>
      </c>
      <c r="B128" s="183"/>
      <c r="C128" s="7">
        <v>0</v>
      </c>
      <c r="D128" s="7">
        <v>1</v>
      </c>
      <c r="E128" s="7">
        <v>0</v>
      </c>
      <c r="K128" s="521"/>
      <c r="L128" s="521"/>
      <c r="M128" s="5"/>
      <c r="N128" s="5"/>
      <c r="O128" s="5"/>
      <c r="Q128" s="1" t="s">
        <v>48</v>
      </c>
      <c r="R128" s="557">
        <f>+R88</f>
        <v>2018</v>
      </c>
      <c r="S128" s="558"/>
      <c r="T128" s="21">
        <v>1</v>
      </c>
      <c r="U128" s="21">
        <v>8</v>
      </c>
    </row>
    <row r="129" spans="1:21" ht="15.95" customHeight="1" thickTop="1" x14ac:dyDescent="0.2">
      <c r="A129" s="496" t="s">
        <v>4</v>
      </c>
      <c r="B129" s="496" t="s">
        <v>5</v>
      </c>
      <c r="C129" s="499" t="s">
        <v>6</v>
      </c>
      <c r="D129" s="500"/>
      <c r="E129" s="500"/>
      <c r="F129" s="500"/>
      <c r="G129" s="500"/>
      <c r="H129" s="500"/>
      <c r="I129" s="500"/>
      <c r="J129" s="500"/>
      <c r="K129" s="501"/>
      <c r="L129" s="499" t="s">
        <v>7</v>
      </c>
      <c r="M129" s="500"/>
      <c r="N129" s="500"/>
      <c r="O129" s="500"/>
      <c r="P129" s="500"/>
      <c r="Q129" s="500"/>
      <c r="R129" s="501"/>
      <c r="S129" s="538" t="s">
        <v>65</v>
      </c>
      <c r="T129" s="539"/>
      <c r="U129" s="540"/>
    </row>
    <row r="130" spans="1:21" ht="15.95" customHeight="1" x14ac:dyDescent="0.2">
      <c r="A130" s="497"/>
      <c r="B130" s="497"/>
      <c r="C130" s="551" t="s">
        <v>27</v>
      </c>
      <c r="D130" s="552"/>
      <c r="E130" s="553"/>
      <c r="F130" s="460"/>
      <c r="G130" s="460" t="s">
        <v>30</v>
      </c>
      <c r="H130" s="460" t="s">
        <v>32</v>
      </c>
      <c r="I130" s="460"/>
      <c r="J130" s="460"/>
      <c r="K130" s="460" t="s">
        <v>43</v>
      </c>
      <c r="L130" s="460" t="s">
        <v>27</v>
      </c>
      <c r="M130" s="460"/>
      <c r="N130" s="460" t="s">
        <v>30</v>
      </c>
      <c r="O130" s="460" t="s">
        <v>32</v>
      </c>
      <c r="P130" s="460"/>
      <c r="Q130" s="460"/>
      <c r="R130" s="460" t="s">
        <v>64</v>
      </c>
      <c r="S130" s="524" t="s">
        <v>68</v>
      </c>
      <c r="T130" s="525"/>
      <c r="U130" s="526"/>
    </row>
    <row r="131" spans="1:21" ht="15.95" customHeight="1" x14ac:dyDescent="0.2">
      <c r="A131" s="497"/>
      <c r="B131" s="497"/>
      <c r="C131" s="524" t="s">
        <v>28</v>
      </c>
      <c r="D131" s="525"/>
      <c r="E131" s="526"/>
      <c r="F131" s="458" t="s">
        <v>29</v>
      </c>
      <c r="G131" s="458" t="s">
        <v>31</v>
      </c>
      <c r="H131" s="458" t="s">
        <v>33</v>
      </c>
      <c r="I131" s="458" t="s">
        <v>37</v>
      </c>
      <c r="J131" s="458" t="s">
        <v>36</v>
      </c>
      <c r="K131" s="458" t="s">
        <v>28</v>
      </c>
      <c r="L131" s="458" t="s">
        <v>28</v>
      </c>
      <c r="M131" s="458" t="s">
        <v>35</v>
      </c>
      <c r="N131" s="458" t="s">
        <v>31</v>
      </c>
      <c r="O131" s="458" t="s">
        <v>33</v>
      </c>
      <c r="P131" s="458" t="s">
        <v>37</v>
      </c>
      <c r="Q131" s="458" t="s">
        <v>36</v>
      </c>
      <c r="R131" s="458" t="s">
        <v>38</v>
      </c>
      <c r="S131" s="524" t="s">
        <v>66</v>
      </c>
      <c r="T131" s="525"/>
      <c r="U131" s="526"/>
    </row>
    <row r="132" spans="1:21" ht="15.95" customHeight="1" x14ac:dyDescent="0.2">
      <c r="A132" s="497"/>
      <c r="B132" s="497"/>
      <c r="C132" s="502" t="s">
        <v>8</v>
      </c>
      <c r="D132" s="503"/>
      <c r="E132" s="504"/>
      <c r="F132" s="450"/>
      <c r="G132" s="450"/>
      <c r="H132" s="450" t="s">
        <v>34</v>
      </c>
      <c r="I132" s="450"/>
      <c r="J132" s="450"/>
      <c r="K132" s="450" t="s">
        <v>9</v>
      </c>
      <c r="L132" s="450" t="s">
        <v>8</v>
      </c>
      <c r="M132" s="450"/>
      <c r="N132" s="450"/>
      <c r="O132" s="450" t="s">
        <v>34</v>
      </c>
      <c r="P132" s="450"/>
      <c r="Q132" s="450"/>
      <c r="R132" s="20" t="s">
        <v>63</v>
      </c>
      <c r="S132" s="524" t="s">
        <v>67</v>
      </c>
      <c r="T132" s="525"/>
      <c r="U132" s="526"/>
    </row>
    <row r="133" spans="1:21" ht="15.95" customHeight="1" x14ac:dyDescent="0.2">
      <c r="A133" s="498"/>
      <c r="B133" s="498"/>
      <c r="C133" s="559"/>
      <c r="D133" s="560"/>
      <c r="E133" s="561"/>
      <c r="F133" s="458"/>
      <c r="G133" s="458"/>
      <c r="H133" s="458"/>
      <c r="I133" s="458"/>
      <c r="J133" s="458"/>
      <c r="K133" s="458" t="s">
        <v>62</v>
      </c>
      <c r="L133" s="458"/>
      <c r="M133" s="458"/>
      <c r="N133" s="458"/>
      <c r="O133" s="458"/>
      <c r="P133" s="458"/>
      <c r="Q133" s="458"/>
      <c r="R133" s="458"/>
      <c r="S133" s="528"/>
      <c r="T133" s="562"/>
      <c r="U133" s="563"/>
    </row>
    <row r="134" spans="1:21" s="8" customFormat="1" ht="15.95" customHeight="1" x14ac:dyDescent="0.2">
      <c r="A134" s="459" t="s">
        <v>10</v>
      </c>
      <c r="B134" s="459" t="s">
        <v>11</v>
      </c>
      <c r="C134" s="564" t="s">
        <v>12</v>
      </c>
      <c r="D134" s="565"/>
      <c r="E134" s="566"/>
      <c r="F134" s="459" t="s">
        <v>13</v>
      </c>
      <c r="G134" s="459" t="s">
        <v>14</v>
      </c>
      <c r="H134" s="459" t="s">
        <v>15</v>
      </c>
      <c r="I134" s="459" t="s">
        <v>16</v>
      </c>
      <c r="J134" s="459" t="s">
        <v>17</v>
      </c>
      <c r="K134" s="459" t="s">
        <v>18</v>
      </c>
      <c r="L134" s="459" t="s">
        <v>19</v>
      </c>
      <c r="M134" s="459" t="s">
        <v>20</v>
      </c>
      <c r="N134" s="459" t="s">
        <v>21</v>
      </c>
      <c r="O134" s="459" t="s">
        <v>41</v>
      </c>
      <c r="P134" s="459" t="s">
        <v>42</v>
      </c>
      <c r="Q134" s="459" t="s">
        <v>44</v>
      </c>
      <c r="R134" s="459" t="s">
        <v>70</v>
      </c>
      <c r="S134" s="564" t="s">
        <v>71</v>
      </c>
      <c r="T134" s="565"/>
      <c r="U134" s="566"/>
    </row>
    <row r="135" spans="1:21" s="16" customFormat="1" ht="15.95" customHeight="1" x14ac:dyDescent="0.2">
      <c r="A135" s="18">
        <v>1</v>
      </c>
      <c r="B135" s="19" t="s">
        <v>22</v>
      </c>
      <c r="C135" s="532"/>
      <c r="D135" s="533"/>
      <c r="E135" s="534"/>
      <c r="F135" s="39"/>
      <c r="G135" s="39"/>
      <c r="H135" s="39"/>
      <c r="I135" s="39"/>
      <c r="J135" s="39"/>
      <c r="K135" s="39"/>
      <c r="L135" s="125">
        <f t="shared" ref="L135:Q135" si="25">SUM(L136,L139,L140)</f>
        <v>3</v>
      </c>
      <c r="M135" s="24">
        <f t="shared" si="25"/>
        <v>0</v>
      </c>
      <c r="N135" s="24">
        <f t="shared" si="25"/>
        <v>0</v>
      </c>
      <c r="O135" s="24">
        <f t="shared" si="25"/>
        <v>0</v>
      </c>
      <c r="P135" s="24">
        <f t="shared" si="25"/>
        <v>0</v>
      </c>
      <c r="Q135" s="24">
        <f t="shared" si="25"/>
        <v>0</v>
      </c>
      <c r="R135" s="24">
        <f>SUM(L135-M135-N135-O135+P135-Q135)</f>
        <v>3</v>
      </c>
      <c r="S135" s="535"/>
      <c r="T135" s="536"/>
      <c r="U135" s="537"/>
    </row>
    <row r="136" spans="1:21" s="23" customFormat="1" ht="15.95" customHeight="1" x14ac:dyDescent="0.25">
      <c r="A136" s="14"/>
      <c r="B136" s="22" t="s">
        <v>50</v>
      </c>
      <c r="C136" s="495"/>
      <c r="D136" s="495"/>
      <c r="E136" s="495"/>
      <c r="F136" s="452"/>
      <c r="G136" s="452"/>
      <c r="H136" s="452"/>
      <c r="I136" s="452"/>
      <c r="J136" s="452"/>
      <c r="K136" s="451"/>
      <c r="L136" s="127">
        <f t="shared" ref="L136:O136" si="26">SUM(L137:L138)</f>
        <v>3</v>
      </c>
      <c r="M136" s="465">
        <f t="shared" si="26"/>
        <v>0</v>
      </c>
      <c r="N136" s="465">
        <f t="shared" si="26"/>
        <v>0</v>
      </c>
      <c r="O136" s="465">
        <f t="shared" si="26"/>
        <v>0</v>
      </c>
      <c r="P136" s="465">
        <f>SUM(P137:P138)</f>
        <v>0</v>
      </c>
      <c r="Q136" s="465">
        <f t="shared" ref="Q136" si="27">SUM(Q137:Q138)</f>
        <v>0</v>
      </c>
      <c r="R136" s="467">
        <f t="shared" ref="R136:R144" si="28">SUM(L136-M136-N136-O136+P136-Q136)</f>
        <v>3</v>
      </c>
      <c r="S136" s="545"/>
      <c r="T136" s="546"/>
      <c r="U136" s="547"/>
    </row>
    <row r="137" spans="1:21" ht="15.95" customHeight="1" x14ac:dyDescent="0.2">
      <c r="A137" s="12"/>
      <c r="B137" s="13" t="s">
        <v>84</v>
      </c>
      <c r="C137" s="509"/>
      <c r="D137" s="509"/>
      <c r="E137" s="509"/>
      <c r="F137" s="455"/>
      <c r="G137" s="455"/>
      <c r="H137" s="455"/>
      <c r="I137" s="40"/>
      <c r="J137" s="40"/>
      <c r="K137" s="451"/>
      <c r="L137" s="65">
        <v>0</v>
      </c>
      <c r="M137" s="466">
        <v>0</v>
      </c>
      <c r="N137" s="466">
        <v>0</v>
      </c>
      <c r="O137" s="466">
        <v>0</v>
      </c>
      <c r="P137" s="466">
        <v>0</v>
      </c>
      <c r="Q137" s="466">
        <v>0</v>
      </c>
      <c r="R137" s="467">
        <f t="shared" si="28"/>
        <v>0</v>
      </c>
      <c r="S137" s="542"/>
      <c r="T137" s="543"/>
      <c r="U137" s="544"/>
    </row>
    <row r="138" spans="1:21" ht="15.95" customHeight="1" x14ac:dyDescent="0.2">
      <c r="A138" s="12"/>
      <c r="B138" s="13" t="s">
        <v>85</v>
      </c>
      <c r="C138" s="509"/>
      <c r="D138" s="509"/>
      <c r="E138" s="509"/>
      <c r="F138" s="455"/>
      <c r="G138" s="455"/>
      <c r="H138" s="455"/>
      <c r="I138" s="40"/>
      <c r="J138" s="40"/>
      <c r="K138" s="451"/>
      <c r="L138" s="65">
        <v>3</v>
      </c>
      <c r="M138" s="466">
        <v>0</v>
      </c>
      <c r="N138" s="466">
        <v>0</v>
      </c>
      <c r="O138" s="466">
        <v>0</v>
      </c>
      <c r="P138" s="466">
        <v>0</v>
      </c>
      <c r="Q138" s="466">
        <v>0</v>
      </c>
      <c r="R138" s="467">
        <f t="shared" si="28"/>
        <v>3</v>
      </c>
      <c r="S138" s="542"/>
      <c r="T138" s="543"/>
      <c r="U138" s="544"/>
    </row>
    <row r="139" spans="1:21" ht="15.95" customHeight="1" x14ac:dyDescent="0.2">
      <c r="A139" s="12"/>
      <c r="B139" s="11" t="s">
        <v>51</v>
      </c>
      <c r="C139" s="494"/>
      <c r="D139" s="494"/>
      <c r="E139" s="494"/>
      <c r="F139" s="41"/>
      <c r="G139" s="41"/>
      <c r="H139" s="41"/>
      <c r="I139" s="41"/>
      <c r="J139" s="41"/>
      <c r="K139" s="451"/>
      <c r="L139" s="128">
        <v>0</v>
      </c>
      <c r="M139" s="467">
        <v>0</v>
      </c>
      <c r="N139" s="467">
        <v>0</v>
      </c>
      <c r="O139" s="467">
        <v>0</v>
      </c>
      <c r="P139" s="467">
        <v>0</v>
      </c>
      <c r="Q139" s="467">
        <v>0</v>
      </c>
      <c r="R139" s="467">
        <f t="shared" si="28"/>
        <v>0</v>
      </c>
      <c r="S139" s="542"/>
      <c r="T139" s="543"/>
      <c r="U139" s="544"/>
    </row>
    <row r="140" spans="1:21" ht="15.95" customHeight="1" x14ac:dyDescent="0.2">
      <c r="A140" s="12"/>
      <c r="B140" s="11" t="s">
        <v>52</v>
      </c>
      <c r="C140" s="494"/>
      <c r="D140" s="494"/>
      <c r="E140" s="494"/>
      <c r="F140" s="41"/>
      <c r="G140" s="41"/>
      <c r="H140" s="41"/>
      <c r="I140" s="41"/>
      <c r="J140" s="41"/>
      <c r="K140" s="451"/>
      <c r="L140" s="128">
        <v>0</v>
      </c>
      <c r="M140" s="467">
        <v>0</v>
      </c>
      <c r="N140" s="467">
        <v>0</v>
      </c>
      <c r="O140" s="467">
        <v>0</v>
      </c>
      <c r="P140" s="467">
        <v>0</v>
      </c>
      <c r="Q140" s="467">
        <v>0</v>
      </c>
      <c r="R140" s="467">
        <f t="shared" si="28"/>
        <v>0</v>
      </c>
      <c r="S140" s="542"/>
      <c r="T140" s="543"/>
      <c r="U140" s="544"/>
    </row>
    <row r="141" spans="1:21" ht="15.95" customHeight="1" x14ac:dyDescent="0.2">
      <c r="A141" s="14">
        <v>2</v>
      </c>
      <c r="B141" s="10" t="s">
        <v>23</v>
      </c>
      <c r="C141" s="494"/>
      <c r="D141" s="494"/>
      <c r="E141" s="494"/>
      <c r="F141" s="451"/>
      <c r="G141" s="451"/>
      <c r="H141" s="42"/>
      <c r="I141" s="451"/>
      <c r="J141" s="451"/>
      <c r="K141" s="451"/>
      <c r="L141" s="128">
        <f>SUM(L142:L143)</f>
        <v>36</v>
      </c>
      <c r="M141" s="467">
        <f t="shared" ref="M141:N141" si="29">SUM(M142:M143)</f>
        <v>0</v>
      </c>
      <c r="N141" s="467">
        <f t="shared" si="29"/>
        <v>0</v>
      </c>
      <c r="O141" s="26"/>
      <c r="P141" s="467">
        <f>SUM(P142:P143)</f>
        <v>0</v>
      </c>
      <c r="Q141" s="467">
        <f>SUM(Q142:Q143)</f>
        <v>0</v>
      </c>
      <c r="R141" s="467">
        <f>SUM(L141-M141-N141-O141+P141-Q141)</f>
        <v>36</v>
      </c>
      <c r="S141" s="542"/>
      <c r="T141" s="543"/>
      <c r="U141" s="544"/>
    </row>
    <row r="142" spans="1:21" ht="15.95" customHeight="1" x14ac:dyDescent="0.2">
      <c r="A142" s="12"/>
      <c r="B142" s="13" t="s">
        <v>84</v>
      </c>
      <c r="C142" s="509"/>
      <c r="D142" s="509"/>
      <c r="E142" s="509"/>
      <c r="F142" s="455"/>
      <c r="G142" s="455"/>
      <c r="H142" s="43"/>
      <c r="I142" s="40"/>
      <c r="J142" s="40"/>
      <c r="K142" s="451"/>
      <c r="L142" s="65">
        <v>30</v>
      </c>
      <c r="M142" s="466">
        <v>0</v>
      </c>
      <c r="N142" s="466">
        <v>0</v>
      </c>
      <c r="O142" s="25"/>
      <c r="P142" s="466">
        <v>0</v>
      </c>
      <c r="Q142" s="466">
        <v>0</v>
      </c>
      <c r="R142" s="467">
        <f t="shared" si="28"/>
        <v>30</v>
      </c>
      <c r="S142" s="542"/>
      <c r="T142" s="543"/>
      <c r="U142" s="544"/>
    </row>
    <row r="143" spans="1:21" ht="15.95" customHeight="1" x14ac:dyDescent="0.2">
      <c r="A143" s="12"/>
      <c r="B143" s="13" t="s">
        <v>85</v>
      </c>
      <c r="C143" s="509"/>
      <c r="D143" s="509"/>
      <c r="E143" s="509"/>
      <c r="F143" s="455"/>
      <c r="G143" s="455"/>
      <c r="H143" s="43"/>
      <c r="I143" s="40"/>
      <c r="J143" s="40"/>
      <c r="K143" s="451"/>
      <c r="L143" s="65">
        <v>6</v>
      </c>
      <c r="M143" s="466">
        <v>0</v>
      </c>
      <c r="N143" s="466">
        <v>0</v>
      </c>
      <c r="O143" s="25"/>
      <c r="P143" s="466">
        <v>0</v>
      </c>
      <c r="Q143" s="466">
        <v>0</v>
      </c>
      <c r="R143" s="467">
        <f t="shared" si="28"/>
        <v>6</v>
      </c>
      <c r="S143" s="542"/>
      <c r="T143" s="543"/>
      <c r="U143" s="544"/>
    </row>
    <row r="144" spans="1:21" ht="15.95" customHeight="1" x14ac:dyDescent="0.2">
      <c r="A144" s="9">
        <v>3</v>
      </c>
      <c r="B144" s="10" t="s">
        <v>54</v>
      </c>
      <c r="C144" s="494"/>
      <c r="D144" s="494"/>
      <c r="E144" s="494"/>
      <c r="F144" s="451"/>
      <c r="G144" s="42"/>
      <c r="H144" s="42"/>
      <c r="I144" s="451"/>
      <c r="J144" s="451"/>
      <c r="K144" s="451"/>
      <c r="L144" s="131">
        <v>6</v>
      </c>
      <c r="M144" s="463">
        <v>1</v>
      </c>
      <c r="N144" s="26"/>
      <c r="O144" s="26"/>
      <c r="P144" s="463">
        <v>0</v>
      </c>
      <c r="Q144" s="463">
        <v>0</v>
      </c>
      <c r="R144" s="467">
        <f t="shared" si="28"/>
        <v>5</v>
      </c>
      <c r="S144" s="542"/>
      <c r="T144" s="543"/>
      <c r="U144" s="544"/>
    </row>
    <row r="145" spans="1:24" ht="15.75" x14ac:dyDescent="0.2">
      <c r="A145" s="14">
        <v>4</v>
      </c>
      <c r="B145" s="10" t="s">
        <v>53</v>
      </c>
      <c r="C145" s="495"/>
      <c r="D145" s="495"/>
      <c r="E145" s="495"/>
      <c r="F145" s="452"/>
      <c r="G145" s="42"/>
      <c r="H145" s="42"/>
      <c r="I145" s="452"/>
      <c r="J145" s="452"/>
      <c r="K145" s="451"/>
      <c r="L145" s="128">
        <f>SUM(L146:L147)</f>
        <v>14</v>
      </c>
      <c r="M145" s="467">
        <f t="shared" ref="M145" si="30">SUM(M146:M147)</f>
        <v>2</v>
      </c>
      <c r="N145" s="26"/>
      <c r="O145" s="26"/>
      <c r="P145" s="467">
        <f t="shared" ref="P145:Q145" si="31">SUM(P146:P147)</f>
        <v>1</v>
      </c>
      <c r="Q145" s="467">
        <f t="shared" si="31"/>
        <v>0</v>
      </c>
      <c r="R145" s="467">
        <f>SUM(L145-M145-N145-O145+P145-Q145)</f>
        <v>13</v>
      </c>
      <c r="S145" s="542"/>
      <c r="T145" s="543"/>
      <c r="U145" s="544"/>
    </row>
    <row r="146" spans="1:24" ht="15.75" x14ac:dyDescent="0.2">
      <c r="A146" s="14"/>
      <c r="B146" s="13" t="s">
        <v>84</v>
      </c>
      <c r="C146" s="495"/>
      <c r="D146" s="495"/>
      <c r="E146" s="495"/>
      <c r="F146" s="452"/>
      <c r="G146" s="42"/>
      <c r="H146" s="42"/>
      <c r="I146" s="452"/>
      <c r="J146" s="452"/>
      <c r="K146" s="451"/>
      <c r="L146" s="131">
        <v>0</v>
      </c>
      <c r="M146" s="463">
        <v>0</v>
      </c>
      <c r="N146" s="26"/>
      <c r="O146" s="26"/>
      <c r="P146" s="463">
        <v>0</v>
      </c>
      <c r="Q146" s="463">
        <v>0</v>
      </c>
      <c r="R146" s="467">
        <f t="shared" ref="R146" si="32">SUM(L146-M146-N146-O146+P146-Q146)</f>
        <v>0</v>
      </c>
      <c r="S146" s="542"/>
      <c r="T146" s="543"/>
      <c r="U146" s="544"/>
      <c r="W146" s="1">
        <f>7*25/1000</f>
        <v>0.17499999999999999</v>
      </c>
    </row>
    <row r="147" spans="1:24" ht="15.75" x14ac:dyDescent="0.2">
      <c r="A147" s="14"/>
      <c r="B147" s="13" t="s">
        <v>85</v>
      </c>
      <c r="C147" s="495"/>
      <c r="D147" s="495"/>
      <c r="E147" s="495"/>
      <c r="F147" s="452"/>
      <c r="G147" s="42"/>
      <c r="H147" s="42"/>
      <c r="I147" s="452"/>
      <c r="J147" s="452"/>
      <c r="K147" s="451"/>
      <c r="L147" s="131">
        <v>14</v>
      </c>
      <c r="M147" s="463">
        <v>2</v>
      </c>
      <c r="N147" s="26"/>
      <c r="O147" s="26"/>
      <c r="P147" s="463">
        <v>1</v>
      </c>
      <c r="Q147" s="463">
        <v>0</v>
      </c>
      <c r="R147" s="467">
        <f>SUM(L147-M147-N147-O147+P147-Q147)</f>
        <v>13</v>
      </c>
      <c r="S147" s="542"/>
      <c r="T147" s="543"/>
      <c r="U147" s="544"/>
      <c r="W147" s="1">
        <f>17*25/1000</f>
        <v>0.42499999999999999</v>
      </c>
    </row>
    <row r="148" spans="1:24" ht="15.75" x14ac:dyDescent="0.2">
      <c r="A148" s="14">
        <v>5</v>
      </c>
      <c r="B148" s="11" t="s">
        <v>55</v>
      </c>
      <c r="C148" s="494"/>
      <c r="D148" s="494"/>
      <c r="E148" s="494"/>
      <c r="F148" s="451"/>
      <c r="G148" s="42"/>
      <c r="H148" s="42"/>
      <c r="I148" s="451"/>
      <c r="J148" s="451"/>
      <c r="K148" s="451"/>
      <c r="L148" s="463">
        <v>6</v>
      </c>
      <c r="M148" s="463">
        <v>0</v>
      </c>
      <c r="N148" s="26"/>
      <c r="O148" s="26"/>
      <c r="P148" s="463">
        <v>0</v>
      </c>
      <c r="Q148" s="463">
        <v>0</v>
      </c>
      <c r="R148" s="467">
        <f>SUM(L148-M148-N148-O148+P148-Q148)</f>
        <v>6</v>
      </c>
      <c r="S148" s="542"/>
      <c r="T148" s="543"/>
      <c r="U148" s="544"/>
      <c r="W148" s="1">
        <f>3*15/1000</f>
        <v>4.4999999999999998E-2</v>
      </c>
    </row>
    <row r="149" spans="1:24" ht="15.75" x14ac:dyDescent="0.2">
      <c r="A149" s="14">
        <v>6</v>
      </c>
      <c r="B149" s="10" t="s">
        <v>56</v>
      </c>
      <c r="C149" s="494"/>
      <c r="D149" s="494"/>
      <c r="E149" s="494"/>
      <c r="F149" s="451"/>
      <c r="G149" s="42"/>
      <c r="H149" s="42"/>
      <c r="I149" s="451"/>
      <c r="J149" s="451"/>
      <c r="K149" s="451"/>
      <c r="L149" s="463">
        <v>0</v>
      </c>
      <c r="M149" s="463">
        <v>0</v>
      </c>
      <c r="N149" s="26"/>
      <c r="O149" s="26"/>
      <c r="P149" s="463">
        <v>0</v>
      </c>
      <c r="Q149" s="463">
        <v>0</v>
      </c>
      <c r="R149" s="467">
        <f t="shared" ref="R149:R154" si="33">SUM(L149-M149-N149-O149+P149-Q149)</f>
        <v>0</v>
      </c>
      <c r="S149" s="573">
        <v>0</v>
      </c>
      <c r="T149" s="574"/>
      <c r="U149" s="575"/>
      <c r="X149" s="1" t="s">
        <v>87</v>
      </c>
    </row>
    <row r="150" spans="1:24" ht="15.75" x14ac:dyDescent="0.2">
      <c r="A150" s="14">
        <v>7</v>
      </c>
      <c r="B150" s="10" t="s">
        <v>57</v>
      </c>
      <c r="C150" s="494"/>
      <c r="D150" s="494"/>
      <c r="E150" s="494"/>
      <c r="F150" s="451"/>
      <c r="G150" s="42"/>
      <c r="H150" s="42"/>
      <c r="I150" s="451"/>
      <c r="J150" s="451"/>
      <c r="K150" s="451"/>
      <c r="L150" s="463">
        <v>0</v>
      </c>
      <c r="M150" s="463">
        <v>0</v>
      </c>
      <c r="N150" s="26"/>
      <c r="O150" s="26"/>
      <c r="P150" s="463">
        <v>0</v>
      </c>
      <c r="Q150" s="463">
        <v>0</v>
      </c>
      <c r="R150" s="467">
        <f t="shared" si="33"/>
        <v>0</v>
      </c>
      <c r="S150" s="548">
        <v>0</v>
      </c>
      <c r="T150" s="549"/>
      <c r="U150" s="550"/>
    </row>
    <row r="151" spans="1:24" ht="15.75" x14ac:dyDescent="0.2">
      <c r="A151" s="14">
        <v>8</v>
      </c>
      <c r="B151" s="10" t="s">
        <v>58</v>
      </c>
      <c r="C151" s="494"/>
      <c r="D151" s="494"/>
      <c r="E151" s="494"/>
      <c r="F151" s="451"/>
      <c r="G151" s="42"/>
      <c r="H151" s="42"/>
      <c r="I151" s="451"/>
      <c r="J151" s="451"/>
      <c r="K151" s="451"/>
      <c r="L151" s="463">
        <v>0</v>
      </c>
      <c r="M151" s="463">
        <v>0</v>
      </c>
      <c r="N151" s="26"/>
      <c r="O151" s="26"/>
      <c r="P151" s="463">
        <v>0</v>
      </c>
      <c r="Q151" s="463">
        <v>0</v>
      </c>
      <c r="R151" s="467">
        <f t="shared" si="33"/>
        <v>0</v>
      </c>
      <c r="S151" s="548">
        <v>0</v>
      </c>
      <c r="T151" s="549"/>
      <c r="U151" s="550"/>
    </row>
    <row r="152" spans="1:24" ht="15.75" x14ac:dyDescent="0.2">
      <c r="A152" s="14">
        <v>9</v>
      </c>
      <c r="B152" s="10" t="s">
        <v>24</v>
      </c>
      <c r="C152" s="494"/>
      <c r="D152" s="494"/>
      <c r="E152" s="494"/>
      <c r="F152" s="451"/>
      <c r="G152" s="42"/>
      <c r="H152" s="42"/>
      <c r="I152" s="41"/>
      <c r="J152" s="41"/>
      <c r="K152" s="451"/>
      <c r="L152" s="463">
        <v>0</v>
      </c>
      <c r="M152" s="463">
        <v>0</v>
      </c>
      <c r="N152" s="26"/>
      <c r="O152" s="26"/>
      <c r="P152" s="463">
        <v>0</v>
      </c>
      <c r="Q152" s="463">
        <v>0</v>
      </c>
      <c r="R152" s="467">
        <f t="shared" si="33"/>
        <v>0</v>
      </c>
      <c r="S152" s="548">
        <v>0</v>
      </c>
      <c r="T152" s="549"/>
      <c r="U152" s="550"/>
    </row>
    <row r="153" spans="1:24" ht="15.75" x14ac:dyDescent="0.2">
      <c r="A153" s="14">
        <v>10</v>
      </c>
      <c r="B153" s="10" t="s">
        <v>25</v>
      </c>
      <c r="C153" s="494"/>
      <c r="D153" s="494"/>
      <c r="E153" s="494"/>
      <c r="F153" s="451"/>
      <c r="G153" s="42"/>
      <c r="H153" s="42"/>
      <c r="I153" s="41"/>
      <c r="J153" s="41"/>
      <c r="K153" s="451"/>
      <c r="L153" s="463">
        <v>0</v>
      </c>
      <c r="M153" s="463">
        <v>0</v>
      </c>
      <c r="N153" s="26"/>
      <c r="O153" s="26"/>
      <c r="P153" s="463">
        <v>0</v>
      </c>
      <c r="Q153" s="463">
        <v>0</v>
      </c>
      <c r="R153" s="467">
        <f t="shared" si="33"/>
        <v>0</v>
      </c>
      <c r="S153" s="548">
        <v>0</v>
      </c>
      <c r="T153" s="549"/>
      <c r="U153" s="550"/>
    </row>
    <row r="154" spans="1:24" ht="12.75" customHeight="1" thickBot="1" x14ac:dyDescent="0.25">
      <c r="A154" s="48">
        <v>11</v>
      </c>
      <c r="B154" s="49" t="s">
        <v>59</v>
      </c>
      <c r="C154" s="510"/>
      <c r="D154" s="511"/>
      <c r="E154" s="512"/>
      <c r="F154" s="454"/>
      <c r="G154" s="50"/>
      <c r="H154" s="50"/>
      <c r="I154" s="51"/>
      <c r="J154" s="51"/>
      <c r="K154" s="454"/>
      <c r="L154" s="52">
        <v>0</v>
      </c>
      <c r="M154" s="52">
        <v>0</v>
      </c>
      <c r="N154" s="53"/>
      <c r="O154" s="53"/>
      <c r="P154" s="52">
        <v>0</v>
      </c>
      <c r="Q154" s="52">
        <v>0</v>
      </c>
      <c r="R154" s="54">
        <f t="shared" si="33"/>
        <v>0</v>
      </c>
      <c r="S154" s="554"/>
      <c r="T154" s="555"/>
      <c r="U154" s="556"/>
    </row>
    <row r="155" spans="1:24" ht="12.75" customHeight="1" thickTop="1" x14ac:dyDescent="0.2">
      <c r="A155" s="5"/>
      <c r="B155" s="27" t="s">
        <v>39</v>
      </c>
    </row>
    <row r="156" spans="1:24" x14ac:dyDescent="0.2">
      <c r="A156" s="5"/>
      <c r="B156" s="15" t="s">
        <v>61</v>
      </c>
    </row>
    <row r="157" spans="1:24" ht="21" customHeight="1" x14ac:dyDescent="0.2">
      <c r="A157" s="5"/>
      <c r="B157" s="15" t="s">
        <v>60</v>
      </c>
    </row>
    <row r="158" spans="1:24" x14ac:dyDescent="0.2">
      <c r="A158" s="5"/>
      <c r="B158" s="15" t="s">
        <v>40</v>
      </c>
    </row>
    <row r="159" spans="1:24" x14ac:dyDescent="0.2">
      <c r="A159" s="5"/>
      <c r="B159" s="27"/>
    </row>
    <row r="160" spans="1:24" ht="13.5" customHeight="1" x14ac:dyDescent="0.2">
      <c r="A160" s="488" t="s">
        <v>0</v>
      </c>
      <c r="B160" s="488"/>
      <c r="P160" s="517" t="s">
        <v>26</v>
      </c>
      <c r="Q160" s="517"/>
      <c r="R160" s="517"/>
      <c r="S160" s="517"/>
      <c r="T160" s="517"/>
      <c r="U160" s="517"/>
    </row>
    <row r="161" spans="1:21" ht="15" customHeight="1" x14ac:dyDescent="0.2">
      <c r="A161" s="488" t="s">
        <v>1</v>
      </c>
      <c r="B161" s="488"/>
      <c r="P161" s="517"/>
      <c r="Q161" s="517"/>
      <c r="R161" s="517"/>
      <c r="S161" s="517"/>
      <c r="T161" s="517"/>
      <c r="U161" s="517"/>
    </row>
    <row r="162" spans="1:21" ht="12.75" customHeight="1" x14ac:dyDescent="0.2">
      <c r="A162" s="488" t="s">
        <v>46</v>
      </c>
      <c r="B162" s="488"/>
    </row>
    <row r="163" spans="1:21" ht="12.75" customHeight="1" x14ac:dyDescent="0.35">
      <c r="C163" s="518" t="s">
        <v>2</v>
      </c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2"/>
    </row>
    <row r="164" spans="1:21" ht="12.75" customHeight="1" x14ac:dyDescent="0.2">
      <c r="F164" s="519" t="s">
        <v>3</v>
      </c>
      <c r="G164" s="519"/>
      <c r="H164" s="519"/>
      <c r="I164" s="519"/>
      <c r="J164" s="519"/>
      <c r="K164" s="519"/>
      <c r="L164" s="519"/>
      <c r="M164" s="519"/>
      <c r="N164" s="519"/>
      <c r="O164" s="519"/>
      <c r="P164" s="519"/>
      <c r="Q164" s="456"/>
    </row>
    <row r="165" spans="1:21" ht="11.25" customHeight="1" x14ac:dyDescent="0.2">
      <c r="A165" s="1" t="s">
        <v>47</v>
      </c>
      <c r="C165" s="3"/>
      <c r="D165" s="4">
        <v>1</v>
      </c>
      <c r="E165" s="4">
        <v>5</v>
      </c>
      <c r="M165" s="5"/>
      <c r="N165" s="5"/>
      <c r="O165" s="5"/>
      <c r="P165" s="5"/>
      <c r="Q165" s="5"/>
      <c r="R165" s="5"/>
      <c r="S165" s="5"/>
      <c r="T165" s="5"/>
    </row>
    <row r="166" spans="1:21" ht="12.75" customHeight="1" x14ac:dyDescent="0.2">
      <c r="A166" s="1" t="s">
        <v>69</v>
      </c>
      <c r="C166" s="6"/>
      <c r="D166" s="7">
        <v>0</v>
      </c>
      <c r="E166" s="7">
        <v>8</v>
      </c>
      <c r="K166" s="520">
        <v>5</v>
      </c>
      <c r="L166" s="520"/>
      <c r="M166" s="5"/>
      <c r="N166" s="5"/>
      <c r="O166" s="5"/>
      <c r="Q166" s="1" t="str">
        <f>+Q127:U127</f>
        <v>Bulan     :</v>
      </c>
      <c r="R166" s="522" t="str">
        <f>+R127</f>
        <v>Desember</v>
      </c>
      <c r="S166" s="523"/>
      <c r="T166" s="4">
        <f>+T127:U127</f>
        <v>1</v>
      </c>
      <c r="U166" s="4">
        <f>+U127</f>
        <v>2</v>
      </c>
    </row>
    <row r="167" spans="1:21" ht="15.95" customHeight="1" thickBot="1" x14ac:dyDescent="0.25">
      <c r="A167" s="183" t="s">
        <v>81</v>
      </c>
      <c r="B167" s="183"/>
      <c r="C167" s="4">
        <v>0</v>
      </c>
      <c r="D167" s="4">
        <v>2</v>
      </c>
      <c r="E167" s="4">
        <v>1</v>
      </c>
      <c r="K167" s="521"/>
      <c r="L167" s="521"/>
      <c r="M167" s="5"/>
      <c r="N167" s="5"/>
      <c r="O167" s="5"/>
      <c r="Q167" s="1" t="s">
        <v>48</v>
      </c>
      <c r="R167" s="557">
        <f>+R128</f>
        <v>2018</v>
      </c>
      <c r="S167" s="558"/>
      <c r="T167" s="21">
        <v>1</v>
      </c>
      <c r="U167" s="21">
        <v>8</v>
      </c>
    </row>
    <row r="168" spans="1:21" ht="15.95" customHeight="1" thickTop="1" x14ac:dyDescent="0.2">
      <c r="A168" s="496" t="s">
        <v>4</v>
      </c>
      <c r="B168" s="496" t="s">
        <v>5</v>
      </c>
      <c r="C168" s="499" t="s">
        <v>6</v>
      </c>
      <c r="D168" s="500"/>
      <c r="E168" s="500"/>
      <c r="F168" s="500"/>
      <c r="G168" s="500"/>
      <c r="H168" s="500"/>
      <c r="I168" s="500"/>
      <c r="J168" s="500"/>
      <c r="K168" s="501"/>
      <c r="L168" s="499" t="s">
        <v>7</v>
      </c>
      <c r="M168" s="500"/>
      <c r="N168" s="500"/>
      <c r="O168" s="500"/>
      <c r="P168" s="500"/>
      <c r="Q168" s="500"/>
      <c r="R168" s="501"/>
      <c r="S168" s="538" t="s">
        <v>65</v>
      </c>
      <c r="T168" s="539"/>
      <c r="U168" s="540"/>
    </row>
    <row r="169" spans="1:21" ht="15.95" customHeight="1" x14ac:dyDescent="0.2">
      <c r="A169" s="497"/>
      <c r="B169" s="497"/>
      <c r="C169" s="551" t="s">
        <v>27</v>
      </c>
      <c r="D169" s="552"/>
      <c r="E169" s="553"/>
      <c r="F169" s="460"/>
      <c r="G169" s="460" t="s">
        <v>30</v>
      </c>
      <c r="H169" s="460" t="s">
        <v>32</v>
      </c>
      <c r="I169" s="460"/>
      <c r="J169" s="460"/>
      <c r="K169" s="460" t="s">
        <v>43</v>
      </c>
      <c r="L169" s="460" t="s">
        <v>27</v>
      </c>
      <c r="M169" s="460"/>
      <c r="N169" s="460" t="s">
        <v>30</v>
      </c>
      <c r="O169" s="460" t="s">
        <v>32</v>
      </c>
      <c r="P169" s="460"/>
      <c r="Q169" s="460"/>
      <c r="R169" s="460" t="s">
        <v>64</v>
      </c>
      <c r="S169" s="524" t="s">
        <v>68</v>
      </c>
      <c r="T169" s="525"/>
      <c r="U169" s="526"/>
    </row>
    <row r="170" spans="1:21" ht="15.95" customHeight="1" x14ac:dyDescent="0.2">
      <c r="A170" s="497"/>
      <c r="B170" s="497"/>
      <c r="C170" s="524" t="s">
        <v>28</v>
      </c>
      <c r="D170" s="525"/>
      <c r="E170" s="526"/>
      <c r="F170" s="458" t="s">
        <v>29</v>
      </c>
      <c r="G170" s="458" t="s">
        <v>31</v>
      </c>
      <c r="H170" s="458" t="s">
        <v>33</v>
      </c>
      <c r="I170" s="458" t="s">
        <v>37</v>
      </c>
      <c r="J170" s="458" t="s">
        <v>36</v>
      </c>
      <c r="K170" s="458" t="s">
        <v>28</v>
      </c>
      <c r="L170" s="458" t="s">
        <v>28</v>
      </c>
      <c r="M170" s="458" t="s">
        <v>35</v>
      </c>
      <c r="N170" s="458" t="s">
        <v>31</v>
      </c>
      <c r="O170" s="458" t="s">
        <v>33</v>
      </c>
      <c r="P170" s="458" t="s">
        <v>37</v>
      </c>
      <c r="Q170" s="458" t="s">
        <v>36</v>
      </c>
      <c r="R170" s="458" t="s">
        <v>38</v>
      </c>
      <c r="S170" s="524" t="s">
        <v>66</v>
      </c>
      <c r="T170" s="525"/>
      <c r="U170" s="526"/>
    </row>
    <row r="171" spans="1:21" ht="15.95" customHeight="1" x14ac:dyDescent="0.2">
      <c r="A171" s="497"/>
      <c r="B171" s="497"/>
      <c r="C171" s="502" t="s">
        <v>8</v>
      </c>
      <c r="D171" s="503"/>
      <c r="E171" s="504"/>
      <c r="F171" s="450"/>
      <c r="G171" s="450"/>
      <c r="H171" s="450" t="s">
        <v>34</v>
      </c>
      <c r="I171" s="450"/>
      <c r="J171" s="450"/>
      <c r="K171" s="450" t="s">
        <v>9</v>
      </c>
      <c r="L171" s="450" t="s">
        <v>8</v>
      </c>
      <c r="M171" s="450"/>
      <c r="N171" s="450"/>
      <c r="O171" s="450" t="s">
        <v>34</v>
      </c>
      <c r="P171" s="450"/>
      <c r="Q171" s="450"/>
      <c r="R171" s="20" t="s">
        <v>63</v>
      </c>
      <c r="S171" s="524" t="s">
        <v>67</v>
      </c>
      <c r="T171" s="525"/>
      <c r="U171" s="526"/>
    </row>
    <row r="172" spans="1:21" ht="15.95" customHeight="1" x14ac:dyDescent="0.2">
      <c r="A172" s="498"/>
      <c r="B172" s="498"/>
      <c r="C172" s="559"/>
      <c r="D172" s="560"/>
      <c r="E172" s="561"/>
      <c r="F172" s="458"/>
      <c r="G172" s="458"/>
      <c r="H172" s="458"/>
      <c r="I172" s="458"/>
      <c r="J172" s="458"/>
      <c r="K172" s="458" t="s">
        <v>62</v>
      </c>
      <c r="L172" s="458"/>
      <c r="M172" s="458"/>
      <c r="N172" s="458"/>
      <c r="O172" s="458"/>
      <c r="P172" s="458"/>
      <c r="Q172" s="458"/>
      <c r="R172" s="458"/>
      <c r="S172" s="528"/>
      <c r="T172" s="562"/>
      <c r="U172" s="563"/>
    </row>
    <row r="173" spans="1:21" s="8" customFormat="1" ht="15.95" customHeight="1" x14ac:dyDescent="0.2">
      <c r="A173" s="459" t="s">
        <v>10</v>
      </c>
      <c r="B173" s="459" t="s">
        <v>11</v>
      </c>
      <c r="C173" s="564" t="s">
        <v>12</v>
      </c>
      <c r="D173" s="565"/>
      <c r="E173" s="566"/>
      <c r="F173" s="459" t="s">
        <v>13</v>
      </c>
      <c r="G173" s="459" t="s">
        <v>14</v>
      </c>
      <c r="H173" s="459" t="s">
        <v>15</v>
      </c>
      <c r="I173" s="459" t="s">
        <v>16</v>
      </c>
      <c r="J173" s="459" t="s">
        <v>17</v>
      </c>
      <c r="K173" s="459" t="s">
        <v>18</v>
      </c>
      <c r="L173" s="459" t="s">
        <v>19</v>
      </c>
      <c r="M173" s="459" t="s">
        <v>20</v>
      </c>
      <c r="N173" s="459" t="s">
        <v>21</v>
      </c>
      <c r="O173" s="459" t="s">
        <v>41</v>
      </c>
      <c r="P173" s="459" t="s">
        <v>42</v>
      </c>
      <c r="Q173" s="459" t="s">
        <v>44</v>
      </c>
      <c r="R173" s="459" t="s">
        <v>70</v>
      </c>
      <c r="S173" s="564" t="s">
        <v>71</v>
      </c>
      <c r="T173" s="565"/>
      <c r="U173" s="566"/>
    </row>
    <row r="174" spans="1:21" s="16" customFormat="1" ht="15.95" customHeight="1" x14ac:dyDescent="0.2">
      <c r="A174" s="18">
        <v>1</v>
      </c>
      <c r="B174" s="19" t="s">
        <v>22</v>
      </c>
      <c r="C174" s="532"/>
      <c r="D174" s="533"/>
      <c r="E174" s="534"/>
      <c r="F174" s="39"/>
      <c r="G174" s="39"/>
      <c r="H174" s="39"/>
      <c r="I174" s="39"/>
      <c r="J174" s="39"/>
      <c r="K174" s="39"/>
      <c r="L174" s="24">
        <f t="shared" ref="L174:Q174" si="34">SUM(L175,L178,L179)</f>
        <v>450</v>
      </c>
      <c r="M174" s="24">
        <f t="shared" si="34"/>
        <v>184</v>
      </c>
      <c r="N174" s="24">
        <f t="shared" si="34"/>
        <v>72</v>
      </c>
      <c r="O174" s="24">
        <f t="shared" si="34"/>
        <v>0</v>
      </c>
      <c r="P174" s="24">
        <f t="shared" si="34"/>
        <v>0</v>
      </c>
      <c r="Q174" s="24">
        <f t="shared" si="34"/>
        <v>34</v>
      </c>
      <c r="R174" s="24">
        <f>SUM(L174-M174-N174-O174+P174-Q174)</f>
        <v>160</v>
      </c>
      <c r="S174" s="576"/>
      <c r="T174" s="576"/>
      <c r="U174" s="576"/>
    </row>
    <row r="175" spans="1:21" s="23" customFormat="1" ht="15.95" customHeight="1" x14ac:dyDescent="0.25">
      <c r="A175" s="14"/>
      <c r="B175" s="22" t="s">
        <v>50</v>
      </c>
      <c r="C175" s="495"/>
      <c r="D175" s="495"/>
      <c r="E175" s="495"/>
      <c r="F175" s="452"/>
      <c r="G175" s="452"/>
      <c r="H175" s="452"/>
      <c r="I175" s="452"/>
      <c r="J175" s="452"/>
      <c r="K175" s="451"/>
      <c r="L175" s="465">
        <f t="shared" ref="L175:O175" si="35">SUM(L176:L177)</f>
        <v>450</v>
      </c>
      <c r="M175" s="465">
        <f t="shared" si="35"/>
        <v>184</v>
      </c>
      <c r="N175" s="465">
        <f t="shared" si="35"/>
        <v>72</v>
      </c>
      <c r="O175" s="465">
        <f t="shared" si="35"/>
        <v>0</v>
      </c>
      <c r="P175" s="465">
        <f>SUM(P176:P177)</f>
        <v>0</v>
      </c>
      <c r="Q175" s="465">
        <f t="shared" ref="Q175" si="36">SUM(Q176:Q177)</f>
        <v>34</v>
      </c>
      <c r="R175" s="467">
        <f t="shared" ref="R175:R183" si="37">SUM(L175-M175-N175-O175+P175-Q175)</f>
        <v>160</v>
      </c>
      <c r="S175" s="578"/>
      <c r="T175" s="578"/>
      <c r="U175" s="578"/>
    </row>
    <row r="176" spans="1:21" ht="15.95" customHeight="1" x14ac:dyDescent="0.2">
      <c r="A176" s="12"/>
      <c r="B176" s="13" t="s">
        <v>84</v>
      </c>
      <c r="C176" s="509"/>
      <c r="D176" s="509"/>
      <c r="E176" s="509"/>
      <c r="F176" s="455"/>
      <c r="G176" s="455"/>
      <c r="H176" s="455"/>
      <c r="I176" s="40"/>
      <c r="J176" s="40"/>
      <c r="K176" s="451"/>
      <c r="L176" s="466">
        <v>450</v>
      </c>
      <c r="M176" s="466">
        <v>184</v>
      </c>
      <c r="N176" s="466">
        <v>72</v>
      </c>
      <c r="O176" s="466">
        <v>0</v>
      </c>
      <c r="P176" s="466">
        <v>0</v>
      </c>
      <c r="Q176" s="466">
        <v>34</v>
      </c>
      <c r="R176" s="467">
        <f>SUM(L176-M176-N176-O176+P176-Q176)</f>
        <v>160</v>
      </c>
      <c r="S176" s="577"/>
      <c r="T176" s="577"/>
      <c r="U176" s="577"/>
    </row>
    <row r="177" spans="1:21" ht="15.95" customHeight="1" x14ac:dyDescent="0.2">
      <c r="A177" s="12"/>
      <c r="B177" s="13" t="s">
        <v>85</v>
      </c>
      <c r="C177" s="509"/>
      <c r="D177" s="509"/>
      <c r="E177" s="509"/>
      <c r="F177" s="455"/>
      <c r="G177" s="455"/>
      <c r="H177" s="455"/>
      <c r="I177" s="40"/>
      <c r="J177" s="40"/>
      <c r="K177" s="451"/>
      <c r="L177" s="466">
        <v>0</v>
      </c>
      <c r="M177" s="466">
        <v>0</v>
      </c>
      <c r="N177" s="466">
        <v>0</v>
      </c>
      <c r="O177" s="466">
        <v>0</v>
      </c>
      <c r="P177" s="466">
        <v>0</v>
      </c>
      <c r="Q177" s="466">
        <v>0</v>
      </c>
      <c r="R177" s="467">
        <f t="shared" si="37"/>
        <v>0</v>
      </c>
      <c r="S177" s="577"/>
      <c r="T177" s="577"/>
      <c r="U177" s="577"/>
    </row>
    <row r="178" spans="1:21" ht="15.95" customHeight="1" x14ac:dyDescent="0.2">
      <c r="A178" s="12"/>
      <c r="B178" s="11" t="s">
        <v>51</v>
      </c>
      <c r="C178" s="494"/>
      <c r="D178" s="494"/>
      <c r="E178" s="494"/>
      <c r="F178" s="41"/>
      <c r="G178" s="41"/>
      <c r="H178" s="41"/>
      <c r="I178" s="41"/>
      <c r="J178" s="41"/>
      <c r="K178" s="451"/>
      <c r="L178" s="467">
        <v>0</v>
      </c>
      <c r="M178" s="467">
        <v>0</v>
      </c>
      <c r="N178" s="467">
        <v>0</v>
      </c>
      <c r="O178" s="467">
        <v>0</v>
      </c>
      <c r="P178" s="467">
        <v>0</v>
      </c>
      <c r="Q178" s="467">
        <v>0</v>
      </c>
      <c r="R178" s="467">
        <f t="shared" si="37"/>
        <v>0</v>
      </c>
      <c r="S178" s="577"/>
      <c r="T178" s="577"/>
      <c r="U178" s="577"/>
    </row>
    <row r="179" spans="1:21" ht="15.95" customHeight="1" x14ac:dyDescent="0.2">
      <c r="A179" s="12"/>
      <c r="B179" s="11" t="s">
        <v>52</v>
      </c>
      <c r="C179" s="494"/>
      <c r="D179" s="494"/>
      <c r="E179" s="494"/>
      <c r="F179" s="41"/>
      <c r="G179" s="41"/>
      <c r="H179" s="41"/>
      <c r="I179" s="41"/>
      <c r="J179" s="41"/>
      <c r="K179" s="451"/>
      <c r="L179" s="467">
        <v>0</v>
      </c>
      <c r="M179" s="467">
        <v>0</v>
      </c>
      <c r="N179" s="467">
        <v>0</v>
      </c>
      <c r="O179" s="467">
        <v>0</v>
      </c>
      <c r="P179" s="467">
        <v>0</v>
      </c>
      <c r="Q179" s="467">
        <v>0</v>
      </c>
      <c r="R179" s="467">
        <f t="shared" si="37"/>
        <v>0</v>
      </c>
      <c r="S179" s="577"/>
      <c r="T179" s="577"/>
      <c r="U179" s="577"/>
    </row>
    <row r="180" spans="1:21" ht="15.95" customHeight="1" x14ac:dyDescent="0.2">
      <c r="A180" s="14">
        <v>2</v>
      </c>
      <c r="B180" s="10" t="s">
        <v>23</v>
      </c>
      <c r="C180" s="494"/>
      <c r="D180" s="494"/>
      <c r="E180" s="494"/>
      <c r="F180" s="451"/>
      <c r="G180" s="451"/>
      <c r="H180" s="42"/>
      <c r="I180" s="451"/>
      <c r="J180" s="451"/>
      <c r="K180" s="451"/>
      <c r="L180" s="467">
        <f t="shared" ref="L180:N180" si="38">SUM(L181:L182)</f>
        <v>85</v>
      </c>
      <c r="M180" s="467">
        <f t="shared" si="38"/>
        <v>0</v>
      </c>
      <c r="N180" s="467">
        <f t="shared" si="38"/>
        <v>0</v>
      </c>
      <c r="O180" s="26"/>
      <c r="P180" s="467">
        <f t="shared" ref="P180:Q180" si="39">SUM(P181:P182)</f>
        <v>0</v>
      </c>
      <c r="Q180" s="467">
        <f t="shared" si="39"/>
        <v>0</v>
      </c>
      <c r="R180" s="467">
        <f t="shared" si="37"/>
        <v>85</v>
      </c>
      <c r="S180" s="577"/>
      <c r="T180" s="577"/>
      <c r="U180" s="577"/>
    </row>
    <row r="181" spans="1:21" ht="15.95" customHeight="1" x14ac:dyDescent="0.2">
      <c r="A181" s="12"/>
      <c r="B181" s="13" t="s">
        <v>84</v>
      </c>
      <c r="C181" s="509"/>
      <c r="D181" s="509"/>
      <c r="E181" s="509"/>
      <c r="F181" s="455"/>
      <c r="G181" s="455"/>
      <c r="H181" s="43"/>
      <c r="I181" s="40"/>
      <c r="J181" s="40"/>
      <c r="K181" s="451"/>
      <c r="L181" s="466">
        <v>75</v>
      </c>
      <c r="M181" s="466">
        <v>0</v>
      </c>
      <c r="N181" s="466">
        <v>0</v>
      </c>
      <c r="O181" s="25"/>
      <c r="P181" s="466">
        <v>0</v>
      </c>
      <c r="Q181" s="466">
        <v>0</v>
      </c>
      <c r="R181" s="467">
        <f t="shared" si="37"/>
        <v>75</v>
      </c>
      <c r="S181" s="577"/>
      <c r="T181" s="577"/>
      <c r="U181" s="577"/>
    </row>
    <row r="182" spans="1:21" ht="15.95" customHeight="1" x14ac:dyDescent="0.2">
      <c r="A182" s="12"/>
      <c r="B182" s="13" t="s">
        <v>85</v>
      </c>
      <c r="C182" s="509"/>
      <c r="D182" s="509"/>
      <c r="E182" s="509"/>
      <c r="F182" s="455"/>
      <c r="G182" s="455"/>
      <c r="H182" s="43"/>
      <c r="I182" s="40"/>
      <c r="J182" s="40"/>
      <c r="K182" s="451"/>
      <c r="L182" s="466">
        <v>10</v>
      </c>
      <c r="M182" s="466">
        <v>0</v>
      </c>
      <c r="N182" s="466">
        <v>0</v>
      </c>
      <c r="O182" s="25"/>
      <c r="P182" s="466">
        <v>0</v>
      </c>
      <c r="Q182" s="466">
        <v>0</v>
      </c>
      <c r="R182" s="467">
        <f t="shared" si="37"/>
        <v>10</v>
      </c>
      <c r="S182" s="577"/>
      <c r="T182" s="577"/>
      <c r="U182" s="577"/>
    </row>
    <row r="183" spans="1:21" ht="15.95" customHeight="1" x14ac:dyDescent="0.2">
      <c r="A183" s="9">
        <v>3</v>
      </c>
      <c r="B183" s="10" t="s">
        <v>54</v>
      </c>
      <c r="C183" s="494"/>
      <c r="D183" s="494"/>
      <c r="E183" s="494"/>
      <c r="F183" s="451"/>
      <c r="G183" s="42"/>
      <c r="H183" s="42"/>
      <c r="I183" s="451"/>
      <c r="J183" s="451"/>
      <c r="K183" s="451"/>
      <c r="L183" s="463">
        <v>0</v>
      </c>
      <c r="M183" s="463">
        <v>0</v>
      </c>
      <c r="N183" s="26"/>
      <c r="O183" s="26"/>
      <c r="P183" s="463">
        <v>0</v>
      </c>
      <c r="Q183" s="463">
        <v>0</v>
      </c>
      <c r="R183" s="467">
        <f t="shared" si="37"/>
        <v>0</v>
      </c>
      <c r="S183" s="577"/>
      <c r="T183" s="577"/>
      <c r="U183" s="577"/>
    </row>
    <row r="184" spans="1:21" ht="15.95" customHeight="1" x14ac:dyDescent="0.2">
      <c r="A184" s="14">
        <v>4</v>
      </c>
      <c r="B184" s="10" t="s">
        <v>53</v>
      </c>
      <c r="C184" s="495"/>
      <c r="D184" s="495"/>
      <c r="E184" s="495"/>
      <c r="F184" s="452"/>
      <c r="G184" s="42"/>
      <c r="H184" s="42"/>
      <c r="I184" s="452"/>
      <c r="J184" s="452"/>
      <c r="K184" s="451"/>
      <c r="L184" s="463">
        <f t="shared" ref="L184:M184" si="40">SUM(L185:L186)</f>
        <v>3</v>
      </c>
      <c r="M184" s="463">
        <f t="shared" si="40"/>
        <v>1</v>
      </c>
      <c r="N184" s="26"/>
      <c r="O184" s="26"/>
      <c r="P184" s="463">
        <f t="shared" ref="P184:R184" si="41">SUM(P185:P186)</f>
        <v>0</v>
      </c>
      <c r="Q184" s="467">
        <f t="shared" si="41"/>
        <v>0</v>
      </c>
      <c r="R184" s="463">
        <f t="shared" si="41"/>
        <v>2</v>
      </c>
      <c r="S184" s="577"/>
      <c r="T184" s="577"/>
      <c r="U184" s="577"/>
    </row>
    <row r="185" spans="1:21" ht="15.75" x14ac:dyDescent="0.2">
      <c r="A185" s="14"/>
      <c r="B185" s="13" t="s">
        <v>84</v>
      </c>
      <c r="C185" s="495"/>
      <c r="D185" s="495"/>
      <c r="E185" s="495"/>
      <c r="F185" s="452"/>
      <c r="G185" s="42"/>
      <c r="H185" s="42"/>
      <c r="I185" s="452"/>
      <c r="J185" s="452"/>
      <c r="K185" s="451"/>
      <c r="L185" s="463">
        <v>0</v>
      </c>
      <c r="M185" s="463">
        <v>0</v>
      </c>
      <c r="N185" s="26"/>
      <c r="O185" s="26"/>
      <c r="P185" s="463">
        <v>0</v>
      </c>
      <c r="Q185" s="463">
        <v>0</v>
      </c>
      <c r="R185" s="467">
        <f t="shared" ref="R185" si="42">SUM(L185-M185-N185-O185+P185-Q185)</f>
        <v>0</v>
      </c>
      <c r="S185" s="577"/>
      <c r="T185" s="577"/>
      <c r="U185" s="577"/>
    </row>
    <row r="186" spans="1:21" ht="15.75" x14ac:dyDescent="0.2">
      <c r="A186" s="14"/>
      <c r="B186" s="13" t="s">
        <v>85</v>
      </c>
      <c r="C186" s="495"/>
      <c r="D186" s="495"/>
      <c r="E186" s="495"/>
      <c r="F186" s="452"/>
      <c r="G186" s="42"/>
      <c r="H186" s="42"/>
      <c r="I186" s="452"/>
      <c r="J186" s="452"/>
      <c r="K186" s="451"/>
      <c r="L186" s="463">
        <v>3</v>
      </c>
      <c r="M186" s="463">
        <v>1</v>
      </c>
      <c r="N186" s="26"/>
      <c r="O186" s="26"/>
      <c r="P186" s="463">
        <v>0</v>
      </c>
      <c r="Q186" s="463">
        <v>0</v>
      </c>
      <c r="R186" s="463">
        <f>SUM(L186-M186-N186-O186+P186-Q186)</f>
        <v>2</v>
      </c>
      <c r="S186" s="577"/>
      <c r="T186" s="577"/>
      <c r="U186" s="577"/>
    </row>
    <row r="187" spans="1:21" ht="15.75" x14ac:dyDescent="0.2">
      <c r="A187" s="14">
        <v>5</v>
      </c>
      <c r="B187" s="11" t="s">
        <v>55</v>
      </c>
      <c r="C187" s="494"/>
      <c r="D187" s="494"/>
      <c r="E187" s="494"/>
      <c r="F187" s="451"/>
      <c r="G187" s="42"/>
      <c r="H187" s="42"/>
      <c r="I187" s="451"/>
      <c r="J187" s="451"/>
      <c r="K187" s="451"/>
      <c r="L187" s="463">
        <v>0</v>
      </c>
      <c r="M187" s="463">
        <v>0</v>
      </c>
      <c r="N187" s="26"/>
      <c r="O187" s="26"/>
      <c r="P187" s="463">
        <v>0</v>
      </c>
      <c r="Q187" s="463">
        <v>0</v>
      </c>
      <c r="R187" s="467">
        <f t="shared" ref="R187:R193" si="43">SUM(L187-M187-N187-O187+P187-Q187)</f>
        <v>0</v>
      </c>
      <c r="S187" s="577"/>
      <c r="T187" s="577"/>
      <c r="U187" s="577"/>
    </row>
    <row r="188" spans="1:21" ht="15.75" x14ac:dyDescent="0.2">
      <c r="A188" s="14">
        <v>6</v>
      </c>
      <c r="B188" s="10" t="s">
        <v>56</v>
      </c>
      <c r="C188" s="494"/>
      <c r="D188" s="494"/>
      <c r="E188" s="494"/>
      <c r="F188" s="451"/>
      <c r="G188" s="42"/>
      <c r="H188" s="42"/>
      <c r="I188" s="451"/>
      <c r="J188" s="451"/>
      <c r="K188" s="451"/>
      <c r="L188" s="463">
        <v>0</v>
      </c>
      <c r="M188" s="463">
        <v>0</v>
      </c>
      <c r="N188" s="26"/>
      <c r="O188" s="26"/>
      <c r="P188" s="463">
        <v>0</v>
      </c>
      <c r="Q188" s="463">
        <v>0</v>
      </c>
      <c r="R188" s="467">
        <f t="shared" si="43"/>
        <v>0</v>
      </c>
      <c r="S188" s="581">
        <v>0</v>
      </c>
      <c r="T188" s="581"/>
      <c r="U188" s="581"/>
    </row>
    <row r="189" spans="1:21" ht="15.75" x14ac:dyDescent="0.2">
      <c r="A189" s="14">
        <v>7</v>
      </c>
      <c r="B189" s="10" t="s">
        <v>57</v>
      </c>
      <c r="C189" s="494"/>
      <c r="D189" s="494"/>
      <c r="E189" s="494"/>
      <c r="F189" s="451"/>
      <c r="G189" s="42"/>
      <c r="H189" s="42"/>
      <c r="I189" s="451"/>
      <c r="J189" s="451"/>
      <c r="K189" s="451"/>
      <c r="L189" s="463">
        <v>0</v>
      </c>
      <c r="M189" s="463">
        <v>0</v>
      </c>
      <c r="N189" s="26"/>
      <c r="O189" s="26"/>
      <c r="P189" s="463">
        <v>0</v>
      </c>
      <c r="Q189" s="463">
        <v>0</v>
      </c>
      <c r="R189" s="467">
        <f t="shared" si="43"/>
        <v>0</v>
      </c>
      <c r="S189" s="579">
        <v>0</v>
      </c>
      <c r="T189" s="579"/>
      <c r="U189" s="579"/>
    </row>
    <row r="190" spans="1:21" ht="15.75" x14ac:dyDescent="0.2">
      <c r="A190" s="14">
        <v>8</v>
      </c>
      <c r="B190" s="10" t="s">
        <v>58</v>
      </c>
      <c r="C190" s="494"/>
      <c r="D190" s="494"/>
      <c r="E190" s="494"/>
      <c r="F190" s="451"/>
      <c r="G190" s="42"/>
      <c r="H190" s="42"/>
      <c r="I190" s="451"/>
      <c r="J190" s="451"/>
      <c r="K190" s="451"/>
      <c r="L190" s="463">
        <v>0</v>
      </c>
      <c r="M190" s="463">
        <v>0</v>
      </c>
      <c r="N190" s="26"/>
      <c r="O190" s="26"/>
      <c r="P190" s="463">
        <v>0</v>
      </c>
      <c r="Q190" s="463">
        <v>0</v>
      </c>
      <c r="R190" s="467">
        <f t="shared" si="43"/>
        <v>0</v>
      </c>
      <c r="S190" s="579">
        <v>0</v>
      </c>
      <c r="T190" s="579"/>
      <c r="U190" s="579"/>
    </row>
    <row r="191" spans="1:21" ht="12.75" customHeight="1" x14ac:dyDescent="0.2">
      <c r="A191" s="14">
        <v>9</v>
      </c>
      <c r="B191" s="10" t="s">
        <v>24</v>
      </c>
      <c r="C191" s="494"/>
      <c r="D191" s="494"/>
      <c r="E191" s="494"/>
      <c r="F191" s="451"/>
      <c r="G191" s="42"/>
      <c r="H191" s="42"/>
      <c r="I191" s="41"/>
      <c r="J191" s="41"/>
      <c r="K191" s="451"/>
      <c r="L191" s="463">
        <v>0</v>
      </c>
      <c r="M191" s="463">
        <v>0</v>
      </c>
      <c r="N191" s="26"/>
      <c r="O191" s="26"/>
      <c r="P191" s="463">
        <v>0</v>
      </c>
      <c r="Q191" s="463">
        <v>0</v>
      </c>
      <c r="R191" s="467">
        <f t="shared" si="43"/>
        <v>0</v>
      </c>
      <c r="S191" s="579">
        <v>0</v>
      </c>
      <c r="T191" s="579"/>
      <c r="U191" s="579"/>
    </row>
    <row r="192" spans="1:21" ht="12.75" customHeight="1" x14ac:dyDescent="0.2">
      <c r="A192" s="14">
        <v>10</v>
      </c>
      <c r="B192" s="10" t="s">
        <v>25</v>
      </c>
      <c r="C192" s="494"/>
      <c r="D192" s="494"/>
      <c r="E192" s="494"/>
      <c r="F192" s="451"/>
      <c r="G192" s="42"/>
      <c r="H192" s="42"/>
      <c r="I192" s="41"/>
      <c r="J192" s="41"/>
      <c r="K192" s="451"/>
      <c r="L192" s="463">
        <v>0</v>
      </c>
      <c r="M192" s="463">
        <v>0</v>
      </c>
      <c r="N192" s="26"/>
      <c r="O192" s="26"/>
      <c r="P192" s="463">
        <v>0</v>
      </c>
      <c r="Q192" s="463">
        <v>0</v>
      </c>
      <c r="R192" s="467">
        <f t="shared" si="43"/>
        <v>0</v>
      </c>
      <c r="S192" s="579">
        <v>0</v>
      </c>
      <c r="T192" s="579"/>
      <c r="U192" s="579"/>
    </row>
    <row r="193" spans="1:21" ht="16.5" thickBot="1" x14ac:dyDescent="0.25">
      <c r="A193" s="48">
        <v>11</v>
      </c>
      <c r="B193" s="49" t="s">
        <v>59</v>
      </c>
      <c r="C193" s="510"/>
      <c r="D193" s="511"/>
      <c r="E193" s="512"/>
      <c r="F193" s="454"/>
      <c r="G193" s="50"/>
      <c r="H193" s="50"/>
      <c r="I193" s="51"/>
      <c r="J193" s="51"/>
      <c r="K193" s="454"/>
      <c r="L193" s="52">
        <v>0</v>
      </c>
      <c r="M193" s="52">
        <v>0</v>
      </c>
      <c r="N193" s="53"/>
      <c r="O193" s="53"/>
      <c r="P193" s="52">
        <v>0</v>
      </c>
      <c r="Q193" s="52">
        <v>0</v>
      </c>
      <c r="R193" s="54">
        <f t="shared" si="43"/>
        <v>0</v>
      </c>
      <c r="S193" s="554"/>
      <c r="T193" s="555"/>
      <c r="U193" s="556"/>
    </row>
    <row r="194" spans="1:21" ht="21" customHeight="1" thickTop="1" x14ac:dyDescent="0.2">
      <c r="A194" s="5"/>
      <c r="B194" s="27" t="s">
        <v>39</v>
      </c>
    </row>
    <row r="195" spans="1:21" x14ac:dyDescent="0.2">
      <c r="A195" s="5"/>
      <c r="B195" s="15" t="s">
        <v>61</v>
      </c>
    </row>
    <row r="196" spans="1:21" x14ac:dyDescent="0.2">
      <c r="A196" s="5"/>
      <c r="B196" s="15" t="s">
        <v>60</v>
      </c>
    </row>
    <row r="197" spans="1:21" ht="12.75" customHeight="1" x14ac:dyDescent="0.2">
      <c r="A197" s="5"/>
      <c r="B197" s="15" t="s">
        <v>40</v>
      </c>
    </row>
    <row r="198" spans="1:21" ht="13.5" customHeight="1" x14ac:dyDescent="0.2">
      <c r="A198" s="5"/>
      <c r="B198" s="27"/>
    </row>
    <row r="199" spans="1:21" ht="15" customHeight="1" x14ac:dyDescent="0.2">
      <c r="A199" s="488" t="s">
        <v>0</v>
      </c>
      <c r="B199" s="488"/>
      <c r="P199" s="517" t="s">
        <v>26</v>
      </c>
      <c r="Q199" s="517"/>
      <c r="R199" s="517"/>
      <c r="S199" s="517"/>
      <c r="T199" s="517"/>
      <c r="U199" s="517"/>
    </row>
    <row r="200" spans="1:21" ht="12.75" customHeight="1" x14ac:dyDescent="0.2">
      <c r="A200" s="488" t="s">
        <v>1</v>
      </c>
      <c r="B200" s="488"/>
      <c r="P200" s="517"/>
      <c r="Q200" s="517"/>
      <c r="R200" s="517"/>
      <c r="S200" s="517"/>
      <c r="T200" s="517"/>
      <c r="U200" s="517"/>
    </row>
    <row r="201" spans="1:21" ht="12.75" customHeight="1" x14ac:dyDescent="0.2">
      <c r="A201" s="488" t="s">
        <v>46</v>
      </c>
      <c r="B201" s="488"/>
    </row>
    <row r="202" spans="1:21" ht="12.75" customHeight="1" x14ac:dyDescent="0.35">
      <c r="C202" s="518" t="s">
        <v>2</v>
      </c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518"/>
      <c r="P202" s="518"/>
      <c r="Q202" s="2"/>
    </row>
    <row r="203" spans="1:21" ht="11.25" customHeight="1" x14ac:dyDescent="0.2">
      <c r="F203" s="519" t="s">
        <v>3</v>
      </c>
      <c r="G203" s="519"/>
      <c r="H203" s="519"/>
      <c r="I203" s="519"/>
      <c r="J203" s="519"/>
      <c r="K203" s="519"/>
      <c r="L203" s="519"/>
      <c r="M203" s="519"/>
      <c r="N203" s="519"/>
      <c r="O203" s="519"/>
      <c r="P203" s="519"/>
      <c r="Q203" s="456"/>
    </row>
    <row r="204" spans="1:21" ht="12.75" customHeight="1" x14ac:dyDescent="0.2">
      <c r="A204" s="1" t="s">
        <v>47</v>
      </c>
      <c r="C204" s="3"/>
      <c r="D204" s="4">
        <v>1</v>
      </c>
      <c r="E204" s="4">
        <v>5</v>
      </c>
      <c r="M204" s="5"/>
      <c r="N204" s="5"/>
      <c r="O204" s="5"/>
      <c r="P204" s="5"/>
      <c r="Q204" s="5"/>
      <c r="R204" s="5"/>
      <c r="S204" s="5"/>
      <c r="T204" s="5"/>
    </row>
    <row r="205" spans="1:21" ht="15.95" customHeight="1" x14ac:dyDescent="0.2">
      <c r="A205" s="1" t="s">
        <v>69</v>
      </c>
      <c r="C205" s="6"/>
      <c r="D205" s="7">
        <v>0</v>
      </c>
      <c r="E205" s="7">
        <v>8</v>
      </c>
      <c r="K205" s="520">
        <v>6</v>
      </c>
      <c r="L205" s="520"/>
      <c r="M205" s="5"/>
      <c r="N205" s="5"/>
      <c r="O205" s="5"/>
      <c r="Q205" s="1" t="str">
        <f>+Q166:U166</f>
        <v>Bulan     :</v>
      </c>
      <c r="R205" s="522" t="str">
        <f>+R166</f>
        <v>Desember</v>
      </c>
      <c r="S205" s="523"/>
      <c r="T205" s="4">
        <f>+T166:U166</f>
        <v>1</v>
      </c>
      <c r="U205" s="4">
        <f>+U166</f>
        <v>2</v>
      </c>
    </row>
    <row r="206" spans="1:21" ht="15.95" customHeight="1" thickBot="1" x14ac:dyDescent="0.25">
      <c r="A206" s="183" t="s">
        <v>83</v>
      </c>
      <c r="B206" s="183"/>
      <c r="C206" s="4">
        <v>0</v>
      </c>
      <c r="D206" s="4">
        <v>4</v>
      </c>
      <c r="E206" s="4">
        <v>1</v>
      </c>
      <c r="K206" s="521"/>
      <c r="L206" s="521"/>
      <c r="M206" s="5"/>
      <c r="N206" s="5"/>
      <c r="O206" s="5"/>
      <c r="Q206" s="1" t="s">
        <v>48</v>
      </c>
      <c r="R206" s="557">
        <f>+R167</f>
        <v>2018</v>
      </c>
      <c r="S206" s="558"/>
      <c r="T206" s="21">
        <v>1</v>
      </c>
      <c r="U206" s="21">
        <v>8</v>
      </c>
    </row>
    <row r="207" spans="1:21" ht="15.95" customHeight="1" thickTop="1" x14ac:dyDescent="0.2">
      <c r="A207" s="496" t="s">
        <v>4</v>
      </c>
      <c r="B207" s="496" t="s">
        <v>5</v>
      </c>
      <c r="C207" s="499" t="s">
        <v>6</v>
      </c>
      <c r="D207" s="500"/>
      <c r="E207" s="500"/>
      <c r="F207" s="500"/>
      <c r="G207" s="500"/>
      <c r="H207" s="500"/>
      <c r="I207" s="500"/>
      <c r="J207" s="500"/>
      <c r="K207" s="501"/>
      <c r="L207" s="499" t="s">
        <v>7</v>
      </c>
      <c r="M207" s="500"/>
      <c r="N207" s="500"/>
      <c r="O207" s="500"/>
      <c r="P207" s="500"/>
      <c r="Q207" s="500"/>
      <c r="R207" s="501"/>
      <c r="S207" s="538" t="s">
        <v>65</v>
      </c>
      <c r="T207" s="539"/>
      <c r="U207" s="540"/>
    </row>
    <row r="208" spans="1:21" ht="15.95" customHeight="1" x14ac:dyDescent="0.2">
      <c r="A208" s="497"/>
      <c r="B208" s="497"/>
      <c r="C208" s="551" t="s">
        <v>27</v>
      </c>
      <c r="D208" s="552"/>
      <c r="E208" s="553"/>
      <c r="F208" s="460"/>
      <c r="G208" s="460" t="s">
        <v>30</v>
      </c>
      <c r="H208" s="460" t="s">
        <v>32</v>
      </c>
      <c r="I208" s="460"/>
      <c r="J208" s="460"/>
      <c r="K208" s="460" t="s">
        <v>43</v>
      </c>
      <c r="L208" s="460" t="s">
        <v>27</v>
      </c>
      <c r="M208" s="460"/>
      <c r="N208" s="460" t="s">
        <v>30</v>
      </c>
      <c r="O208" s="460" t="s">
        <v>32</v>
      </c>
      <c r="P208" s="460"/>
      <c r="Q208" s="460"/>
      <c r="R208" s="460" t="s">
        <v>64</v>
      </c>
      <c r="S208" s="524" t="s">
        <v>68</v>
      </c>
      <c r="T208" s="525"/>
      <c r="U208" s="526"/>
    </row>
    <row r="209" spans="1:21" ht="15.95" customHeight="1" x14ac:dyDescent="0.2">
      <c r="A209" s="497"/>
      <c r="B209" s="497"/>
      <c r="C209" s="524" t="s">
        <v>28</v>
      </c>
      <c r="D209" s="525"/>
      <c r="E209" s="526"/>
      <c r="F209" s="458" t="s">
        <v>29</v>
      </c>
      <c r="G209" s="458" t="s">
        <v>31</v>
      </c>
      <c r="H209" s="458" t="s">
        <v>33</v>
      </c>
      <c r="I209" s="458" t="s">
        <v>37</v>
      </c>
      <c r="J209" s="458" t="s">
        <v>36</v>
      </c>
      <c r="K209" s="458" t="s">
        <v>28</v>
      </c>
      <c r="L209" s="458" t="s">
        <v>28</v>
      </c>
      <c r="M209" s="458" t="s">
        <v>35</v>
      </c>
      <c r="N209" s="458" t="s">
        <v>31</v>
      </c>
      <c r="O209" s="458" t="s">
        <v>33</v>
      </c>
      <c r="P209" s="458" t="s">
        <v>37</v>
      </c>
      <c r="Q209" s="458" t="s">
        <v>36</v>
      </c>
      <c r="R209" s="458" t="s">
        <v>38</v>
      </c>
      <c r="S209" s="524" t="s">
        <v>66</v>
      </c>
      <c r="T209" s="525"/>
      <c r="U209" s="526"/>
    </row>
    <row r="210" spans="1:21" ht="15.95" customHeight="1" x14ac:dyDescent="0.2">
      <c r="A210" s="497"/>
      <c r="B210" s="497"/>
      <c r="C210" s="502" t="s">
        <v>8</v>
      </c>
      <c r="D210" s="503"/>
      <c r="E210" s="504"/>
      <c r="F210" s="450"/>
      <c r="G210" s="450"/>
      <c r="H210" s="450" t="s">
        <v>34</v>
      </c>
      <c r="I210" s="450"/>
      <c r="J210" s="450"/>
      <c r="K210" s="450" t="s">
        <v>9</v>
      </c>
      <c r="L210" s="450" t="s">
        <v>8</v>
      </c>
      <c r="M210" s="450"/>
      <c r="N210" s="450"/>
      <c r="O210" s="450" t="s">
        <v>34</v>
      </c>
      <c r="P210" s="450"/>
      <c r="Q210" s="450"/>
      <c r="R210" s="20" t="s">
        <v>63</v>
      </c>
      <c r="S210" s="524" t="s">
        <v>67</v>
      </c>
      <c r="T210" s="525"/>
      <c r="U210" s="526"/>
    </row>
    <row r="211" spans="1:21" ht="15.95" customHeight="1" x14ac:dyDescent="0.2">
      <c r="A211" s="498"/>
      <c r="B211" s="498"/>
      <c r="C211" s="559"/>
      <c r="D211" s="560"/>
      <c r="E211" s="561"/>
      <c r="F211" s="458"/>
      <c r="G211" s="458"/>
      <c r="H211" s="458"/>
      <c r="I211" s="458"/>
      <c r="J211" s="458"/>
      <c r="K211" s="458" t="s">
        <v>62</v>
      </c>
      <c r="L211" s="458"/>
      <c r="M211" s="458"/>
      <c r="N211" s="458"/>
      <c r="O211" s="458"/>
      <c r="P211" s="458"/>
      <c r="Q211" s="458"/>
      <c r="R211" s="458"/>
      <c r="S211" s="528"/>
      <c r="T211" s="562"/>
      <c r="U211" s="563"/>
    </row>
    <row r="212" spans="1:21" s="8" customFormat="1" ht="15.95" customHeight="1" x14ac:dyDescent="0.2">
      <c r="A212" s="459" t="s">
        <v>10</v>
      </c>
      <c r="B212" s="459" t="s">
        <v>11</v>
      </c>
      <c r="C212" s="564" t="s">
        <v>12</v>
      </c>
      <c r="D212" s="565"/>
      <c r="E212" s="566"/>
      <c r="F212" s="459" t="s">
        <v>13</v>
      </c>
      <c r="G212" s="459" t="s">
        <v>14</v>
      </c>
      <c r="H212" s="459" t="s">
        <v>15</v>
      </c>
      <c r="I212" s="459" t="s">
        <v>16</v>
      </c>
      <c r="J212" s="459" t="s">
        <v>17</v>
      </c>
      <c r="K212" s="459" t="s">
        <v>18</v>
      </c>
      <c r="L212" s="459" t="s">
        <v>19</v>
      </c>
      <c r="M212" s="459" t="s">
        <v>20</v>
      </c>
      <c r="N212" s="459" t="s">
        <v>21</v>
      </c>
      <c r="O212" s="459" t="s">
        <v>41</v>
      </c>
      <c r="P212" s="459" t="s">
        <v>42</v>
      </c>
      <c r="Q212" s="459" t="s">
        <v>44</v>
      </c>
      <c r="R212" s="459" t="s">
        <v>70</v>
      </c>
      <c r="S212" s="564" t="s">
        <v>71</v>
      </c>
      <c r="T212" s="565"/>
      <c r="U212" s="566"/>
    </row>
    <row r="213" spans="1:21" s="16" customFormat="1" ht="15.95" customHeight="1" x14ac:dyDescent="0.2">
      <c r="A213" s="18">
        <v>1</v>
      </c>
      <c r="B213" s="19" t="s">
        <v>22</v>
      </c>
      <c r="C213" s="532"/>
      <c r="D213" s="533"/>
      <c r="E213" s="534"/>
      <c r="F213" s="39"/>
      <c r="G213" s="39"/>
      <c r="H213" s="39"/>
      <c r="I213" s="39"/>
      <c r="J213" s="39"/>
      <c r="K213" s="39"/>
      <c r="L213" s="124">
        <f t="shared" ref="L213:Q213" si="44">SUM(L214,L217,L218)</f>
        <v>259</v>
      </c>
      <c r="M213" s="125">
        <f t="shared" si="44"/>
        <v>140</v>
      </c>
      <c r="N213" s="125">
        <f t="shared" si="44"/>
        <v>0</v>
      </c>
      <c r="O213" s="125">
        <f t="shared" si="44"/>
        <v>0</v>
      </c>
      <c r="P213" s="125">
        <f t="shared" si="44"/>
        <v>190</v>
      </c>
      <c r="Q213" s="125">
        <f t="shared" si="44"/>
        <v>0</v>
      </c>
      <c r="R213" s="125">
        <f>SUM(L213-M213-N213-O213+P213-Q213)</f>
        <v>309</v>
      </c>
      <c r="S213" s="576"/>
      <c r="T213" s="576"/>
      <c r="U213" s="576"/>
    </row>
    <row r="214" spans="1:21" s="23" customFormat="1" ht="15.95" customHeight="1" x14ac:dyDescent="0.25">
      <c r="A214" s="14"/>
      <c r="B214" s="22" t="s">
        <v>50</v>
      </c>
      <c r="C214" s="495"/>
      <c r="D214" s="495"/>
      <c r="E214" s="495"/>
      <c r="F214" s="452"/>
      <c r="G214" s="452"/>
      <c r="H214" s="452"/>
      <c r="I214" s="452"/>
      <c r="J214" s="452"/>
      <c r="K214" s="451"/>
      <c r="L214" s="126">
        <f t="shared" ref="L214:O214" si="45">SUM(L215:L216)</f>
        <v>259</v>
      </c>
      <c r="M214" s="127">
        <f t="shared" si="45"/>
        <v>140</v>
      </c>
      <c r="N214" s="127">
        <f t="shared" si="45"/>
        <v>0</v>
      </c>
      <c r="O214" s="127">
        <f t="shared" si="45"/>
        <v>0</v>
      </c>
      <c r="P214" s="127">
        <f>SUM(P215:P216)</f>
        <v>190</v>
      </c>
      <c r="Q214" s="127">
        <f t="shared" ref="Q214" si="46">SUM(Q215:Q216)</f>
        <v>0</v>
      </c>
      <c r="R214" s="128">
        <f t="shared" ref="R214:R222" si="47">SUM(L214-M214-N214-O214+P214-Q214)</f>
        <v>309</v>
      </c>
      <c r="S214" s="578"/>
      <c r="T214" s="578"/>
      <c r="U214" s="578"/>
    </row>
    <row r="215" spans="1:21" ht="15.95" customHeight="1" x14ac:dyDescent="0.2">
      <c r="A215" s="12"/>
      <c r="B215" s="13" t="s">
        <v>84</v>
      </c>
      <c r="C215" s="509"/>
      <c r="D215" s="509"/>
      <c r="E215" s="509"/>
      <c r="F215" s="455"/>
      <c r="G215" s="455"/>
      <c r="H215" s="455"/>
      <c r="I215" s="40"/>
      <c r="J215" s="40"/>
      <c r="K215" s="451"/>
      <c r="L215" s="129">
        <v>259</v>
      </c>
      <c r="M215" s="65">
        <v>140</v>
      </c>
      <c r="N215" s="65">
        <v>0</v>
      </c>
      <c r="O215" s="65">
        <v>0</v>
      </c>
      <c r="P215" s="65">
        <v>190</v>
      </c>
      <c r="Q215" s="65">
        <v>0</v>
      </c>
      <c r="R215" s="128">
        <f t="shared" si="47"/>
        <v>309</v>
      </c>
      <c r="S215" s="577"/>
      <c r="T215" s="577"/>
      <c r="U215" s="577"/>
    </row>
    <row r="216" spans="1:21" ht="15.95" customHeight="1" x14ac:dyDescent="0.2">
      <c r="A216" s="12"/>
      <c r="B216" s="13" t="s">
        <v>85</v>
      </c>
      <c r="C216" s="509"/>
      <c r="D216" s="509"/>
      <c r="E216" s="509"/>
      <c r="F216" s="455"/>
      <c r="G216" s="455"/>
      <c r="H216" s="455"/>
      <c r="I216" s="40"/>
      <c r="J216" s="40"/>
      <c r="K216" s="451"/>
      <c r="L216" s="65">
        <v>0</v>
      </c>
      <c r="M216" s="65">
        <v>0</v>
      </c>
      <c r="N216" s="65">
        <v>0</v>
      </c>
      <c r="O216" s="65">
        <v>0</v>
      </c>
      <c r="P216" s="65">
        <v>0</v>
      </c>
      <c r="Q216" s="65">
        <v>0</v>
      </c>
      <c r="R216" s="128">
        <f t="shared" si="47"/>
        <v>0</v>
      </c>
      <c r="S216" s="577"/>
      <c r="T216" s="577"/>
      <c r="U216" s="577"/>
    </row>
    <row r="217" spans="1:21" ht="15.95" customHeight="1" x14ac:dyDescent="0.2">
      <c r="A217" s="12"/>
      <c r="B217" s="11" t="s">
        <v>51</v>
      </c>
      <c r="C217" s="494"/>
      <c r="D217" s="494"/>
      <c r="E217" s="494"/>
      <c r="F217" s="41"/>
      <c r="G217" s="41"/>
      <c r="H217" s="41"/>
      <c r="I217" s="41"/>
      <c r="J217" s="41"/>
      <c r="K217" s="451"/>
      <c r="L217" s="128">
        <v>0</v>
      </c>
      <c r="M217" s="128">
        <v>0</v>
      </c>
      <c r="N217" s="128">
        <v>0</v>
      </c>
      <c r="O217" s="128">
        <v>0</v>
      </c>
      <c r="P217" s="128">
        <v>0</v>
      </c>
      <c r="Q217" s="128">
        <v>0</v>
      </c>
      <c r="R217" s="128">
        <f t="shared" si="47"/>
        <v>0</v>
      </c>
      <c r="S217" s="577"/>
      <c r="T217" s="577"/>
      <c r="U217" s="577"/>
    </row>
    <row r="218" spans="1:21" ht="15.95" customHeight="1" x14ac:dyDescent="0.2">
      <c r="A218" s="12"/>
      <c r="B218" s="11" t="s">
        <v>52</v>
      </c>
      <c r="C218" s="494"/>
      <c r="D218" s="494"/>
      <c r="E218" s="494"/>
      <c r="F218" s="41"/>
      <c r="G218" s="41"/>
      <c r="H218" s="41"/>
      <c r="I218" s="41"/>
      <c r="J218" s="41"/>
      <c r="K218" s="451"/>
      <c r="L218" s="128">
        <v>0</v>
      </c>
      <c r="M218" s="128">
        <v>0</v>
      </c>
      <c r="N218" s="128">
        <v>0</v>
      </c>
      <c r="O218" s="128">
        <v>0</v>
      </c>
      <c r="P218" s="128">
        <v>0</v>
      </c>
      <c r="Q218" s="128">
        <v>0</v>
      </c>
      <c r="R218" s="128">
        <f t="shared" si="47"/>
        <v>0</v>
      </c>
      <c r="S218" s="577"/>
      <c r="T218" s="577"/>
      <c r="U218" s="577"/>
    </row>
    <row r="219" spans="1:21" ht="15.95" customHeight="1" x14ac:dyDescent="0.2">
      <c r="A219" s="14">
        <v>2</v>
      </c>
      <c r="B219" s="10" t="s">
        <v>23</v>
      </c>
      <c r="C219" s="494"/>
      <c r="D219" s="494"/>
      <c r="E219" s="494"/>
      <c r="F219" s="451"/>
      <c r="G219" s="451"/>
      <c r="H219" s="42"/>
      <c r="I219" s="451"/>
      <c r="J219" s="451"/>
      <c r="K219" s="451"/>
      <c r="L219" s="128">
        <f t="shared" ref="L219:Q219" si="48">SUM(L220:L221)</f>
        <v>108</v>
      </c>
      <c r="M219" s="128">
        <f t="shared" si="48"/>
        <v>26</v>
      </c>
      <c r="N219" s="128">
        <f t="shared" si="48"/>
        <v>0</v>
      </c>
      <c r="O219" s="26"/>
      <c r="P219" s="128">
        <f t="shared" si="48"/>
        <v>120</v>
      </c>
      <c r="Q219" s="128">
        <f t="shared" si="48"/>
        <v>0</v>
      </c>
      <c r="R219" s="128">
        <f t="shared" si="47"/>
        <v>202</v>
      </c>
      <c r="S219" s="577"/>
      <c r="T219" s="577"/>
      <c r="U219" s="577"/>
    </row>
    <row r="220" spans="1:21" ht="15.95" customHeight="1" x14ac:dyDescent="0.2">
      <c r="A220" s="12"/>
      <c r="B220" s="13" t="s">
        <v>84</v>
      </c>
      <c r="C220" s="509"/>
      <c r="D220" s="509"/>
      <c r="E220" s="509"/>
      <c r="F220" s="455"/>
      <c r="G220" s="455"/>
      <c r="H220" s="43"/>
      <c r="I220" s="40"/>
      <c r="J220" s="40"/>
      <c r="K220" s="451"/>
      <c r="L220" s="65">
        <v>71</v>
      </c>
      <c r="M220" s="65">
        <v>7</v>
      </c>
      <c r="N220" s="65">
        <v>0</v>
      </c>
      <c r="O220" s="26"/>
      <c r="P220" s="65">
        <v>120</v>
      </c>
      <c r="Q220" s="65">
        <v>0</v>
      </c>
      <c r="R220" s="128">
        <f t="shared" si="47"/>
        <v>184</v>
      </c>
      <c r="S220" s="577"/>
      <c r="T220" s="577"/>
      <c r="U220" s="577"/>
    </row>
    <row r="221" spans="1:21" ht="15.95" customHeight="1" x14ac:dyDescent="0.2">
      <c r="A221" s="12"/>
      <c r="B221" s="13" t="s">
        <v>85</v>
      </c>
      <c r="C221" s="509"/>
      <c r="D221" s="509"/>
      <c r="E221" s="509"/>
      <c r="F221" s="455"/>
      <c r="G221" s="455"/>
      <c r="H221" s="43"/>
      <c r="I221" s="40"/>
      <c r="J221" s="40"/>
      <c r="K221" s="451"/>
      <c r="L221" s="65">
        <v>37</v>
      </c>
      <c r="M221" s="65">
        <v>19</v>
      </c>
      <c r="N221" s="65">
        <v>0</v>
      </c>
      <c r="O221" s="26"/>
      <c r="P221" s="65">
        <v>0</v>
      </c>
      <c r="Q221" s="65">
        <v>0</v>
      </c>
      <c r="R221" s="128">
        <f t="shared" si="47"/>
        <v>18</v>
      </c>
      <c r="S221" s="577"/>
      <c r="T221" s="577"/>
      <c r="U221" s="577"/>
    </row>
    <row r="222" spans="1:21" ht="15.95" customHeight="1" x14ac:dyDescent="0.2">
      <c r="A222" s="9">
        <v>3</v>
      </c>
      <c r="B222" s="10" t="s">
        <v>54</v>
      </c>
      <c r="C222" s="494"/>
      <c r="D222" s="494"/>
      <c r="E222" s="494"/>
      <c r="F222" s="451"/>
      <c r="G222" s="42"/>
      <c r="H222" s="42"/>
      <c r="I222" s="451"/>
      <c r="J222" s="451"/>
      <c r="K222" s="451"/>
      <c r="L222" s="131">
        <v>0</v>
      </c>
      <c r="M222" s="131">
        <v>0</v>
      </c>
      <c r="N222" s="26"/>
      <c r="O222" s="26"/>
      <c r="P222" s="131">
        <v>0</v>
      </c>
      <c r="Q222" s="131">
        <v>0</v>
      </c>
      <c r="R222" s="128">
        <f t="shared" si="47"/>
        <v>0</v>
      </c>
      <c r="S222" s="577"/>
      <c r="T222" s="577"/>
      <c r="U222" s="577"/>
    </row>
    <row r="223" spans="1:21" ht="15.75" x14ac:dyDescent="0.2">
      <c r="A223" s="14">
        <v>4</v>
      </c>
      <c r="B223" s="10" t="s">
        <v>53</v>
      </c>
      <c r="C223" s="495"/>
      <c r="D223" s="495"/>
      <c r="E223" s="495"/>
      <c r="F223" s="452"/>
      <c r="G223" s="42"/>
      <c r="H223" s="42"/>
      <c r="I223" s="452"/>
      <c r="J223" s="452"/>
      <c r="K223" s="451"/>
      <c r="L223" s="128">
        <f t="shared" ref="L223:Q223" si="49">SUM(L224:L225)</f>
        <v>1</v>
      </c>
      <c r="M223" s="128">
        <f t="shared" si="49"/>
        <v>0</v>
      </c>
      <c r="N223" s="26"/>
      <c r="O223" s="26"/>
      <c r="P223" s="128">
        <f t="shared" si="49"/>
        <v>1</v>
      </c>
      <c r="Q223" s="128">
        <f t="shared" si="49"/>
        <v>0</v>
      </c>
      <c r="R223" s="128">
        <f>SUM(L223-M223-N223-O223+P223-Q223)</f>
        <v>2</v>
      </c>
      <c r="S223" s="577"/>
      <c r="T223" s="577"/>
      <c r="U223" s="577"/>
    </row>
    <row r="224" spans="1:21" ht="15.75" x14ac:dyDescent="0.2">
      <c r="A224" s="14"/>
      <c r="B224" s="13" t="s">
        <v>84</v>
      </c>
      <c r="C224" s="495"/>
      <c r="D224" s="495"/>
      <c r="E224" s="495"/>
      <c r="F224" s="452"/>
      <c r="G224" s="42"/>
      <c r="H224" s="42"/>
      <c r="I224" s="452"/>
      <c r="J224" s="452"/>
      <c r="K224" s="451"/>
      <c r="L224" s="131">
        <v>0</v>
      </c>
      <c r="M224" s="131">
        <v>0</v>
      </c>
      <c r="N224" s="26"/>
      <c r="O224" s="26"/>
      <c r="P224" s="131">
        <v>0</v>
      </c>
      <c r="Q224" s="131">
        <v>0</v>
      </c>
      <c r="R224" s="128">
        <f t="shared" ref="R224" si="50">SUM(L224-M224-N224-O224+P224-Q224)</f>
        <v>0</v>
      </c>
      <c r="S224" s="577"/>
      <c r="T224" s="577"/>
      <c r="U224" s="577"/>
    </row>
    <row r="225" spans="1:21" ht="15.75" x14ac:dyDescent="0.2">
      <c r="A225" s="14"/>
      <c r="B225" s="13" t="s">
        <v>85</v>
      </c>
      <c r="C225" s="495"/>
      <c r="D225" s="495"/>
      <c r="E225" s="495"/>
      <c r="F225" s="452"/>
      <c r="G225" s="42"/>
      <c r="H225" s="42"/>
      <c r="I225" s="452"/>
      <c r="J225" s="452"/>
      <c r="K225" s="451"/>
      <c r="L225" s="131">
        <v>1</v>
      </c>
      <c r="M225" s="131">
        <v>0</v>
      </c>
      <c r="N225" s="26"/>
      <c r="O225" s="26"/>
      <c r="P225" s="131">
        <v>1</v>
      </c>
      <c r="Q225" s="131">
        <v>0</v>
      </c>
      <c r="R225" s="128">
        <f>SUM(L225-M225-N225-O225+P225-Q225)</f>
        <v>2</v>
      </c>
      <c r="S225" s="577"/>
      <c r="T225" s="577"/>
      <c r="U225" s="577"/>
    </row>
    <row r="226" spans="1:21" ht="15.75" x14ac:dyDescent="0.2">
      <c r="A226" s="14">
        <v>5</v>
      </c>
      <c r="B226" s="11" t="s">
        <v>55</v>
      </c>
      <c r="C226" s="494"/>
      <c r="D226" s="494"/>
      <c r="E226" s="494"/>
      <c r="F226" s="451"/>
      <c r="G226" s="42"/>
      <c r="H226" s="42"/>
      <c r="I226" s="451"/>
      <c r="J226" s="451"/>
      <c r="K226" s="451"/>
      <c r="L226" s="463">
        <v>0</v>
      </c>
      <c r="M226" s="463">
        <v>0</v>
      </c>
      <c r="N226" s="26"/>
      <c r="O226" s="26"/>
      <c r="P226" s="463">
        <v>0</v>
      </c>
      <c r="Q226" s="463">
        <v>0</v>
      </c>
      <c r="R226" s="467">
        <f t="shared" ref="R226:R232" si="51">SUM(L226-M226-N226-O226+P226-Q226)</f>
        <v>0</v>
      </c>
      <c r="S226" s="577"/>
      <c r="T226" s="577"/>
      <c r="U226" s="577"/>
    </row>
    <row r="227" spans="1:21" ht="15.75" x14ac:dyDescent="0.2">
      <c r="A227" s="14">
        <v>6</v>
      </c>
      <c r="B227" s="10" t="s">
        <v>56</v>
      </c>
      <c r="C227" s="494"/>
      <c r="D227" s="494"/>
      <c r="E227" s="494"/>
      <c r="F227" s="451"/>
      <c r="G227" s="42"/>
      <c r="H227" s="42"/>
      <c r="I227" s="451"/>
      <c r="J227" s="451"/>
      <c r="K227" s="451"/>
      <c r="L227" s="463">
        <v>0</v>
      </c>
      <c r="M227" s="463">
        <v>0</v>
      </c>
      <c r="N227" s="26"/>
      <c r="O227" s="26"/>
      <c r="P227" s="463">
        <v>0</v>
      </c>
      <c r="Q227" s="463">
        <v>0</v>
      </c>
      <c r="R227" s="467">
        <f t="shared" si="51"/>
        <v>0</v>
      </c>
      <c r="S227" s="581">
        <v>0</v>
      </c>
      <c r="T227" s="581"/>
      <c r="U227" s="581"/>
    </row>
    <row r="228" spans="1:21" ht="15.75" x14ac:dyDescent="0.2">
      <c r="A228" s="14">
        <v>7</v>
      </c>
      <c r="B228" s="10" t="s">
        <v>57</v>
      </c>
      <c r="C228" s="494"/>
      <c r="D228" s="494"/>
      <c r="E228" s="494"/>
      <c r="F228" s="451"/>
      <c r="G228" s="42"/>
      <c r="H228" s="42"/>
      <c r="I228" s="451"/>
      <c r="J228" s="451"/>
      <c r="K228" s="451"/>
      <c r="L228" s="463">
        <v>0</v>
      </c>
      <c r="M228" s="463">
        <v>0</v>
      </c>
      <c r="N228" s="26"/>
      <c r="O228" s="26"/>
      <c r="P228" s="463">
        <v>0</v>
      </c>
      <c r="Q228" s="463">
        <v>0</v>
      </c>
      <c r="R228" s="467">
        <f t="shared" si="51"/>
        <v>0</v>
      </c>
      <c r="S228" s="579">
        <v>0</v>
      </c>
      <c r="T228" s="579"/>
      <c r="U228" s="579"/>
    </row>
    <row r="229" spans="1:21" ht="12.75" customHeight="1" x14ac:dyDescent="0.2">
      <c r="A229" s="14">
        <v>8</v>
      </c>
      <c r="B229" s="10" t="s">
        <v>58</v>
      </c>
      <c r="C229" s="494"/>
      <c r="D229" s="494"/>
      <c r="E229" s="494"/>
      <c r="F229" s="451"/>
      <c r="G229" s="42"/>
      <c r="H229" s="42"/>
      <c r="I229" s="451"/>
      <c r="J229" s="451"/>
      <c r="K229" s="451"/>
      <c r="L229" s="463">
        <v>0</v>
      </c>
      <c r="M229" s="463">
        <v>0</v>
      </c>
      <c r="N229" s="26"/>
      <c r="O229" s="26"/>
      <c r="P229" s="463">
        <v>0</v>
      </c>
      <c r="Q229" s="463">
        <v>0</v>
      </c>
      <c r="R229" s="467">
        <f t="shared" si="51"/>
        <v>0</v>
      </c>
      <c r="S229" s="579">
        <v>0</v>
      </c>
      <c r="T229" s="579"/>
      <c r="U229" s="579"/>
    </row>
    <row r="230" spans="1:21" ht="12.75" customHeight="1" x14ac:dyDescent="0.2">
      <c r="A230" s="14">
        <v>9</v>
      </c>
      <c r="B230" s="10" t="s">
        <v>24</v>
      </c>
      <c r="C230" s="494"/>
      <c r="D230" s="494"/>
      <c r="E230" s="494"/>
      <c r="F230" s="451"/>
      <c r="G230" s="42"/>
      <c r="H230" s="42"/>
      <c r="I230" s="41"/>
      <c r="J230" s="41"/>
      <c r="K230" s="451"/>
      <c r="L230" s="463">
        <v>0</v>
      </c>
      <c r="M230" s="463">
        <v>0</v>
      </c>
      <c r="N230" s="26"/>
      <c r="O230" s="26"/>
      <c r="P230" s="463">
        <v>0</v>
      </c>
      <c r="Q230" s="463">
        <v>0</v>
      </c>
      <c r="R230" s="467">
        <f t="shared" si="51"/>
        <v>0</v>
      </c>
      <c r="S230" s="579">
        <v>0</v>
      </c>
      <c r="T230" s="579"/>
      <c r="U230" s="579"/>
    </row>
    <row r="231" spans="1:21" ht="15.75" x14ac:dyDescent="0.2">
      <c r="A231" s="14">
        <v>10</v>
      </c>
      <c r="B231" s="10" t="s">
        <v>25</v>
      </c>
      <c r="C231" s="494"/>
      <c r="D231" s="494"/>
      <c r="E231" s="494"/>
      <c r="F231" s="451"/>
      <c r="G231" s="42"/>
      <c r="H231" s="42"/>
      <c r="I231" s="41"/>
      <c r="J231" s="41"/>
      <c r="K231" s="451"/>
      <c r="L231" s="463">
        <v>0</v>
      </c>
      <c r="M231" s="463">
        <v>0</v>
      </c>
      <c r="N231" s="26"/>
      <c r="O231" s="26"/>
      <c r="P231" s="463">
        <v>0</v>
      </c>
      <c r="Q231" s="463">
        <v>0</v>
      </c>
      <c r="R231" s="467">
        <f t="shared" si="51"/>
        <v>0</v>
      </c>
      <c r="S231" s="579">
        <v>0</v>
      </c>
      <c r="T231" s="579"/>
      <c r="U231" s="579"/>
    </row>
    <row r="232" spans="1:21" ht="21" customHeight="1" thickBot="1" x14ac:dyDescent="0.25">
      <c r="A232" s="48">
        <v>11</v>
      </c>
      <c r="B232" s="49" t="s">
        <v>59</v>
      </c>
      <c r="C232" s="510"/>
      <c r="D232" s="511"/>
      <c r="E232" s="512"/>
      <c r="F232" s="454"/>
      <c r="G232" s="50"/>
      <c r="H232" s="50"/>
      <c r="I232" s="51"/>
      <c r="J232" s="51"/>
      <c r="K232" s="454"/>
      <c r="L232" s="52">
        <v>0</v>
      </c>
      <c r="M232" s="52">
        <v>0</v>
      </c>
      <c r="N232" s="53"/>
      <c r="O232" s="53"/>
      <c r="P232" s="52">
        <v>0</v>
      </c>
      <c r="Q232" s="52">
        <v>0</v>
      </c>
      <c r="R232" s="54">
        <f t="shared" si="51"/>
        <v>0</v>
      </c>
      <c r="S232" s="554"/>
      <c r="T232" s="555"/>
      <c r="U232" s="556"/>
    </row>
    <row r="233" spans="1:21" ht="13.5" thickTop="1" x14ac:dyDescent="0.2">
      <c r="A233" s="5"/>
      <c r="B233" s="17" t="s">
        <v>39</v>
      </c>
    </row>
    <row r="234" spans="1:21" x14ac:dyDescent="0.2">
      <c r="A234" s="5"/>
      <c r="B234" s="15" t="s">
        <v>61</v>
      </c>
    </row>
    <row r="235" spans="1:21" ht="12.75" customHeight="1" x14ac:dyDescent="0.2">
      <c r="A235" s="5"/>
      <c r="B235" s="15" t="s">
        <v>60</v>
      </c>
    </row>
    <row r="236" spans="1:21" ht="13.5" customHeight="1" x14ac:dyDescent="0.2">
      <c r="A236" s="5"/>
      <c r="B236" s="15" t="s">
        <v>40</v>
      </c>
    </row>
    <row r="237" spans="1:21" ht="15" customHeight="1" x14ac:dyDescent="0.2">
      <c r="A237" s="5"/>
      <c r="B237" s="27"/>
    </row>
    <row r="238" spans="1:21" ht="12.75" customHeight="1" x14ac:dyDescent="0.2">
      <c r="A238" s="5"/>
      <c r="B238" s="27"/>
    </row>
    <row r="239" spans="1:21" ht="12.75" customHeight="1" x14ac:dyDescent="0.2">
      <c r="A239" s="488" t="s">
        <v>0</v>
      </c>
      <c r="B239" s="488"/>
      <c r="P239" s="517" t="s">
        <v>26</v>
      </c>
      <c r="Q239" s="517"/>
      <c r="R239" s="517"/>
      <c r="S239" s="517"/>
      <c r="T239" s="517"/>
      <c r="U239" s="517"/>
    </row>
    <row r="240" spans="1:21" ht="12.75" customHeight="1" x14ac:dyDescent="0.2">
      <c r="A240" s="488" t="s">
        <v>1</v>
      </c>
      <c r="B240" s="488"/>
      <c r="P240" s="517"/>
      <c r="Q240" s="517"/>
      <c r="R240" s="517"/>
      <c r="S240" s="517"/>
      <c r="T240" s="517"/>
      <c r="U240" s="517"/>
    </row>
    <row r="241" spans="1:21" ht="11.25" customHeight="1" x14ac:dyDescent="0.2">
      <c r="A241" s="488" t="s">
        <v>46</v>
      </c>
      <c r="B241" s="488"/>
    </row>
    <row r="242" spans="1:21" ht="12.75" customHeight="1" x14ac:dyDescent="0.35">
      <c r="C242" s="518" t="s">
        <v>2</v>
      </c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518"/>
      <c r="P242" s="518"/>
      <c r="Q242" s="2"/>
    </row>
    <row r="243" spans="1:21" ht="15.95" customHeight="1" x14ac:dyDescent="0.2">
      <c r="F243" s="519" t="s">
        <v>3</v>
      </c>
      <c r="G243" s="519"/>
      <c r="H243" s="519"/>
      <c r="I243" s="519"/>
      <c r="J243" s="519"/>
      <c r="K243" s="519"/>
      <c r="L243" s="519"/>
      <c r="M243" s="519"/>
      <c r="N243" s="519"/>
      <c r="O243" s="519"/>
      <c r="P243" s="519"/>
      <c r="Q243" s="456"/>
    </row>
    <row r="244" spans="1:21" ht="15.95" customHeight="1" x14ac:dyDescent="0.2">
      <c r="A244" s="1" t="s">
        <v>47</v>
      </c>
      <c r="C244" s="3"/>
      <c r="D244" s="4">
        <v>1</v>
      </c>
      <c r="E244" s="4">
        <v>5</v>
      </c>
      <c r="M244" s="5"/>
      <c r="N244" s="5"/>
      <c r="O244" s="5"/>
      <c r="P244" s="5"/>
      <c r="Q244" s="5"/>
      <c r="R244" s="5"/>
      <c r="S244" s="5"/>
      <c r="T244" s="5"/>
    </row>
    <row r="245" spans="1:21" ht="15.95" customHeight="1" x14ac:dyDescent="0.2">
      <c r="A245" s="1" t="s">
        <v>69</v>
      </c>
      <c r="C245" s="6"/>
      <c r="D245" s="7">
        <v>0</v>
      </c>
      <c r="E245" s="7">
        <v>8</v>
      </c>
      <c r="K245" s="520">
        <v>7</v>
      </c>
      <c r="L245" s="520"/>
      <c r="M245" s="5"/>
      <c r="N245" s="5"/>
      <c r="O245" s="5"/>
      <c r="Q245" s="1" t="str">
        <f>+Q205:U205</f>
        <v>Bulan     :</v>
      </c>
      <c r="R245" s="522" t="str">
        <f>+R205</f>
        <v>Desember</v>
      </c>
      <c r="S245" s="523"/>
      <c r="T245" s="4">
        <f>+T205:U205</f>
        <v>1</v>
      </c>
      <c r="U245" s="4">
        <f>+U205</f>
        <v>2</v>
      </c>
    </row>
    <row r="246" spans="1:21" ht="15.95" customHeight="1" thickBot="1" x14ac:dyDescent="0.25">
      <c r="A246" s="183" t="s">
        <v>75</v>
      </c>
      <c r="B246" s="183"/>
      <c r="C246" s="4">
        <v>0</v>
      </c>
      <c r="D246" s="4">
        <v>3</v>
      </c>
      <c r="E246" s="4">
        <v>2</v>
      </c>
      <c r="K246" s="521"/>
      <c r="L246" s="521"/>
      <c r="M246" s="5"/>
      <c r="N246" s="5"/>
      <c r="O246" s="5"/>
      <c r="Q246" s="1" t="s">
        <v>48</v>
      </c>
      <c r="R246" s="557">
        <f>+R206</f>
        <v>2018</v>
      </c>
      <c r="S246" s="558"/>
      <c r="T246" s="21">
        <v>1</v>
      </c>
      <c r="U246" s="21">
        <v>7</v>
      </c>
    </row>
    <row r="247" spans="1:21" ht="15.95" customHeight="1" thickTop="1" x14ac:dyDescent="0.2">
      <c r="A247" s="496" t="s">
        <v>4</v>
      </c>
      <c r="B247" s="496" t="s">
        <v>5</v>
      </c>
      <c r="C247" s="499" t="s">
        <v>6</v>
      </c>
      <c r="D247" s="500"/>
      <c r="E247" s="500"/>
      <c r="F247" s="500"/>
      <c r="G247" s="500"/>
      <c r="H247" s="500"/>
      <c r="I247" s="500"/>
      <c r="J247" s="500"/>
      <c r="K247" s="501"/>
      <c r="L247" s="499" t="s">
        <v>7</v>
      </c>
      <c r="M247" s="500"/>
      <c r="N247" s="500"/>
      <c r="O247" s="500"/>
      <c r="P247" s="500"/>
      <c r="Q247" s="500"/>
      <c r="R247" s="501"/>
      <c r="S247" s="538" t="s">
        <v>65</v>
      </c>
      <c r="T247" s="539"/>
      <c r="U247" s="540"/>
    </row>
    <row r="248" spans="1:21" ht="15.95" customHeight="1" x14ac:dyDescent="0.2">
      <c r="A248" s="497"/>
      <c r="B248" s="497"/>
      <c r="C248" s="551" t="s">
        <v>27</v>
      </c>
      <c r="D248" s="552"/>
      <c r="E248" s="553"/>
      <c r="F248" s="460"/>
      <c r="G248" s="460" t="s">
        <v>30</v>
      </c>
      <c r="H248" s="460" t="s">
        <v>32</v>
      </c>
      <c r="I248" s="460"/>
      <c r="J248" s="460"/>
      <c r="K248" s="460" t="s">
        <v>43</v>
      </c>
      <c r="L248" s="460" t="s">
        <v>27</v>
      </c>
      <c r="M248" s="460"/>
      <c r="N248" s="460" t="s">
        <v>30</v>
      </c>
      <c r="O248" s="460" t="s">
        <v>32</v>
      </c>
      <c r="P248" s="460"/>
      <c r="Q248" s="460"/>
      <c r="R248" s="460" t="s">
        <v>64</v>
      </c>
      <c r="S248" s="524" t="s">
        <v>68</v>
      </c>
      <c r="T248" s="525"/>
      <c r="U248" s="526"/>
    </row>
    <row r="249" spans="1:21" ht="15.95" customHeight="1" x14ac:dyDescent="0.2">
      <c r="A249" s="497"/>
      <c r="B249" s="497"/>
      <c r="C249" s="524" t="s">
        <v>28</v>
      </c>
      <c r="D249" s="525"/>
      <c r="E249" s="526"/>
      <c r="F249" s="458" t="s">
        <v>29</v>
      </c>
      <c r="G249" s="458" t="s">
        <v>31</v>
      </c>
      <c r="H249" s="458" t="s">
        <v>33</v>
      </c>
      <c r="I249" s="458" t="s">
        <v>37</v>
      </c>
      <c r="J249" s="458" t="s">
        <v>36</v>
      </c>
      <c r="K249" s="458" t="s">
        <v>28</v>
      </c>
      <c r="L249" s="458" t="s">
        <v>28</v>
      </c>
      <c r="M249" s="458" t="s">
        <v>35</v>
      </c>
      <c r="N249" s="458" t="s">
        <v>31</v>
      </c>
      <c r="O249" s="458" t="s">
        <v>33</v>
      </c>
      <c r="P249" s="458" t="s">
        <v>37</v>
      </c>
      <c r="Q249" s="458" t="s">
        <v>36</v>
      </c>
      <c r="R249" s="458" t="s">
        <v>38</v>
      </c>
      <c r="S249" s="524" t="s">
        <v>66</v>
      </c>
      <c r="T249" s="525"/>
      <c r="U249" s="526"/>
    </row>
    <row r="250" spans="1:21" ht="15.95" customHeight="1" x14ac:dyDescent="0.2">
      <c r="A250" s="497"/>
      <c r="B250" s="497"/>
      <c r="C250" s="502" t="s">
        <v>8</v>
      </c>
      <c r="D250" s="503"/>
      <c r="E250" s="504"/>
      <c r="F250" s="450"/>
      <c r="G250" s="450"/>
      <c r="H250" s="450" t="s">
        <v>34</v>
      </c>
      <c r="I250" s="450"/>
      <c r="J250" s="450"/>
      <c r="K250" s="450" t="s">
        <v>9</v>
      </c>
      <c r="L250" s="450" t="s">
        <v>8</v>
      </c>
      <c r="M250" s="450"/>
      <c r="N250" s="450"/>
      <c r="O250" s="450" t="s">
        <v>34</v>
      </c>
      <c r="P250" s="450"/>
      <c r="Q250" s="450"/>
      <c r="R250" s="20" t="s">
        <v>63</v>
      </c>
      <c r="S250" s="524" t="s">
        <v>67</v>
      </c>
      <c r="T250" s="525"/>
      <c r="U250" s="526"/>
    </row>
    <row r="251" spans="1:21" ht="15.95" customHeight="1" x14ac:dyDescent="0.2">
      <c r="A251" s="498"/>
      <c r="B251" s="498"/>
      <c r="C251" s="559"/>
      <c r="D251" s="560"/>
      <c r="E251" s="561"/>
      <c r="F251" s="458"/>
      <c r="G251" s="458"/>
      <c r="H251" s="458"/>
      <c r="I251" s="458"/>
      <c r="J251" s="458"/>
      <c r="K251" s="458" t="s">
        <v>62</v>
      </c>
      <c r="L251" s="458"/>
      <c r="M251" s="458"/>
      <c r="N251" s="458"/>
      <c r="O251" s="458"/>
      <c r="P251" s="458"/>
      <c r="Q251" s="458"/>
      <c r="R251" s="458"/>
      <c r="S251" s="528"/>
      <c r="T251" s="562"/>
      <c r="U251" s="563"/>
    </row>
    <row r="252" spans="1:21" s="8" customFormat="1" ht="15.95" customHeight="1" x14ac:dyDescent="0.2">
      <c r="A252" s="459" t="s">
        <v>10</v>
      </c>
      <c r="B252" s="459" t="s">
        <v>11</v>
      </c>
      <c r="C252" s="564" t="s">
        <v>12</v>
      </c>
      <c r="D252" s="565"/>
      <c r="E252" s="566"/>
      <c r="F252" s="459" t="s">
        <v>13</v>
      </c>
      <c r="G252" s="459" t="s">
        <v>14</v>
      </c>
      <c r="H252" s="459" t="s">
        <v>15</v>
      </c>
      <c r="I252" s="459" t="s">
        <v>16</v>
      </c>
      <c r="J252" s="459" t="s">
        <v>17</v>
      </c>
      <c r="K252" s="459" t="s">
        <v>18</v>
      </c>
      <c r="L252" s="459" t="s">
        <v>19</v>
      </c>
      <c r="M252" s="459" t="s">
        <v>20</v>
      </c>
      <c r="N252" s="459" t="s">
        <v>21</v>
      </c>
      <c r="O252" s="459" t="s">
        <v>41</v>
      </c>
      <c r="P252" s="459" t="s">
        <v>42</v>
      </c>
      <c r="Q252" s="459" t="s">
        <v>44</v>
      </c>
      <c r="R252" s="459" t="s">
        <v>70</v>
      </c>
      <c r="S252" s="564" t="s">
        <v>71</v>
      </c>
      <c r="T252" s="565"/>
      <c r="U252" s="566"/>
    </row>
    <row r="253" spans="1:21" s="16" customFormat="1" ht="15.95" customHeight="1" x14ac:dyDescent="0.2">
      <c r="A253" s="18">
        <v>1</v>
      </c>
      <c r="B253" s="19" t="s">
        <v>22</v>
      </c>
      <c r="C253" s="532"/>
      <c r="D253" s="533"/>
      <c r="E253" s="534"/>
      <c r="F253" s="39"/>
      <c r="G253" s="39"/>
      <c r="H253" s="39"/>
      <c r="I253" s="39"/>
      <c r="J253" s="39"/>
      <c r="K253" s="39"/>
      <c r="L253" s="24">
        <f t="shared" ref="L253:Q253" si="52">SUM(L254,L257,L258)</f>
        <v>0</v>
      </c>
      <c r="M253" s="24">
        <f t="shared" si="52"/>
        <v>0</v>
      </c>
      <c r="N253" s="24">
        <f t="shared" si="52"/>
        <v>0</v>
      </c>
      <c r="O253" s="24">
        <f t="shared" si="52"/>
        <v>0</v>
      </c>
      <c r="P253" s="24">
        <f t="shared" si="52"/>
        <v>0</v>
      </c>
      <c r="Q253" s="24">
        <f t="shared" si="52"/>
        <v>0</v>
      </c>
      <c r="R253" s="24">
        <f>SUM(L253-M253-N253-O253+P253-Q253)</f>
        <v>0</v>
      </c>
      <c r="S253" s="535"/>
      <c r="T253" s="536"/>
      <c r="U253" s="537"/>
    </row>
    <row r="254" spans="1:21" s="23" customFormat="1" ht="15.95" customHeight="1" x14ac:dyDescent="0.25">
      <c r="A254" s="14"/>
      <c r="B254" s="22" t="s">
        <v>50</v>
      </c>
      <c r="C254" s="495"/>
      <c r="D254" s="495"/>
      <c r="E254" s="495"/>
      <c r="F254" s="452"/>
      <c r="G254" s="452"/>
      <c r="H254" s="452"/>
      <c r="I254" s="452"/>
      <c r="J254" s="452"/>
      <c r="K254" s="451"/>
      <c r="L254" s="465">
        <f t="shared" ref="L254:P254" si="53">SUM(L255:L256)</f>
        <v>0</v>
      </c>
      <c r="M254" s="465">
        <f t="shared" si="53"/>
        <v>0</v>
      </c>
      <c r="N254" s="465">
        <f t="shared" si="53"/>
        <v>0</v>
      </c>
      <c r="O254" s="465">
        <f t="shared" si="53"/>
        <v>0</v>
      </c>
      <c r="P254" s="465">
        <f t="shared" si="53"/>
        <v>0</v>
      </c>
      <c r="Q254" s="465">
        <f t="shared" ref="Q254" si="54">SUM(Q255:Q256)</f>
        <v>0</v>
      </c>
      <c r="R254" s="467">
        <f t="shared" ref="R254:R261" si="55">SUM(L254-M254-N254-O254+P254-Q254)</f>
        <v>0</v>
      </c>
      <c r="S254" s="545"/>
      <c r="T254" s="546"/>
      <c r="U254" s="547"/>
    </row>
    <row r="255" spans="1:21" ht="15.95" customHeight="1" x14ac:dyDescent="0.2">
      <c r="A255" s="12"/>
      <c r="B255" s="13" t="s">
        <v>84</v>
      </c>
      <c r="C255" s="509"/>
      <c r="D255" s="509"/>
      <c r="E255" s="509"/>
      <c r="F255" s="455"/>
      <c r="G255" s="455"/>
      <c r="H255" s="455"/>
      <c r="I255" s="40"/>
      <c r="J255" s="40"/>
      <c r="K255" s="451"/>
      <c r="L255" s="466">
        <v>0</v>
      </c>
      <c r="M255" s="466">
        <v>0</v>
      </c>
      <c r="N255" s="466">
        <v>0</v>
      </c>
      <c r="O255" s="466">
        <v>0</v>
      </c>
      <c r="P255" s="466">
        <v>0</v>
      </c>
      <c r="Q255" s="466">
        <v>0</v>
      </c>
      <c r="R255" s="467">
        <f t="shared" si="55"/>
        <v>0</v>
      </c>
      <c r="S255" s="542"/>
      <c r="T255" s="543"/>
      <c r="U255" s="544"/>
    </row>
    <row r="256" spans="1:21" ht="15.95" customHeight="1" x14ac:dyDescent="0.2">
      <c r="A256" s="12"/>
      <c r="B256" s="13" t="s">
        <v>85</v>
      </c>
      <c r="C256" s="509"/>
      <c r="D256" s="509"/>
      <c r="E256" s="509"/>
      <c r="F256" s="455"/>
      <c r="G256" s="455"/>
      <c r="H256" s="455"/>
      <c r="I256" s="40"/>
      <c r="J256" s="40"/>
      <c r="K256" s="451"/>
      <c r="L256" s="466">
        <v>0</v>
      </c>
      <c r="M256" s="466">
        <v>0</v>
      </c>
      <c r="N256" s="466">
        <v>0</v>
      </c>
      <c r="O256" s="466">
        <v>0</v>
      </c>
      <c r="P256" s="466">
        <v>0</v>
      </c>
      <c r="Q256" s="466">
        <v>0</v>
      </c>
      <c r="R256" s="467">
        <f t="shared" si="55"/>
        <v>0</v>
      </c>
      <c r="S256" s="542"/>
      <c r="T256" s="543"/>
      <c r="U256" s="544"/>
    </row>
    <row r="257" spans="1:24" ht="15.95" customHeight="1" x14ac:dyDescent="0.2">
      <c r="A257" s="12"/>
      <c r="B257" s="11" t="s">
        <v>51</v>
      </c>
      <c r="C257" s="494"/>
      <c r="D257" s="494"/>
      <c r="E257" s="494"/>
      <c r="F257" s="41"/>
      <c r="G257" s="41"/>
      <c r="H257" s="41"/>
      <c r="I257" s="41"/>
      <c r="J257" s="41"/>
      <c r="K257" s="451"/>
      <c r="L257" s="467">
        <v>0</v>
      </c>
      <c r="M257" s="467">
        <v>0</v>
      </c>
      <c r="N257" s="467">
        <v>0</v>
      </c>
      <c r="O257" s="467">
        <v>0</v>
      </c>
      <c r="P257" s="467">
        <v>0</v>
      </c>
      <c r="Q257" s="467">
        <v>0</v>
      </c>
      <c r="R257" s="467">
        <f t="shared" si="55"/>
        <v>0</v>
      </c>
      <c r="S257" s="542"/>
      <c r="T257" s="543"/>
      <c r="U257" s="544"/>
    </row>
    <row r="258" spans="1:24" ht="15.95" customHeight="1" x14ac:dyDescent="0.2">
      <c r="A258" s="12"/>
      <c r="B258" s="11" t="s">
        <v>52</v>
      </c>
      <c r="C258" s="494"/>
      <c r="D258" s="494"/>
      <c r="E258" s="494"/>
      <c r="F258" s="41"/>
      <c r="G258" s="41"/>
      <c r="H258" s="41"/>
      <c r="I258" s="41"/>
      <c r="J258" s="41"/>
      <c r="K258" s="451"/>
      <c r="L258" s="467">
        <v>0</v>
      </c>
      <c r="M258" s="467">
        <v>0</v>
      </c>
      <c r="N258" s="467">
        <v>0</v>
      </c>
      <c r="O258" s="467">
        <v>0</v>
      </c>
      <c r="P258" s="467">
        <v>0</v>
      </c>
      <c r="Q258" s="467">
        <v>0</v>
      </c>
      <c r="R258" s="467">
        <f t="shared" si="55"/>
        <v>0</v>
      </c>
      <c r="S258" s="542"/>
      <c r="T258" s="543"/>
      <c r="U258" s="544"/>
      <c r="X258" s="1" t="s">
        <v>92</v>
      </c>
    </row>
    <row r="259" spans="1:24" ht="15.95" customHeight="1" x14ac:dyDescent="0.2">
      <c r="A259" s="14">
        <v>2</v>
      </c>
      <c r="B259" s="10" t="s">
        <v>23</v>
      </c>
      <c r="C259" s="494"/>
      <c r="D259" s="494"/>
      <c r="E259" s="494"/>
      <c r="F259" s="451"/>
      <c r="G259" s="451"/>
      <c r="H259" s="42"/>
      <c r="I259" s="451"/>
      <c r="J259" s="451"/>
      <c r="K259" s="451"/>
      <c r="L259" s="467">
        <f t="shared" ref="L259:N259" si="56">SUM(L260:L261)</f>
        <v>0</v>
      </c>
      <c r="M259" s="467">
        <f t="shared" si="56"/>
        <v>0</v>
      </c>
      <c r="N259" s="467">
        <f t="shared" si="56"/>
        <v>0</v>
      </c>
      <c r="O259" s="26"/>
      <c r="P259" s="467">
        <f t="shared" ref="P259:Q259" si="57">SUM(P260:P261)</f>
        <v>0</v>
      </c>
      <c r="Q259" s="467">
        <f t="shared" si="57"/>
        <v>0</v>
      </c>
      <c r="R259" s="467">
        <f t="shared" si="55"/>
        <v>0</v>
      </c>
      <c r="S259" s="542"/>
      <c r="T259" s="543"/>
      <c r="U259" s="544"/>
    </row>
    <row r="260" spans="1:24" ht="15.95" customHeight="1" x14ac:dyDescent="0.2">
      <c r="A260" s="12"/>
      <c r="B260" s="13" t="s">
        <v>84</v>
      </c>
      <c r="C260" s="509"/>
      <c r="D260" s="509"/>
      <c r="E260" s="509"/>
      <c r="F260" s="455"/>
      <c r="G260" s="455"/>
      <c r="H260" s="43"/>
      <c r="I260" s="40"/>
      <c r="J260" s="40"/>
      <c r="K260" s="451"/>
      <c r="L260" s="466">
        <v>0</v>
      </c>
      <c r="M260" s="466">
        <v>0</v>
      </c>
      <c r="N260" s="466">
        <v>0</v>
      </c>
      <c r="O260" s="25"/>
      <c r="P260" s="466">
        <v>0</v>
      </c>
      <c r="Q260" s="466">
        <v>0</v>
      </c>
      <c r="R260" s="467">
        <f t="shared" si="55"/>
        <v>0</v>
      </c>
      <c r="S260" s="542"/>
      <c r="T260" s="543"/>
      <c r="U260" s="544"/>
    </row>
    <row r="261" spans="1:24" ht="15.75" x14ac:dyDescent="0.2">
      <c r="A261" s="12"/>
      <c r="B261" s="13" t="s">
        <v>85</v>
      </c>
      <c r="C261" s="509"/>
      <c r="D261" s="509"/>
      <c r="E261" s="509"/>
      <c r="F261" s="455"/>
      <c r="G261" s="455"/>
      <c r="H261" s="43"/>
      <c r="I261" s="40"/>
      <c r="J261" s="40"/>
      <c r="K261" s="451"/>
      <c r="L261" s="466">
        <v>0</v>
      </c>
      <c r="M261" s="466">
        <v>0</v>
      </c>
      <c r="N261" s="466">
        <v>0</v>
      </c>
      <c r="O261" s="25"/>
      <c r="P261" s="466">
        <v>0</v>
      </c>
      <c r="Q261" s="466">
        <v>0</v>
      </c>
      <c r="R261" s="467">
        <f t="shared" si="55"/>
        <v>0</v>
      </c>
      <c r="S261" s="542"/>
      <c r="T261" s="543"/>
      <c r="U261" s="544"/>
    </row>
    <row r="262" spans="1:24" ht="15.75" x14ac:dyDescent="0.2">
      <c r="A262" s="9">
        <v>3</v>
      </c>
      <c r="B262" s="10" t="s">
        <v>54</v>
      </c>
      <c r="C262" s="494"/>
      <c r="D262" s="494"/>
      <c r="E262" s="494"/>
      <c r="F262" s="451"/>
      <c r="G262" s="42"/>
      <c r="H262" s="42"/>
      <c r="I262" s="451"/>
      <c r="J262" s="451"/>
      <c r="K262" s="451"/>
      <c r="L262" s="58">
        <v>6</v>
      </c>
      <c r="M262" s="463">
        <v>1</v>
      </c>
      <c r="N262" s="26"/>
      <c r="O262" s="26"/>
      <c r="P262" s="463">
        <v>0</v>
      </c>
      <c r="Q262" s="468">
        <v>0</v>
      </c>
      <c r="R262" s="57">
        <f>SUM(L262-M262-N262-O262+P262-Q262)</f>
        <v>5</v>
      </c>
      <c r="S262" s="542"/>
      <c r="T262" s="543"/>
      <c r="U262" s="544"/>
    </row>
    <row r="263" spans="1:24" ht="15.75" x14ac:dyDescent="0.2">
      <c r="A263" s="14">
        <v>4</v>
      </c>
      <c r="B263" s="10" t="s">
        <v>53</v>
      </c>
      <c r="C263" s="495"/>
      <c r="D263" s="495"/>
      <c r="E263" s="495"/>
      <c r="F263" s="452"/>
      <c r="G263" s="42"/>
      <c r="H263" s="42"/>
      <c r="I263" s="452"/>
      <c r="J263" s="452"/>
      <c r="K263" s="451"/>
      <c r="L263" s="57">
        <f>SUM(L264:L265)</f>
        <v>11</v>
      </c>
      <c r="M263" s="467">
        <f>SUM(M264:M265)</f>
        <v>1</v>
      </c>
      <c r="N263" s="26"/>
      <c r="O263" s="26"/>
      <c r="P263" s="467">
        <f t="shared" ref="P263:Q263" si="58">SUM(P264:P265)</f>
        <v>1</v>
      </c>
      <c r="Q263" s="469">
        <f t="shared" si="58"/>
        <v>0</v>
      </c>
      <c r="R263" s="57">
        <f>SUM(L263-M263-N263-O263+P263-Q263)</f>
        <v>11</v>
      </c>
      <c r="S263" s="542"/>
      <c r="T263" s="543"/>
      <c r="U263" s="544"/>
    </row>
    <row r="264" spans="1:24" ht="15.75" x14ac:dyDescent="0.2">
      <c r="A264" s="14"/>
      <c r="B264" s="13" t="s">
        <v>84</v>
      </c>
      <c r="C264" s="495"/>
      <c r="D264" s="495"/>
      <c r="E264" s="495"/>
      <c r="F264" s="452"/>
      <c r="G264" s="42"/>
      <c r="H264" s="42"/>
      <c r="I264" s="452"/>
      <c r="J264" s="452"/>
      <c r="K264" s="451"/>
      <c r="L264" s="463">
        <v>0</v>
      </c>
      <c r="M264" s="463">
        <v>0</v>
      </c>
      <c r="N264" s="26"/>
      <c r="O264" s="26"/>
      <c r="P264" s="463">
        <v>0</v>
      </c>
      <c r="Q264" s="468">
        <v>0</v>
      </c>
      <c r="R264" s="467">
        <f t="shared" ref="R264" si="59">SUM(L264-M264-N264-O264+P264-Q264)</f>
        <v>0</v>
      </c>
      <c r="S264" s="542"/>
      <c r="T264" s="543"/>
      <c r="U264" s="544"/>
    </row>
    <row r="265" spans="1:24" ht="15.75" x14ac:dyDescent="0.2">
      <c r="A265" s="14"/>
      <c r="B265" s="13" t="s">
        <v>85</v>
      </c>
      <c r="C265" s="495"/>
      <c r="D265" s="495"/>
      <c r="E265" s="495"/>
      <c r="F265" s="452"/>
      <c r="G265" s="42"/>
      <c r="H265" s="42"/>
      <c r="I265" s="452"/>
      <c r="J265" s="452"/>
      <c r="K265" s="451"/>
      <c r="L265" s="58">
        <v>11</v>
      </c>
      <c r="M265" s="463">
        <v>1</v>
      </c>
      <c r="N265" s="26"/>
      <c r="O265" s="26"/>
      <c r="P265" s="463">
        <v>1</v>
      </c>
      <c r="Q265" s="468">
        <v>0</v>
      </c>
      <c r="R265" s="57">
        <f>SUM(L265-M265-N265-O265+P265-Q265)</f>
        <v>11</v>
      </c>
      <c r="S265" s="542"/>
      <c r="T265" s="543"/>
      <c r="U265" s="544"/>
    </row>
    <row r="266" spans="1:24" ht="15.75" x14ac:dyDescent="0.2">
      <c r="A266" s="14">
        <v>5</v>
      </c>
      <c r="B266" s="11" t="s">
        <v>55</v>
      </c>
      <c r="C266" s="494"/>
      <c r="D266" s="494"/>
      <c r="E266" s="494"/>
      <c r="F266" s="451"/>
      <c r="G266" s="42"/>
      <c r="H266" s="42"/>
      <c r="I266" s="451"/>
      <c r="J266" s="451"/>
      <c r="K266" s="451"/>
      <c r="L266" s="463">
        <v>0</v>
      </c>
      <c r="M266" s="463">
        <v>0</v>
      </c>
      <c r="N266" s="26"/>
      <c r="O266" s="26"/>
      <c r="P266" s="463">
        <v>0</v>
      </c>
      <c r="Q266" s="463">
        <v>0</v>
      </c>
      <c r="R266" s="467">
        <f t="shared" ref="R266:R272" si="60">SUM(L266-M266-N266-O266+P266-Q266)</f>
        <v>0</v>
      </c>
      <c r="S266" s="542"/>
      <c r="T266" s="543"/>
      <c r="U266" s="544"/>
    </row>
    <row r="267" spans="1:24" ht="12.75" customHeight="1" x14ac:dyDescent="0.2">
      <c r="A267" s="14">
        <v>6</v>
      </c>
      <c r="B267" s="10" t="s">
        <v>56</v>
      </c>
      <c r="C267" s="494"/>
      <c r="D267" s="494"/>
      <c r="E267" s="494"/>
      <c r="F267" s="451"/>
      <c r="G267" s="42"/>
      <c r="H267" s="42"/>
      <c r="I267" s="451"/>
      <c r="J267" s="451"/>
      <c r="K267" s="451"/>
      <c r="L267" s="463">
        <v>0</v>
      </c>
      <c r="M267" s="463">
        <v>0</v>
      </c>
      <c r="N267" s="26"/>
      <c r="O267" s="26"/>
      <c r="P267" s="463">
        <v>0</v>
      </c>
      <c r="Q267" s="463">
        <v>0</v>
      </c>
      <c r="R267" s="467">
        <f t="shared" si="60"/>
        <v>0</v>
      </c>
      <c r="S267" s="570">
        <v>0</v>
      </c>
      <c r="T267" s="571"/>
      <c r="U267" s="572"/>
    </row>
    <row r="268" spans="1:24" ht="12.75" customHeight="1" x14ac:dyDescent="0.2">
      <c r="A268" s="14">
        <v>7</v>
      </c>
      <c r="B268" s="10" t="s">
        <v>57</v>
      </c>
      <c r="C268" s="494"/>
      <c r="D268" s="494"/>
      <c r="E268" s="494"/>
      <c r="F268" s="451"/>
      <c r="G268" s="42"/>
      <c r="H268" s="42"/>
      <c r="I268" s="451"/>
      <c r="J268" s="451"/>
      <c r="K268" s="451"/>
      <c r="L268" s="463">
        <v>0</v>
      </c>
      <c r="M268" s="463">
        <v>0</v>
      </c>
      <c r="N268" s="26"/>
      <c r="O268" s="26"/>
      <c r="P268" s="463">
        <v>0</v>
      </c>
      <c r="Q268" s="463">
        <v>0</v>
      </c>
      <c r="R268" s="467">
        <f t="shared" si="60"/>
        <v>0</v>
      </c>
      <c r="S268" s="548">
        <v>0</v>
      </c>
      <c r="T268" s="549"/>
      <c r="U268" s="550"/>
    </row>
    <row r="269" spans="1:24" ht="15.75" x14ac:dyDescent="0.2">
      <c r="A269" s="14">
        <v>8</v>
      </c>
      <c r="B269" s="10" t="s">
        <v>58</v>
      </c>
      <c r="C269" s="494"/>
      <c r="D269" s="494"/>
      <c r="E269" s="494"/>
      <c r="F269" s="451"/>
      <c r="G269" s="42"/>
      <c r="H269" s="42"/>
      <c r="I269" s="451"/>
      <c r="J269" s="451"/>
      <c r="K269" s="451"/>
      <c r="L269" s="463">
        <v>0</v>
      </c>
      <c r="M269" s="463">
        <v>0</v>
      </c>
      <c r="N269" s="26"/>
      <c r="O269" s="26"/>
      <c r="P269" s="463">
        <v>0</v>
      </c>
      <c r="Q269" s="463">
        <v>0</v>
      </c>
      <c r="R269" s="467">
        <f t="shared" si="60"/>
        <v>0</v>
      </c>
      <c r="S269" s="548">
        <v>0</v>
      </c>
      <c r="T269" s="549"/>
      <c r="U269" s="550"/>
    </row>
    <row r="270" spans="1:24" ht="21" customHeight="1" x14ac:dyDescent="0.2">
      <c r="A270" s="14">
        <v>9</v>
      </c>
      <c r="B270" s="10" t="s">
        <v>24</v>
      </c>
      <c r="C270" s="494"/>
      <c r="D270" s="494"/>
      <c r="E270" s="494"/>
      <c r="F270" s="451"/>
      <c r="G270" s="42"/>
      <c r="H270" s="42"/>
      <c r="I270" s="41"/>
      <c r="J270" s="41"/>
      <c r="K270" s="451"/>
      <c r="L270" s="463">
        <v>0</v>
      </c>
      <c r="M270" s="463">
        <v>0</v>
      </c>
      <c r="N270" s="26"/>
      <c r="O270" s="26"/>
      <c r="P270" s="463">
        <v>0</v>
      </c>
      <c r="Q270" s="463">
        <v>0</v>
      </c>
      <c r="R270" s="467">
        <f t="shared" si="60"/>
        <v>0</v>
      </c>
      <c r="S270" s="548">
        <v>0</v>
      </c>
      <c r="T270" s="549"/>
      <c r="U270" s="550"/>
    </row>
    <row r="271" spans="1:24" ht="15.75" x14ac:dyDescent="0.2">
      <c r="A271" s="14">
        <v>10</v>
      </c>
      <c r="B271" s="10" t="s">
        <v>25</v>
      </c>
      <c r="C271" s="494"/>
      <c r="D271" s="494"/>
      <c r="E271" s="494"/>
      <c r="F271" s="451"/>
      <c r="G271" s="42"/>
      <c r="H271" s="42"/>
      <c r="I271" s="41"/>
      <c r="J271" s="41"/>
      <c r="K271" s="451"/>
      <c r="L271" s="463">
        <v>0</v>
      </c>
      <c r="M271" s="463">
        <v>0</v>
      </c>
      <c r="N271" s="26"/>
      <c r="O271" s="26"/>
      <c r="P271" s="463">
        <v>0</v>
      </c>
      <c r="Q271" s="463">
        <v>0</v>
      </c>
      <c r="R271" s="467">
        <f t="shared" si="60"/>
        <v>0</v>
      </c>
      <c r="S271" s="548">
        <v>0</v>
      </c>
      <c r="T271" s="549"/>
      <c r="U271" s="550"/>
    </row>
    <row r="272" spans="1:24" ht="16.5" thickBot="1" x14ac:dyDescent="0.25">
      <c r="A272" s="48">
        <v>11</v>
      </c>
      <c r="B272" s="49" t="s">
        <v>59</v>
      </c>
      <c r="C272" s="510"/>
      <c r="D272" s="511"/>
      <c r="E272" s="512"/>
      <c r="F272" s="454"/>
      <c r="G272" s="50"/>
      <c r="H272" s="50"/>
      <c r="I272" s="51"/>
      <c r="J272" s="51"/>
      <c r="K272" s="454"/>
      <c r="L272" s="52">
        <v>0</v>
      </c>
      <c r="M272" s="52">
        <v>0</v>
      </c>
      <c r="N272" s="53"/>
      <c r="O272" s="53"/>
      <c r="P272" s="52">
        <v>0</v>
      </c>
      <c r="Q272" s="52">
        <v>0</v>
      </c>
      <c r="R272" s="54">
        <f t="shared" si="60"/>
        <v>0</v>
      </c>
      <c r="S272" s="554"/>
      <c r="T272" s="555"/>
      <c r="U272" s="556"/>
    </row>
    <row r="273" spans="1:21" ht="12.75" customHeight="1" thickTop="1" x14ac:dyDescent="0.2">
      <c r="A273" s="5"/>
      <c r="B273" s="17" t="s">
        <v>39</v>
      </c>
    </row>
    <row r="274" spans="1:21" ht="13.5" customHeight="1" x14ac:dyDescent="0.2">
      <c r="A274" s="5"/>
      <c r="B274" s="15" t="s">
        <v>61</v>
      </c>
    </row>
    <row r="275" spans="1:21" ht="15" customHeight="1" x14ac:dyDescent="0.2">
      <c r="A275" s="5"/>
      <c r="B275" s="15" t="s">
        <v>60</v>
      </c>
    </row>
    <row r="276" spans="1:21" ht="12.75" customHeight="1" x14ac:dyDescent="0.2">
      <c r="A276" s="5"/>
      <c r="B276" s="15" t="s">
        <v>40</v>
      </c>
    </row>
    <row r="277" spans="1:21" ht="12.75" customHeight="1" x14ac:dyDescent="0.2">
      <c r="A277" s="5"/>
      <c r="B277" s="27"/>
    </row>
    <row r="278" spans="1:21" ht="12.75" customHeight="1" x14ac:dyDescent="0.2">
      <c r="A278" s="5"/>
      <c r="B278" s="27"/>
    </row>
    <row r="279" spans="1:21" ht="11.25" customHeight="1" x14ac:dyDescent="0.2">
      <c r="A279" s="488" t="s">
        <v>0</v>
      </c>
      <c r="B279" s="488"/>
      <c r="P279" s="517" t="s">
        <v>26</v>
      </c>
      <c r="Q279" s="517"/>
      <c r="R279" s="517"/>
      <c r="S279" s="517"/>
      <c r="T279" s="517"/>
      <c r="U279" s="517"/>
    </row>
    <row r="280" spans="1:21" ht="12.75" customHeight="1" x14ac:dyDescent="0.2">
      <c r="A280" s="488" t="s">
        <v>1</v>
      </c>
      <c r="B280" s="488"/>
      <c r="P280" s="517"/>
      <c r="Q280" s="517"/>
      <c r="R280" s="517"/>
      <c r="S280" s="517"/>
      <c r="T280" s="517"/>
      <c r="U280" s="517"/>
    </row>
    <row r="281" spans="1:21" ht="15.95" customHeight="1" x14ac:dyDescent="0.2">
      <c r="A281" s="488" t="s">
        <v>46</v>
      </c>
      <c r="B281" s="488"/>
    </row>
    <row r="282" spans="1:21" ht="15.95" customHeight="1" x14ac:dyDescent="0.35">
      <c r="C282" s="518" t="s">
        <v>2</v>
      </c>
      <c r="D282" s="518"/>
      <c r="E282" s="518"/>
      <c r="F282" s="518"/>
      <c r="G282" s="518"/>
      <c r="H282" s="518"/>
      <c r="I282" s="518"/>
      <c r="J282" s="518"/>
      <c r="K282" s="518"/>
      <c r="L282" s="518"/>
      <c r="M282" s="518"/>
      <c r="N282" s="518"/>
      <c r="O282" s="518"/>
      <c r="P282" s="518"/>
      <c r="Q282" s="2"/>
    </row>
    <row r="283" spans="1:21" ht="15.95" customHeight="1" x14ac:dyDescent="0.2">
      <c r="F283" s="519" t="s">
        <v>3</v>
      </c>
      <c r="G283" s="519"/>
      <c r="H283" s="519"/>
      <c r="I283" s="519"/>
      <c r="J283" s="519"/>
      <c r="K283" s="519"/>
      <c r="L283" s="519"/>
      <c r="M283" s="519"/>
      <c r="N283" s="519"/>
      <c r="O283" s="519"/>
      <c r="P283" s="519"/>
      <c r="Q283" s="456"/>
    </row>
    <row r="284" spans="1:21" ht="15.95" customHeight="1" x14ac:dyDescent="0.2">
      <c r="A284" s="1" t="s">
        <v>47</v>
      </c>
      <c r="C284" s="3"/>
      <c r="D284" s="4">
        <v>1</v>
      </c>
      <c r="E284" s="4">
        <v>5</v>
      </c>
      <c r="M284" s="5"/>
      <c r="N284" s="5"/>
      <c r="O284" s="5"/>
      <c r="P284" s="5"/>
      <c r="Q284" s="5"/>
      <c r="R284" s="5"/>
      <c r="S284" s="5"/>
      <c r="T284" s="5"/>
    </row>
    <row r="285" spans="1:21" ht="15.95" customHeight="1" x14ac:dyDescent="0.2">
      <c r="A285" s="56" t="s">
        <v>69</v>
      </c>
      <c r="B285" s="56"/>
      <c r="C285" s="6"/>
      <c r="D285" s="7">
        <v>0</v>
      </c>
      <c r="E285" s="7">
        <v>8</v>
      </c>
      <c r="K285" s="520">
        <v>8</v>
      </c>
      <c r="L285" s="520"/>
      <c r="M285" s="5"/>
      <c r="N285" s="5"/>
      <c r="O285" s="5"/>
      <c r="Q285" s="1" t="str">
        <f>+Q245:U245</f>
        <v>Bulan     :</v>
      </c>
      <c r="R285" s="522" t="str">
        <f>+R245</f>
        <v>Desember</v>
      </c>
      <c r="S285" s="523"/>
      <c r="T285" s="4">
        <f>+T245:U245</f>
        <v>1</v>
      </c>
      <c r="U285" s="4">
        <f>+U245</f>
        <v>2</v>
      </c>
    </row>
    <row r="286" spans="1:21" ht="15.95" customHeight="1" thickBot="1" x14ac:dyDescent="0.25">
      <c r="A286" s="183" t="s">
        <v>74</v>
      </c>
      <c r="B286" s="183"/>
      <c r="C286" s="4">
        <v>0</v>
      </c>
      <c r="D286" s="4">
        <v>1</v>
      </c>
      <c r="E286" s="4">
        <v>1</v>
      </c>
      <c r="K286" s="521"/>
      <c r="L286" s="521"/>
      <c r="M286" s="5"/>
      <c r="N286" s="5"/>
      <c r="O286" s="5"/>
      <c r="Q286" s="1" t="s">
        <v>48</v>
      </c>
      <c r="R286" s="557">
        <f>+R246</f>
        <v>2018</v>
      </c>
      <c r="S286" s="558"/>
      <c r="T286" s="21">
        <v>1</v>
      </c>
      <c r="U286" s="21">
        <v>7</v>
      </c>
    </row>
    <row r="287" spans="1:21" ht="15.95" customHeight="1" thickTop="1" x14ac:dyDescent="0.2">
      <c r="A287" s="496" t="s">
        <v>4</v>
      </c>
      <c r="B287" s="496" t="s">
        <v>5</v>
      </c>
      <c r="C287" s="499" t="s">
        <v>6</v>
      </c>
      <c r="D287" s="500"/>
      <c r="E287" s="500"/>
      <c r="F287" s="500"/>
      <c r="G287" s="500"/>
      <c r="H287" s="500"/>
      <c r="I287" s="500"/>
      <c r="J287" s="500"/>
      <c r="K287" s="501"/>
      <c r="L287" s="499" t="s">
        <v>7</v>
      </c>
      <c r="M287" s="500"/>
      <c r="N287" s="500"/>
      <c r="O287" s="500"/>
      <c r="P287" s="500"/>
      <c r="Q287" s="500"/>
      <c r="R287" s="501"/>
      <c r="S287" s="538" t="s">
        <v>65</v>
      </c>
      <c r="T287" s="539"/>
      <c r="U287" s="540"/>
    </row>
    <row r="288" spans="1:21" ht="15.95" customHeight="1" x14ac:dyDescent="0.2">
      <c r="A288" s="497"/>
      <c r="B288" s="497"/>
      <c r="C288" s="551" t="s">
        <v>27</v>
      </c>
      <c r="D288" s="552"/>
      <c r="E288" s="553"/>
      <c r="F288" s="460"/>
      <c r="G288" s="460" t="s">
        <v>30</v>
      </c>
      <c r="H288" s="460" t="s">
        <v>32</v>
      </c>
      <c r="I288" s="460"/>
      <c r="J288" s="460"/>
      <c r="K288" s="460" t="s">
        <v>43</v>
      </c>
      <c r="L288" s="460" t="s">
        <v>27</v>
      </c>
      <c r="M288" s="460"/>
      <c r="N288" s="460" t="s">
        <v>30</v>
      </c>
      <c r="O288" s="460" t="s">
        <v>32</v>
      </c>
      <c r="P288" s="460"/>
      <c r="Q288" s="460"/>
      <c r="R288" s="460" t="s">
        <v>64</v>
      </c>
      <c r="S288" s="524" t="s">
        <v>68</v>
      </c>
      <c r="T288" s="525"/>
      <c r="U288" s="526"/>
    </row>
    <row r="289" spans="1:21" ht="15.95" customHeight="1" x14ac:dyDescent="0.2">
      <c r="A289" s="497"/>
      <c r="B289" s="497"/>
      <c r="C289" s="524" t="s">
        <v>28</v>
      </c>
      <c r="D289" s="525"/>
      <c r="E289" s="526"/>
      <c r="F289" s="458" t="s">
        <v>29</v>
      </c>
      <c r="G289" s="458" t="s">
        <v>31</v>
      </c>
      <c r="H289" s="458" t="s">
        <v>33</v>
      </c>
      <c r="I289" s="458" t="s">
        <v>37</v>
      </c>
      <c r="J289" s="458" t="s">
        <v>36</v>
      </c>
      <c r="K289" s="458" t="s">
        <v>28</v>
      </c>
      <c r="L289" s="458" t="s">
        <v>28</v>
      </c>
      <c r="M289" s="458" t="s">
        <v>35</v>
      </c>
      <c r="N289" s="458" t="s">
        <v>31</v>
      </c>
      <c r="O289" s="458" t="s">
        <v>33</v>
      </c>
      <c r="P289" s="458" t="s">
        <v>37</v>
      </c>
      <c r="Q289" s="458" t="s">
        <v>36</v>
      </c>
      <c r="R289" s="458" t="s">
        <v>38</v>
      </c>
      <c r="S289" s="524" t="s">
        <v>66</v>
      </c>
      <c r="T289" s="525"/>
      <c r="U289" s="526"/>
    </row>
    <row r="290" spans="1:21" ht="15.95" customHeight="1" x14ac:dyDescent="0.2">
      <c r="A290" s="497"/>
      <c r="B290" s="497"/>
      <c r="C290" s="502" t="s">
        <v>8</v>
      </c>
      <c r="D290" s="503"/>
      <c r="E290" s="504"/>
      <c r="F290" s="450"/>
      <c r="G290" s="450"/>
      <c r="H290" s="450" t="s">
        <v>34</v>
      </c>
      <c r="I290" s="450"/>
      <c r="J290" s="450"/>
      <c r="K290" s="450" t="s">
        <v>9</v>
      </c>
      <c r="L290" s="450" t="s">
        <v>8</v>
      </c>
      <c r="M290" s="450"/>
      <c r="N290" s="450"/>
      <c r="O290" s="450" t="s">
        <v>34</v>
      </c>
      <c r="P290" s="450"/>
      <c r="Q290" s="450"/>
      <c r="R290" s="20" t="s">
        <v>63</v>
      </c>
      <c r="S290" s="524" t="s">
        <v>67</v>
      </c>
      <c r="T290" s="525"/>
      <c r="U290" s="526"/>
    </row>
    <row r="291" spans="1:21" ht="15.95" customHeight="1" x14ac:dyDescent="0.2">
      <c r="A291" s="498"/>
      <c r="B291" s="498"/>
      <c r="C291" s="559"/>
      <c r="D291" s="560"/>
      <c r="E291" s="561"/>
      <c r="F291" s="458"/>
      <c r="G291" s="458"/>
      <c r="H291" s="458"/>
      <c r="I291" s="458"/>
      <c r="J291" s="458"/>
      <c r="K291" s="458" t="s">
        <v>62</v>
      </c>
      <c r="L291" s="458"/>
      <c r="M291" s="458"/>
      <c r="N291" s="458"/>
      <c r="O291" s="458"/>
      <c r="P291" s="458"/>
      <c r="Q291" s="458"/>
      <c r="R291" s="458"/>
      <c r="S291" s="528"/>
      <c r="T291" s="562"/>
      <c r="U291" s="563"/>
    </row>
    <row r="292" spans="1:21" s="8" customFormat="1" ht="15.95" customHeight="1" x14ac:dyDescent="0.2">
      <c r="A292" s="459" t="s">
        <v>10</v>
      </c>
      <c r="B292" s="459" t="s">
        <v>11</v>
      </c>
      <c r="C292" s="564" t="s">
        <v>12</v>
      </c>
      <c r="D292" s="565"/>
      <c r="E292" s="566"/>
      <c r="F292" s="459" t="s">
        <v>13</v>
      </c>
      <c r="G292" s="459" t="s">
        <v>14</v>
      </c>
      <c r="H292" s="459" t="s">
        <v>15</v>
      </c>
      <c r="I292" s="459" t="s">
        <v>16</v>
      </c>
      <c r="J292" s="459" t="s">
        <v>17</v>
      </c>
      <c r="K292" s="459" t="s">
        <v>18</v>
      </c>
      <c r="L292" s="459" t="s">
        <v>19</v>
      </c>
      <c r="M292" s="459" t="s">
        <v>20</v>
      </c>
      <c r="N292" s="459" t="s">
        <v>21</v>
      </c>
      <c r="O292" s="459" t="s">
        <v>41</v>
      </c>
      <c r="P292" s="459" t="s">
        <v>42</v>
      </c>
      <c r="Q292" s="459" t="s">
        <v>44</v>
      </c>
      <c r="R292" s="459" t="s">
        <v>70</v>
      </c>
      <c r="S292" s="564" t="s">
        <v>71</v>
      </c>
      <c r="T292" s="565"/>
      <c r="U292" s="566"/>
    </row>
    <row r="293" spans="1:21" s="16" customFormat="1" ht="15.95" customHeight="1" x14ac:dyDescent="0.2">
      <c r="A293" s="18">
        <v>1</v>
      </c>
      <c r="B293" s="19" t="s">
        <v>22</v>
      </c>
      <c r="C293" s="532"/>
      <c r="D293" s="533"/>
      <c r="E293" s="534"/>
      <c r="F293" s="39"/>
      <c r="G293" s="39"/>
      <c r="H293" s="39"/>
      <c r="I293" s="39"/>
      <c r="J293" s="39"/>
      <c r="K293" s="39"/>
      <c r="L293" s="24">
        <f t="shared" ref="L293:Q293" si="61">SUM(L294,L297,L298)</f>
        <v>3</v>
      </c>
      <c r="M293" s="24">
        <f t="shared" si="61"/>
        <v>0</v>
      </c>
      <c r="N293" s="24">
        <f t="shared" si="61"/>
        <v>0</v>
      </c>
      <c r="O293" s="24">
        <f t="shared" si="61"/>
        <v>0</v>
      </c>
      <c r="P293" s="24">
        <f t="shared" si="61"/>
        <v>0</v>
      </c>
      <c r="Q293" s="24">
        <f t="shared" si="61"/>
        <v>0</v>
      </c>
      <c r="R293" s="24">
        <f>SUM(L293-M293-N293-O293+P293-Q293)</f>
        <v>3</v>
      </c>
      <c r="S293" s="535"/>
      <c r="T293" s="536"/>
      <c r="U293" s="537"/>
    </row>
    <row r="294" spans="1:21" s="23" customFormat="1" ht="15.95" customHeight="1" x14ac:dyDescent="0.25">
      <c r="A294" s="14"/>
      <c r="B294" s="22" t="s">
        <v>50</v>
      </c>
      <c r="C294" s="495"/>
      <c r="D294" s="495"/>
      <c r="E294" s="495"/>
      <c r="F294" s="452"/>
      <c r="G294" s="452"/>
      <c r="H294" s="452"/>
      <c r="I294" s="452"/>
      <c r="J294" s="452"/>
      <c r="K294" s="451"/>
      <c r="L294" s="465">
        <f t="shared" ref="L294:O294" si="62">SUM(L295:L296)</f>
        <v>0</v>
      </c>
      <c r="M294" s="465">
        <f t="shared" si="62"/>
        <v>0</v>
      </c>
      <c r="N294" s="465">
        <f t="shared" si="62"/>
        <v>0</v>
      </c>
      <c r="O294" s="465">
        <f t="shared" si="62"/>
        <v>0</v>
      </c>
      <c r="P294" s="465">
        <f>SUM(P295:P296)</f>
        <v>0</v>
      </c>
      <c r="Q294" s="465">
        <f t="shared" ref="Q294" si="63">SUM(Q295:Q296)</f>
        <v>0</v>
      </c>
      <c r="R294" s="467">
        <f t="shared" ref="R294:R302" si="64">SUM(L294-M294-N294-O294+P294-Q294)</f>
        <v>0</v>
      </c>
      <c r="S294" s="545"/>
      <c r="T294" s="546"/>
      <c r="U294" s="547"/>
    </row>
    <row r="295" spans="1:21" ht="15.95" customHeight="1" x14ac:dyDescent="0.2">
      <c r="A295" s="12"/>
      <c r="B295" s="13" t="s">
        <v>84</v>
      </c>
      <c r="C295" s="509"/>
      <c r="D295" s="509"/>
      <c r="E295" s="509"/>
      <c r="F295" s="455"/>
      <c r="G295" s="455"/>
      <c r="H295" s="455"/>
      <c r="I295" s="40"/>
      <c r="J295" s="40"/>
      <c r="K295" s="451"/>
      <c r="L295" s="466">
        <v>0</v>
      </c>
      <c r="M295" s="466">
        <v>0</v>
      </c>
      <c r="N295" s="466">
        <v>0</v>
      </c>
      <c r="O295" s="466">
        <v>0</v>
      </c>
      <c r="P295" s="466">
        <v>0</v>
      </c>
      <c r="Q295" s="466">
        <v>0</v>
      </c>
      <c r="R295" s="467">
        <f t="shared" si="64"/>
        <v>0</v>
      </c>
      <c r="S295" s="542"/>
      <c r="T295" s="543"/>
      <c r="U295" s="544"/>
    </row>
    <row r="296" spans="1:21" ht="15.95" customHeight="1" x14ac:dyDescent="0.2">
      <c r="A296" s="12"/>
      <c r="B296" s="13" t="s">
        <v>85</v>
      </c>
      <c r="C296" s="509"/>
      <c r="D296" s="509"/>
      <c r="E296" s="509"/>
      <c r="F296" s="455"/>
      <c r="G296" s="455"/>
      <c r="H296" s="455"/>
      <c r="I296" s="40"/>
      <c r="J296" s="40"/>
      <c r="K296" s="451"/>
      <c r="L296" s="466">
        <v>0</v>
      </c>
      <c r="M296" s="466">
        <v>0</v>
      </c>
      <c r="N296" s="466">
        <v>0</v>
      </c>
      <c r="O296" s="466">
        <v>0</v>
      </c>
      <c r="P296" s="466">
        <v>0</v>
      </c>
      <c r="Q296" s="466">
        <v>0</v>
      </c>
      <c r="R296" s="467">
        <f t="shared" si="64"/>
        <v>0</v>
      </c>
      <c r="S296" s="542"/>
      <c r="T296" s="543"/>
      <c r="U296" s="544"/>
    </row>
    <row r="297" spans="1:21" ht="15.95" customHeight="1" x14ac:dyDescent="0.2">
      <c r="A297" s="12"/>
      <c r="B297" s="11" t="s">
        <v>51</v>
      </c>
      <c r="C297" s="494"/>
      <c r="D297" s="494"/>
      <c r="E297" s="494"/>
      <c r="F297" s="41"/>
      <c r="G297" s="41"/>
      <c r="H297" s="41"/>
      <c r="I297" s="41"/>
      <c r="J297" s="41"/>
      <c r="K297" s="451"/>
      <c r="L297" s="467">
        <v>0</v>
      </c>
      <c r="M297" s="467">
        <v>0</v>
      </c>
      <c r="N297" s="467">
        <v>0</v>
      </c>
      <c r="O297" s="467">
        <v>0</v>
      </c>
      <c r="P297" s="467">
        <v>0</v>
      </c>
      <c r="Q297" s="467">
        <v>0</v>
      </c>
      <c r="R297" s="467">
        <f t="shared" si="64"/>
        <v>0</v>
      </c>
      <c r="S297" s="542"/>
      <c r="T297" s="543"/>
      <c r="U297" s="544"/>
    </row>
    <row r="298" spans="1:21" ht="15.95" customHeight="1" x14ac:dyDescent="0.2">
      <c r="A298" s="12"/>
      <c r="B298" s="11" t="s">
        <v>52</v>
      </c>
      <c r="C298" s="494"/>
      <c r="D298" s="494"/>
      <c r="E298" s="494"/>
      <c r="F298" s="41"/>
      <c r="G298" s="41"/>
      <c r="H298" s="41"/>
      <c r="I298" s="41"/>
      <c r="J298" s="41"/>
      <c r="K298" s="451"/>
      <c r="L298" s="467">
        <v>3</v>
      </c>
      <c r="M298" s="467">
        <v>0</v>
      </c>
      <c r="N298" s="467">
        <v>0</v>
      </c>
      <c r="O298" s="467">
        <v>0</v>
      </c>
      <c r="P298" s="467">
        <v>0</v>
      </c>
      <c r="Q298" s="467">
        <v>0</v>
      </c>
      <c r="R298" s="467">
        <f t="shared" si="64"/>
        <v>3</v>
      </c>
      <c r="S298" s="542"/>
      <c r="T298" s="543"/>
      <c r="U298" s="544"/>
    </row>
    <row r="299" spans="1:21" ht="15.75" x14ac:dyDescent="0.2">
      <c r="A299" s="14">
        <v>2</v>
      </c>
      <c r="B299" s="10" t="s">
        <v>23</v>
      </c>
      <c r="C299" s="494"/>
      <c r="D299" s="494"/>
      <c r="E299" s="494"/>
      <c r="F299" s="451"/>
      <c r="G299" s="451"/>
      <c r="H299" s="42"/>
      <c r="I299" s="451"/>
      <c r="J299" s="451"/>
      <c r="K299" s="451"/>
      <c r="L299" s="467">
        <f t="shared" ref="L299:N299" si="65">SUM(L300:L301)</f>
        <v>0</v>
      </c>
      <c r="M299" s="467">
        <f t="shared" si="65"/>
        <v>0</v>
      </c>
      <c r="N299" s="467">
        <f t="shared" si="65"/>
        <v>0</v>
      </c>
      <c r="O299" s="26"/>
      <c r="P299" s="467">
        <f t="shared" ref="P299:Q299" si="66">SUM(P300:P301)</f>
        <v>0</v>
      </c>
      <c r="Q299" s="467">
        <f t="shared" si="66"/>
        <v>0</v>
      </c>
      <c r="R299" s="467">
        <f t="shared" si="64"/>
        <v>0</v>
      </c>
      <c r="S299" s="542"/>
      <c r="T299" s="543"/>
      <c r="U299" s="544"/>
    </row>
    <row r="300" spans="1:21" ht="15.75" x14ac:dyDescent="0.2">
      <c r="A300" s="12"/>
      <c r="B300" s="13" t="s">
        <v>84</v>
      </c>
      <c r="C300" s="509"/>
      <c r="D300" s="509"/>
      <c r="E300" s="509"/>
      <c r="F300" s="455"/>
      <c r="G300" s="455"/>
      <c r="H300" s="43"/>
      <c r="I300" s="40"/>
      <c r="J300" s="40"/>
      <c r="K300" s="451"/>
      <c r="L300" s="466">
        <v>0</v>
      </c>
      <c r="M300" s="466">
        <v>0</v>
      </c>
      <c r="N300" s="466">
        <v>0</v>
      </c>
      <c r="O300" s="25"/>
      <c r="P300" s="466">
        <v>0</v>
      </c>
      <c r="Q300" s="466">
        <v>0</v>
      </c>
      <c r="R300" s="467">
        <f t="shared" si="64"/>
        <v>0</v>
      </c>
      <c r="S300" s="542"/>
      <c r="T300" s="543"/>
      <c r="U300" s="544"/>
    </row>
    <row r="301" spans="1:21" ht="15.75" x14ac:dyDescent="0.2">
      <c r="A301" s="12"/>
      <c r="B301" s="13" t="s">
        <v>85</v>
      </c>
      <c r="C301" s="509"/>
      <c r="D301" s="509"/>
      <c r="E301" s="509"/>
      <c r="F301" s="455"/>
      <c r="G301" s="455"/>
      <c r="H301" s="43"/>
      <c r="I301" s="40"/>
      <c r="J301" s="40"/>
      <c r="K301" s="451"/>
      <c r="L301" s="466">
        <v>0</v>
      </c>
      <c r="M301" s="466">
        <v>0</v>
      </c>
      <c r="N301" s="466">
        <v>0</v>
      </c>
      <c r="O301" s="25"/>
      <c r="P301" s="466">
        <v>0</v>
      </c>
      <c r="Q301" s="466">
        <v>0</v>
      </c>
      <c r="R301" s="467">
        <f t="shared" si="64"/>
        <v>0</v>
      </c>
      <c r="S301" s="542"/>
      <c r="T301" s="543"/>
      <c r="U301" s="544"/>
    </row>
    <row r="302" spans="1:21" ht="15.75" x14ac:dyDescent="0.2">
      <c r="A302" s="9">
        <v>3</v>
      </c>
      <c r="B302" s="10" t="s">
        <v>54</v>
      </c>
      <c r="C302" s="494"/>
      <c r="D302" s="494"/>
      <c r="E302" s="494"/>
      <c r="F302" s="451"/>
      <c r="G302" s="42"/>
      <c r="H302" s="42"/>
      <c r="I302" s="451"/>
      <c r="J302" s="451"/>
      <c r="K302" s="451"/>
      <c r="L302" s="463">
        <v>4</v>
      </c>
      <c r="M302" s="463">
        <v>1</v>
      </c>
      <c r="N302" s="26"/>
      <c r="O302" s="26"/>
      <c r="P302" s="463">
        <v>2</v>
      </c>
      <c r="Q302" s="463">
        <v>0</v>
      </c>
      <c r="R302" s="467">
        <f t="shared" si="64"/>
        <v>5</v>
      </c>
      <c r="S302" s="542"/>
      <c r="T302" s="543"/>
      <c r="U302" s="544"/>
    </row>
    <row r="303" spans="1:21" ht="15.75" x14ac:dyDescent="0.2">
      <c r="A303" s="14">
        <v>4</v>
      </c>
      <c r="B303" s="10" t="s">
        <v>53</v>
      </c>
      <c r="C303" s="495"/>
      <c r="D303" s="495"/>
      <c r="E303" s="495"/>
      <c r="F303" s="452"/>
      <c r="G303" s="42"/>
      <c r="H303" s="42"/>
      <c r="I303" s="452"/>
      <c r="J303" s="452"/>
      <c r="K303" s="451"/>
      <c r="L303" s="467">
        <f>SUM(L304:L305)</f>
        <v>7</v>
      </c>
      <c r="M303" s="467">
        <f>SUM(M304:M305)</f>
        <v>1</v>
      </c>
      <c r="N303" s="26"/>
      <c r="O303" s="26"/>
      <c r="P303" s="467">
        <f t="shared" ref="P303:Q303" si="67">SUM(P304:P305)</f>
        <v>2</v>
      </c>
      <c r="Q303" s="467">
        <f t="shared" si="67"/>
        <v>1</v>
      </c>
      <c r="R303" s="467">
        <f>SUM(L303-M303-N303-O303+P303-Q303)</f>
        <v>7</v>
      </c>
      <c r="S303" s="542"/>
      <c r="T303" s="543"/>
      <c r="U303" s="544"/>
    </row>
    <row r="304" spans="1:21" ht="15.75" x14ac:dyDescent="0.2">
      <c r="A304" s="14"/>
      <c r="B304" s="13" t="s">
        <v>84</v>
      </c>
      <c r="C304" s="495"/>
      <c r="D304" s="495"/>
      <c r="E304" s="495"/>
      <c r="F304" s="452"/>
      <c r="G304" s="42"/>
      <c r="H304" s="42"/>
      <c r="I304" s="452"/>
      <c r="J304" s="452"/>
      <c r="K304" s="451"/>
      <c r="L304" s="463">
        <v>0</v>
      </c>
      <c r="M304" s="463">
        <v>0</v>
      </c>
      <c r="N304" s="26"/>
      <c r="O304" s="26"/>
      <c r="P304" s="463">
        <v>0</v>
      </c>
      <c r="Q304" s="463">
        <v>0</v>
      </c>
      <c r="R304" s="467">
        <f t="shared" ref="R304" si="68">SUM(L304-M304-N304-O304+P304-Q304)</f>
        <v>0</v>
      </c>
      <c r="S304" s="542"/>
      <c r="T304" s="543"/>
      <c r="U304" s="544"/>
    </row>
    <row r="305" spans="1:21" ht="12.75" customHeight="1" x14ac:dyDescent="0.2">
      <c r="A305" s="14"/>
      <c r="B305" s="13" t="s">
        <v>85</v>
      </c>
      <c r="C305" s="495"/>
      <c r="D305" s="495"/>
      <c r="E305" s="495"/>
      <c r="F305" s="452"/>
      <c r="G305" s="42"/>
      <c r="H305" s="42"/>
      <c r="I305" s="452"/>
      <c r="J305" s="452"/>
      <c r="K305" s="451"/>
      <c r="L305" s="463">
        <v>7</v>
      </c>
      <c r="M305" s="463">
        <v>1</v>
      </c>
      <c r="N305" s="26"/>
      <c r="O305" s="26"/>
      <c r="P305" s="463">
        <v>2</v>
      </c>
      <c r="Q305" s="463">
        <v>1</v>
      </c>
      <c r="R305" s="467">
        <f>SUM(L305-M305-N305-O305+P305-Q305)</f>
        <v>7</v>
      </c>
      <c r="S305" s="542"/>
      <c r="T305" s="543"/>
      <c r="U305" s="544"/>
    </row>
    <row r="306" spans="1:21" ht="12.75" customHeight="1" x14ac:dyDescent="0.2">
      <c r="A306" s="14">
        <v>5</v>
      </c>
      <c r="B306" s="11" t="s">
        <v>55</v>
      </c>
      <c r="C306" s="494"/>
      <c r="D306" s="494"/>
      <c r="E306" s="494"/>
      <c r="F306" s="451"/>
      <c r="G306" s="42"/>
      <c r="H306" s="42"/>
      <c r="I306" s="451"/>
      <c r="J306" s="451"/>
      <c r="K306" s="451"/>
      <c r="L306" s="463">
        <v>2</v>
      </c>
      <c r="M306" s="463">
        <v>0</v>
      </c>
      <c r="N306" s="26"/>
      <c r="O306" s="26"/>
      <c r="P306" s="463">
        <v>1</v>
      </c>
      <c r="Q306" s="463">
        <v>0</v>
      </c>
      <c r="R306" s="467">
        <f t="shared" ref="R306:R312" si="69">SUM(L306-M306-N306-O306+P306-Q306)</f>
        <v>3</v>
      </c>
      <c r="S306" s="542"/>
      <c r="T306" s="543"/>
      <c r="U306" s="544"/>
    </row>
    <row r="307" spans="1:21" ht="15.75" x14ac:dyDescent="0.2">
      <c r="A307" s="14">
        <v>6</v>
      </c>
      <c r="B307" s="10" t="s">
        <v>56</v>
      </c>
      <c r="C307" s="494"/>
      <c r="D307" s="494"/>
      <c r="E307" s="494"/>
      <c r="F307" s="451"/>
      <c r="G307" s="42"/>
      <c r="H307" s="42"/>
      <c r="I307" s="451"/>
      <c r="J307" s="451"/>
      <c r="K307" s="451"/>
      <c r="L307" s="463">
        <v>3</v>
      </c>
      <c r="M307" s="463">
        <v>0</v>
      </c>
      <c r="N307" s="26"/>
      <c r="O307" s="26"/>
      <c r="P307" s="463">
        <v>0</v>
      </c>
      <c r="Q307" s="463">
        <v>0</v>
      </c>
      <c r="R307" s="467">
        <f t="shared" si="69"/>
        <v>3</v>
      </c>
      <c r="S307" s="570">
        <v>0</v>
      </c>
      <c r="T307" s="571"/>
      <c r="U307" s="572"/>
    </row>
    <row r="308" spans="1:21" ht="21" customHeight="1" x14ac:dyDescent="0.2">
      <c r="A308" s="14">
        <v>7</v>
      </c>
      <c r="B308" s="10" t="s">
        <v>57</v>
      </c>
      <c r="C308" s="494"/>
      <c r="D308" s="494"/>
      <c r="E308" s="494"/>
      <c r="F308" s="451"/>
      <c r="G308" s="42"/>
      <c r="H308" s="42"/>
      <c r="I308" s="451"/>
      <c r="J308" s="451"/>
      <c r="K308" s="451"/>
      <c r="L308" s="463">
        <v>0</v>
      </c>
      <c r="M308" s="463">
        <v>0</v>
      </c>
      <c r="N308" s="26"/>
      <c r="O308" s="26"/>
      <c r="P308" s="463">
        <v>0</v>
      </c>
      <c r="Q308" s="463">
        <v>0</v>
      </c>
      <c r="R308" s="467">
        <f t="shared" si="69"/>
        <v>0</v>
      </c>
      <c r="S308" s="548">
        <v>0</v>
      </c>
      <c r="T308" s="549"/>
      <c r="U308" s="550"/>
    </row>
    <row r="309" spans="1:21" ht="15.75" x14ac:dyDescent="0.2">
      <c r="A309" s="14">
        <v>8</v>
      </c>
      <c r="B309" s="10" t="s">
        <v>58</v>
      </c>
      <c r="C309" s="494"/>
      <c r="D309" s="494"/>
      <c r="E309" s="494"/>
      <c r="F309" s="451"/>
      <c r="G309" s="42"/>
      <c r="H309" s="42"/>
      <c r="I309" s="451"/>
      <c r="J309" s="451"/>
      <c r="K309" s="451"/>
      <c r="L309" s="463">
        <v>0</v>
      </c>
      <c r="M309" s="463">
        <v>0</v>
      </c>
      <c r="N309" s="26"/>
      <c r="O309" s="26"/>
      <c r="P309" s="463">
        <v>0</v>
      </c>
      <c r="Q309" s="463">
        <v>0</v>
      </c>
      <c r="R309" s="467">
        <f t="shared" si="69"/>
        <v>0</v>
      </c>
      <c r="S309" s="548">
        <v>0</v>
      </c>
      <c r="T309" s="549"/>
      <c r="U309" s="550"/>
    </row>
    <row r="310" spans="1:21" ht="15.75" x14ac:dyDescent="0.2">
      <c r="A310" s="14">
        <v>9</v>
      </c>
      <c r="B310" s="10" t="s">
        <v>24</v>
      </c>
      <c r="C310" s="494"/>
      <c r="D310" s="494"/>
      <c r="E310" s="494"/>
      <c r="F310" s="451"/>
      <c r="G310" s="42"/>
      <c r="H310" s="42"/>
      <c r="I310" s="41"/>
      <c r="J310" s="41"/>
      <c r="K310" s="451"/>
      <c r="L310" s="463">
        <v>0</v>
      </c>
      <c r="M310" s="463">
        <v>0</v>
      </c>
      <c r="N310" s="26"/>
      <c r="O310" s="26"/>
      <c r="P310" s="463">
        <v>0</v>
      </c>
      <c r="Q310" s="463">
        <v>0</v>
      </c>
      <c r="R310" s="467">
        <f t="shared" si="69"/>
        <v>0</v>
      </c>
      <c r="S310" s="548">
        <v>0</v>
      </c>
      <c r="T310" s="549"/>
      <c r="U310" s="550"/>
    </row>
    <row r="311" spans="1:21" ht="12.75" customHeight="1" x14ac:dyDescent="0.2">
      <c r="A311" s="14">
        <v>10</v>
      </c>
      <c r="B311" s="10" t="s">
        <v>25</v>
      </c>
      <c r="C311" s="494"/>
      <c r="D311" s="494"/>
      <c r="E311" s="494"/>
      <c r="F311" s="451"/>
      <c r="G311" s="42"/>
      <c r="H311" s="42"/>
      <c r="I311" s="41"/>
      <c r="J311" s="41"/>
      <c r="K311" s="451"/>
      <c r="L311" s="463">
        <v>0</v>
      </c>
      <c r="M311" s="463">
        <v>0</v>
      </c>
      <c r="N311" s="26"/>
      <c r="O311" s="26"/>
      <c r="P311" s="463">
        <v>0</v>
      </c>
      <c r="Q311" s="463">
        <v>0</v>
      </c>
      <c r="R311" s="467">
        <f t="shared" si="69"/>
        <v>0</v>
      </c>
      <c r="S311" s="548">
        <v>0</v>
      </c>
      <c r="T311" s="549"/>
      <c r="U311" s="550"/>
    </row>
    <row r="312" spans="1:21" ht="13.5" customHeight="1" thickBot="1" x14ac:dyDescent="0.25">
      <c r="A312" s="48">
        <v>11</v>
      </c>
      <c r="B312" s="49" t="s">
        <v>59</v>
      </c>
      <c r="C312" s="510"/>
      <c r="D312" s="511"/>
      <c r="E312" s="512"/>
      <c r="F312" s="454"/>
      <c r="G312" s="50"/>
      <c r="H312" s="50"/>
      <c r="I312" s="51"/>
      <c r="J312" s="51"/>
      <c r="K312" s="454"/>
      <c r="L312" s="52">
        <v>0</v>
      </c>
      <c r="M312" s="52">
        <v>0</v>
      </c>
      <c r="N312" s="53"/>
      <c r="O312" s="53"/>
      <c r="P312" s="52">
        <v>0</v>
      </c>
      <c r="Q312" s="52">
        <v>0</v>
      </c>
      <c r="R312" s="54">
        <f t="shared" si="69"/>
        <v>0</v>
      </c>
      <c r="S312" s="554"/>
      <c r="T312" s="555"/>
      <c r="U312" s="556"/>
    </row>
    <row r="313" spans="1:21" ht="15" customHeight="1" thickTop="1" x14ac:dyDescent="0.2">
      <c r="A313" s="5"/>
      <c r="B313" s="17" t="s">
        <v>39</v>
      </c>
    </row>
    <row r="314" spans="1:21" ht="12.75" customHeight="1" x14ac:dyDescent="0.2">
      <c r="A314" s="5"/>
      <c r="B314" s="15" t="s">
        <v>61</v>
      </c>
    </row>
    <row r="315" spans="1:21" ht="12.75" customHeight="1" x14ac:dyDescent="0.2">
      <c r="A315" s="5"/>
      <c r="B315" s="15" t="s">
        <v>60</v>
      </c>
    </row>
    <row r="316" spans="1:21" ht="12.75" customHeight="1" x14ac:dyDescent="0.2">
      <c r="A316" s="5"/>
      <c r="B316" s="15" t="s">
        <v>40</v>
      </c>
    </row>
    <row r="317" spans="1:21" ht="11.25" customHeight="1" x14ac:dyDescent="0.2">
      <c r="A317" s="5"/>
      <c r="B317" s="27"/>
    </row>
    <row r="318" spans="1:21" ht="12.75" customHeight="1" x14ac:dyDescent="0.2">
      <c r="A318" s="5"/>
      <c r="B318" s="27"/>
    </row>
    <row r="319" spans="1:21" ht="15.95" customHeight="1" x14ac:dyDescent="0.2">
      <c r="A319" s="488" t="s">
        <v>0</v>
      </c>
      <c r="B319" s="488"/>
      <c r="P319" s="517" t="s">
        <v>26</v>
      </c>
      <c r="Q319" s="517"/>
      <c r="R319" s="517"/>
      <c r="S319" s="517"/>
      <c r="T319" s="517"/>
      <c r="U319" s="517"/>
    </row>
    <row r="320" spans="1:21" ht="15.95" customHeight="1" x14ac:dyDescent="0.2">
      <c r="A320" s="488" t="s">
        <v>1</v>
      </c>
      <c r="B320" s="488"/>
      <c r="P320" s="517"/>
      <c r="Q320" s="517"/>
      <c r="R320" s="517"/>
      <c r="S320" s="517"/>
      <c r="T320" s="517"/>
      <c r="U320" s="517"/>
    </row>
    <row r="321" spans="1:21" ht="15.95" customHeight="1" x14ac:dyDescent="0.2">
      <c r="A321" s="488" t="s">
        <v>46</v>
      </c>
      <c r="B321" s="488"/>
    </row>
    <row r="322" spans="1:21" ht="15.95" customHeight="1" x14ac:dyDescent="0.35">
      <c r="C322" s="518" t="s">
        <v>2</v>
      </c>
      <c r="D322" s="518"/>
      <c r="E322" s="518"/>
      <c r="F322" s="518"/>
      <c r="G322" s="518"/>
      <c r="H322" s="518"/>
      <c r="I322" s="518"/>
      <c r="J322" s="518"/>
      <c r="K322" s="518"/>
      <c r="L322" s="518"/>
      <c r="M322" s="518"/>
      <c r="N322" s="518"/>
      <c r="O322" s="518"/>
      <c r="P322" s="518"/>
      <c r="Q322" s="2"/>
    </row>
    <row r="323" spans="1:21" ht="15.95" customHeight="1" x14ac:dyDescent="0.2">
      <c r="C323" s="1" t="s">
        <v>86</v>
      </c>
      <c r="F323" s="519" t="s">
        <v>3</v>
      </c>
      <c r="G323" s="519"/>
      <c r="H323" s="519"/>
      <c r="I323" s="519"/>
      <c r="J323" s="519"/>
      <c r="K323" s="519"/>
      <c r="L323" s="519"/>
      <c r="M323" s="519"/>
      <c r="N323" s="519"/>
      <c r="O323" s="519"/>
      <c r="P323" s="519"/>
      <c r="Q323" s="456"/>
    </row>
    <row r="324" spans="1:21" ht="15.95" customHeight="1" x14ac:dyDescent="0.2">
      <c r="A324" s="1" t="s">
        <v>47</v>
      </c>
      <c r="C324" s="3"/>
      <c r="D324" s="4">
        <v>1</v>
      </c>
      <c r="E324" s="4">
        <v>5</v>
      </c>
      <c r="M324" s="5"/>
      <c r="N324" s="5"/>
      <c r="O324" s="5"/>
      <c r="P324" s="5"/>
      <c r="Q324" s="5"/>
      <c r="R324" s="5"/>
      <c r="S324" s="5"/>
      <c r="T324" s="5"/>
    </row>
    <row r="325" spans="1:21" ht="15.95" customHeight="1" x14ac:dyDescent="0.2">
      <c r="A325" s="1" t="s">
        <v>69</v>
      </c>
      <c r="C325" s="6"/>
      <c r="D325" s="7">
        <v>0</v>
      </c>
      <c r="E325" s="7">
        <v>8</v>
      </c>
      <c r="K325" s="520">
        <v>9</v>
      </c>
      <c r="L325" s="520"/>
      <c r="M325" s="5"/>
      <c r="N325" s="5"/>
      <c r="O325" s="5"/>
      <c r="Q325" s="1" t="str">
        <f>+Q285:U285</f>
        <v>Bulan     :</v>
      </c>
      <c r="R325" s="522" t="str">
        <f>+R285</f>
        <v>Desember</v>
      </c>
      <c r="S325" s="523"/>
      <c r="T325" s="4">
        <f>+T285:U285</f>
        <v>1</v>
      </c>
      <c r="U325" s="4">
        <f>+U285</f>
        <v>2</v>
      </c>
    </row>
    <row r="326" spans="1:21" ht="15.95" customHeight="1" thickBot="1" x14ac:dyDescent="0.25">
      <c r="A326" s="183" t="s">
        <v>82</v>
      </c>
      <c r="B326" s="183"/>
      <c r="C326" s="4">
        <v>0</v>
      </c>
      <c r="D326" s="4">
        <v>2</v>
      </c>
      <c r="E326" s="4">
        <v>2</v>
      </c>
      <c r="K326" s="521"/>
      <c r="L326" s="521"/>
      <c r="M326" s="5"/>
      <c r="N326" s="5"/>
      <c r="O326" s="5"/>
      <c r="Q326" s="1" t="s">
        <v>48</v>
      </c>
      <c r="R326" s="557">
        <f>+R286</f>
        <v>2018</v>
      </c>
      <c r="S326" s="558"/>
      <c r="T326" s="21">
        <v>1</v>
      </c>
      <c r="U326" s="21">
        <v>8</v>
      </c>
    </row>
    <row r="327" spans="1:21" ht="15.95" customHeight="1" thickTop="1" x14ac:dyDescent="0.2">
      <c r="A327" s="496" t="s">
        <v>4</v>
      </c>
      <c r="B327" s="496" t="s">
        <v>5</v>
      </c>
      <c r="C327" s="499" t="s">
        <v>6</v>
      </c>
      <c r="D327" s="500"/>
      <c r="E327" s="500"/>
      <c r="F327" s="500"/>
      <c r="G327" s="500"/>
      <c r="H327" s="500"/>
      <c r="I327" s="500"/>
      <c r="J327" s="500"/>
      <c r="K327" s="501"/>
      <c r="L327" s="499" t="s">
        <v>7</v>
      </c>
      <c r="M327" s="500"/>
      <c r="N327" s="500"/>
      <c r="O327" s="500"/>
      <c r="P327" s="500"/>
      <c r="Q327" s="500"/>
      <c r="R327" s="501"/>
      <c r="S327" s="538" t="s">
        <v>65</v>
      </c>
      <c r="T327" s="539"/>
      <c r="U327" s="540"/>
    </row>
    <row r="328" spans="1:21" ht="15.95" customHeight="1" x14ac:dyDescent="0.2">
      <c r="A328" s="497"/>
      <c r="B328" s="497"/>
      <c r="C328" s="551" t="s">
        <v>27</v>
      </c>
      <c r="D328" s="552"/>
      <c r="E328" s="553"/>
      <c r="F328" s="460"/>
      <c r="G328" s="460" t="s">
        <v>30</v>
      </c>
      <c r="H328" s="460" t="s">
        <v>32</v>
      </c>
      <c r="I328" s="460"/>
      <c r="J328" s="460"/>
      <c r="K328" s="460" t="s">
        <v>43</v>
      </c>
      <c r="L328" s="460" t="s">
        <v>27</v>
      </c>
      <c r="M328" s="460"/>
      <c r="N328" s="460" t="s">
        <v>30</v>
      </c>
      <c r="O328" s="460" t="s">
        <v>32</v>
      </c>
      <c r="P328" s="460"/>
      <c r="Q328" s="460"/>
      <c r="R328" s="460" t="s">
        <v>64</v>
      </c>
      <c r="S328" s="524" t="s">
        <v>68</v>
      </c>
      <c r="T328" s="525"/>
      <c r="U328" s="526"/>
    </row>
    <row r="329" spans="1:21" ht="15.95" customHeight="1" x14ac:dyDescent="0.2">
      <c r="A329" s="497"/>
      <c r="B329" s="497"/>
      <c r="C329" s="524" t="s">
        <v>28</v>
      </c>
      <c r="D329" s="525"/>
      <c r="E329" s="526"/>
      <c r="F329" s="458" t="s">
        <v>29</v>
      </c>
      <c r="G329" s="458" t="s">
        <v>31</v>
      </c>
      <c r="H329" s="458" t="s">
        <v>33</v>
      </c>
      <c r="I329" s="458" t="s">
        <v>37</v>
      </c>
      <c r="J329" s="458" t="s">
        <v>36</v>
      </c>
      <c r="K329" s="458" t="s">
        <v>28</v>
      </c>
      <c r="L329" s="458" t="s">
        <v>28</v>
      </c>
      <c r="M329" s="458" t="s">
        <v>35</v>
      </c>
      <c r="N329" s="458" t="s">
        <v>31</v>
      </c>
      <c r="O329" s="458" t="s">
        <v>33</v>
      </c>
      <c r="P329" s="458" t="s">
        <v>37</v>
      </c>
      <c r="Q329" s="458" t="s">
        <v>36</v>
      </c>
      <c r="R329" s="458" t="s">
        <v>38</v>
      </c>
      <c r="S329" s="524" t="s">
        <v>66</v>
      </c>
      <c r="T329" s="525"/>
      <c r="U329" s="526"/>
    </row>
    <row r="330" spans="1:21" ht="15.95" customHeight="1" x14ac:dyDescent="0.2">
      <c r="A330" s="497"/>
      <c r="B330" s="497"/>
      <c r="C330" s="502" t="s">
        <v>8</v>
      </c>
      <c r="D330" s="503"/>
      <c r="E330" s="504"/>
      <c r="F330" s="450"/>
      <c r="G330" s="450"/>
      <c r="H330" s="450" t="s">
        <v>34</v>
      </c>
      <c r="I330" s="450"/>
      <c r="J330" s="450"/>
      <c r="K330" s="450" t="s">
        <v>9</v>
      </c>
      <c r="L330" s="450" t="s">
        <v>8</v>
      </c>
      <c r="M330" s="450"/>
      <c r="N330" s="450"/>
      <c r="O330" s="450" t="s">
        <v>34</v>
      </c>
      <c r="P330" s="450"/>
      <c r="Q330" s="450"/>
      <c r="R330" s="20" t="s">
        <v>63</v>
      </c>
      <c r="S330" s="524" t="s">
        <v>67</v>
      </c>
      <c r="T330" s="525"/>
      <c r="U330" s="526"/>
    </row>
    <row r="331" spans="1:21" ht="15.95" customHeight="1" x14ac:dyDescent="0.2">
      <c r="A331" s="498"/>
      <c r="B331" s="498"/>
      <c r="C331" s="559"/>
      <c r="D331" s="560"/>
      <c r="E331" s="561"/>
      <c r="F331" s="458"/>
      <c r="G331" s="458"/>
      <c r="H331" s="458"/>
      <c r="I331" s="458"/>
      <c r="J331" s="458"/>
      <c r="K331" s="458" t="s">
        <v>62</v>
      </c>
      <c r="L331" s="458"/>
      <c r="M331" s="458"/>
      <c r="N331" s="458"/>
      <c r="O331" s="458"/>
      <c r="P331" s="458"/>
      <c r="Q331" s="458"/>
      <c r="R331" s="458"/>
      <c r="S331" s="528"/>
      <c r="T331" s="562"/>
      <c r="U331" s="563"/>
    </row>
    <row r="332" spans="1:21" s="8" customFormat="1" ht="15.95" customHeight="1" x14ac:dyDescent="0.2">
      <c r="A332" s="459" t="s">
        <v>10</v>
      </c>
      <c r="B332" s="459" t="s">
        <v>11</v>
      </c>
      <c r="C332" s="564" t="s">
        <v>12</v>
      </c>
      <c r="D332" s="565"/>
      <c r="E332" s="566"/>
      <c r="F332" s="459" t="s">
        <v>13</v>
      </c>
      <c r="G332" s="459" t="s">
        <v>14</v>
      </c>
      <c r="H332" s="459" t="s">
        <v>15</v>
      </c>
      <c r="I332" s="459" t="s">
        <v>16</v>
      </c>
      <c r="J332" s="459" t="s">
        <v>17</v>
      </c>
      <c r="K332" s="459" t="s">
        <v>18</v>
      </c>
      <c r="L332" s="459" t="s">
        <v>19</v>
      </c>
      <c r="M332" s="459" t="s">
        <v>20</v>
      </c>
      <c r="N332" s="459" t="s">
        <v>21</v>
      </c>
      <c r="O332" s="459" t="s">
        <v>41</v>
      </c>
      <c r="P332" s="459" t="s">
        <v>42</v>
      </c>
      <c r="Q332" s="459" t="s">
        <v>44</v>
      </c>
      <c r="R332" s="459" t="s">
        <v>70</v>
      </c>
      <c r="S332" s="564" t="s">
        <v>71</v>
      </c>
      <c r="T332" s="565"/>
      <c r="U332" s="566"/>
    </row>
    <row r="333" spans="1:21" s="16" customFormat="1" ht="15.95" customHeight="1" x14ac:dyDescent="0.2">
      <c r="A333" s="18">
        <v>1</v>
      </c>
      <c r="B333" s="19" t="s">
        <v>22</v>
      </c>
      <c r="C333" s="532"/>
      <c r="D333" s="533"/>
      <c r="E333" s="534"/>
      <c r="F333" s="39"/>
      <c r="G333" s="39"/>
      <c r="H333" s="39"/>
      <c r="I333" s="39"/>
      <c r="J333" s="39"/>
      <c r="K333" s="39"/>
      <c r="L333" s="24">
        <f t="shared" ref="L333:Q333" si="70">SUM(L334,L337,L338)</f>
        <v>74</v>
      </c>
      <c r="M333" s="24">
        <f t="shared" si="70"/>
        <v>16</v>
      </c>
      <c r="N333" s="24">
        <f t="shared" si="70"/>
        <v>4</v>
      </c>
      <c r="O333" s="24">
        <f t="shared" si="70"/>
        <v>0</v>
      </c>
      <c r="P333" s="24">
        <f>SUM(P334,P337,P338)</f>
        <v>0</v>
      </c>
      <c r="Q333" s="24">
        <f t="shared" si="70"/>
        <v>0</v>
      </c>
      <c r="R333" s="24">
        <f>SUM(L333-M333-N333-O333+P333-Q333)</f>
        <v>54</v>
      </c>
      <c r="S333" s="535"/>
      <c r="T333" s="536"/>
      <c r="U333" s="537"/>
    </row>
    <row r="334" spans="1:21" s="23" customFormat="1" ht="15.95" customHeight="1" x14ac:dyDescent="0.25">
      <c r="A334" s="14"/>
      <c r="B334" s="22" t="s">
        <v>50</v>
      </c>
      <c r="C334" s="495"/>
      <c r="D334" s="495"/>
      <c r="E334" s="495"/>
      <c r="F334" s="452"/>
      <c r="G334" s="452"/>
      <c r="H334" s="452"/>
      <c r="I334" s="452"/>
      <c r="J334" s="452"/>
      <c r="K334" s="451"/>
      <c r="L334" s="465">
        <f t="shared" ref="L334:O334" si="71">SUM(L335:L336)</f>
        <v>73</v>
      </c>
      <c r="M334" s="465">
        <f t="shared" si="71"/>
        <v>16</v>
      </c>
      <c r="N334" s="465">
        <f t="shared" si="71"/>
        <v>4</v>
      </c>
      <c r="O334" s="465">
        <f t="shared" si="71"/>
        <v>0</v>
      </c>
      <c r="P334" s="465">
        <f>SUM(P335:P336)</f>
        <v>0</v>
      </c>
      <c r="Q334" s="465">
        <f t="shared" ref="Q334" si="72">SUM(Q335:Q336)</f>
        <v>0</v>
      </c>
      <c r="R334" s="467">
        <f t="shared" ref="R334:R342" si="73">SUM(L334-M334-N334-O334+P334-Q334)</f>
        <v>53</v>
      </c>
      <c r="S334" s="545"/>
      <c r="T334" s="546"/>
      <c r="U334" s="547"/>
    </row>
    <row r="335" spans="1:21" ht="15.95" customHeight="1" x14ac:dyDescent="0.2">
      <c r="A335" s="12"/>
      <c r="B335" s="13" t="s">
        <v>84</v>
      </c>
      <c r="C335" s="509"/>
      <c r="D335" s="509"/>
      <c r="E335" s="509"/>
      <c r="F335" s="455"/>
      <c r="G335" s="455"/>
      <c r="H335" s="455"/>
      <c r="I335" s="40"/>
      <c r="J335" s="40"/>
      <c r="K335" s="451"/>
      <c r="L335" s="466">
        <v>73</v>
      </c>
      <c r="M335" s="466">
        <v>16</v>
      </c>
      <c r="N335" s="466">
        <v>4</v>
      </c>
      <c r="O335" s="466">
        <v>0</v>
      </c>
      <c r="P335" s="466">
        <v>0</v>
      </c>
      <c r="Q335" s="466">
        <v>0</v>
      </c>
      <c r="R335" s="467">
        <f>SUM(L335-M335-N335-O335+P335-Q335)</f>
        <v>53</v>
      </c>
      <c r="S335" s="542"/>
      <c r="T335" s="543"/>
      <c r="U335" s="544"/>
    </row>
    <row r="336" spans="1:21" ht="15.95" customHeight="1" x14ac:dyDescent="0.2">
      <c r="A336" s="12"/>
      <c r="B336" s="13" t="s">
        <v>85</v>
      </c>
      <c r="C336" s="509"/>
      <c r="D336" s="509"/>
      <c r="E336" s="509"/>
      <c r="F336" s="455"/>
      <c r="G336" s="455"/>
      <c r="H336" s="455"/>
      <c r="I336" s="40"/>
      <c r="J336" s="40"/>
      <c r="K336" s="451"/>
      <c r="L336" s="466">
        <v>0</v>
      </c>
      <c r="M336" s="466">
        <v>0</v>
      </c>
      <c r="N336" s="466">
        <v>0</v>
      </c>
      <c r="O336" s="466">
        <v>0</v>
      </c>
      <c r="P336" s="466">
        <v>0</v>
      </c>
      <c r="Q336" s="466">
        <v>0</v>
      </c>
      <c r="R336" s="467">
        <f t="shared" si="73"/>
        <v>0</v>
      </c>
      <c r="S336" s="542"/>
      <c r="T336" s="543"/>
      <c r="U336" s="544"/>
    </row>
    <row r="337" spans="1:21" ht="15.75" x14ac:dyDescent="0.2">
      <c r="A337" s="12"/>
      <c r="B337" s="11" t="s">
        <v>51</v>
      </c>
      <c r="C337" s="494"/>
      <c r="D337" s="494"/>
      <c r="E337" s="494"/>
      <c r="F337" s="41"/>
      <c r="G337" s="41"/>
      <c r="H337" s="41"/>
      <c r="I337" s="41"/>
      <c r="J337" s="41"/>
      <c r="K337" s="451"/>
      <c r="L337" s="467">
        <v>0</v>
      </c>
      <c r="M337" s="467">
        <v>0</v>
      </c>
      <c r="N337" s="467">
        <v>0</v>
      </c>
      <c r="O337" s="467">
        <v>0</v>
      </c>
      <c r="P337" s="467">
        <v>0</v>
      </c>
      <c r="Q337" s="467">
        <v>0</v>
      </c>
      <c r="R337" s="467">
        <f t="shared" si="73"/>
        <v>0</v>
      </c>
      <c r="S337" s="542"/>
      <c r="T337" s="543"/>
      <c r="U337" s="544"/>
    </row>
    <row r="338" spans="1:21" ht="15.75" x14ac:dyDescent="0.2">
      <c r="A338" s="12"/>
      <c r="B338" s="11" t="s">
        <v>52</v>
      </c>
      <c r="C338" s="494"/>
      <c r="D338" s="494"/>
      <c r="E338" s="494"/>
      <c r="F338" s="41"/>
      <c r="G338" s="41"/>
      <c r="H338" s="41"/>
      <c r="I338" s="41"/>
      <c r="J338" s="41"/>
      <c r="K338" s="451"/>
      <c r="L338" s="467">
        <v>1</v>
      </c>
      <c r="M338" s="467">
        <v>0</v>
      </c>
      <c r="N338" s="467">
        <v>0</v>
      </c>
      <c r="O338" s="467">
        <v>0</v>
      </c>
      <c r="P338" s="467">
        <v>0</v>
      </c>
      <c r="Q338" s="467">
        <v>0</v>
      </c>
      <c r="R338" s="467">
        <f t="shared" si="73"/>
        <v>1</v>
      </c>
      <c r="S338" s="542"/>
      <c r="T338" s="543"/>
      <c r="U338" s="544"/>
    </row>
    <row r="339" spans="1:21" ht="15.75" x14ac:dyDescent="0.2">
      <c r="A339" s="14">
        <v>2</v>
      </c>
      <c r="B339" s="10" t="s">
        <v>23</v>
      </c>
      <c r="C339" s="494"/>
      <c r="D339" s="494"/>
      <c r="E339" s="494"/>
      <c r="F339" s="451"/>
      <c r="G339" s="451"/>
      <c r="H339" s="42"/>
      <c r="I339" s="451"/>
      <c r="J339" s="451"/>
      <c r="K339" s="451"/>
      <c r="L339" s="467">
        <f t="shared" ref="L339:N339" si="74">SUM(L340:L341)</f>
        <v>50</v>
      </c>
      <c r="M339" s="467">
        <f t="shared" si="74"/>
        <v>9</v>
      </c>
      <c r="N339" s="467">
        <f t="shared" si="74"/>
        <v>1</v>
      </c>
      <c r="O339" s="26"/>
      <c r="P339" s="467">
        <f t="shared" ref="P339:Q339" si="75">SUM(P340:P341)</f>
        <v>0</v>
      </c>
      <c r="Q339" s="467">
        <f t="shared" si="75"/>
        <v>0</v>
      </c>
      <c r="R339" s="467">
        <f t="shared" si="73"/>
        <v>40</v>
      </c>
      <c r="S339" s="542"/>
      <c r="T339" s="543"/>
      <c r="U339" s="544"/>
    </row>
    <row r="340" spans="1:21" ht="15.75" x14ac:dyDescent="0.2">
      <c r="A340" s="12"/>
      <c r="B340" s="13" t="s">
        <v>84</v>
      </c>
      <c r="C340" s="509"/>
      <c r="D340" s="509"/>
      <c r="E340" s="509"/>
      <c r="F340" s="455"/>
      <c r="G340" s="455"/>
      <c r="H340" s="43"/>
      <c r="I340" s="40"/>
      <c r="J340" s="40"/>
      <c r="K340" s="451"/>
      <c r="L340" s="466">
        <v>50</v>
      </c>
      <c r="M340" s="466">
        <v>9</v>
      </c>
      <c r="N340" s="466">
        <v>1</v>
      </c>
      <c r="O340" s="25"/>
      <c r="P340" s="466">
        <v>0</v>
      </c>
      <c r="Q340" s="466">
        <v>0</v>
      </c>
      <c r="R340" s="467">
        <f t="shared" si="73"/>
        <v>40</v>
      </c>
      <c r="S340" s="542"/>
      <c r="T340" s="543"/>
      <c r="U340" s="544"/>
    </row>
    <row r="341" spans="1:21" ht="15.75" x14ac:dyDescent="0.2">
      <c r="A341" s="12"/>
      <c r="B341" s="13" t="s">
        <v>85</v>
      </c>
      <c r="C341" s="509"/>
      <c r="D341" s="509"/>
      <c r="E341" s="509"/>
      <c r="F341" s="455"/>
      <c r="G341" s="455"/>
      <c r="H341" s="43"/>
      <c r="I341" s="40"/>
      <c r="J341" s="40"/>
      <c r="K341" s="451"/>
      <c r="L341" s="466">
        <v>0</v>
      </c>
      <c r="M341" s="466">
        <v>0</v>
      </c>
      <c r="N341" s="466">
        <v>0</v>
      </c>
      <c r="O341" s="25"/>
      <c r="P341" s="466">
        <v>0</v>
      </c>
      <c r="Q341" s="466">
        <v>0</v>
      </c>
      <c r="R341" s="467">
        <f t="shared" si="73"/>
        <v>0</v>
      </c>
      <c r="S341" s="542"/>
      <c r="T341" s="543"/>
      <c r="U341" s="544"/>
    </row>
    <row r="342" spans="1:21" ht="15.75" x14ac:dyDescent="0.2">
      <c r="A342" s="9">
        <v>3</v>
      </c>
      <c r="B342" s="10" t="s">
        <v>54</v>
      </c>
      <c r="C342" s="494"/>
      <c r="D342" s="494"/>
      <c r="E342" s="494"/>
      <c r="F342" s="451"/>
      <c r="G342" s="42"/>
      <c r="H342" s="42"/>
      <c r="I342" s="451"/>
      <c r="J342" s="451"/>
      <c r="K342" s="451"/>
      <c r="L342" s="463">
        <v>3</v>
      </c>
      <c r="M342" s="463">
        <v>1</v>
      </c>
      <c r="N342" s="26"/>
      <c r="O342" s="26"/>
      <c r="P342" s="463">
        <v>0</v>
      </c>
      <c r="Q342" s="463">
        <v>0</v>
      </c>
      <c r="R342" s="467">
        <f t="shared" si="73"/>
        <v>2</v>
      </c>
      <c r="S342" s="542"/>
      <c r="T342" s="543"/>
      <c r="U342" s="544"/>
    </row>
    <row r="343" spans="1:21" ht="12.75" customHeight="1" x14ac:dyDescent="0.2">
      <c r="A343" s="14">
        <v>4</v>
      </c>
      <c r="B343" s="10" t="s">
        <v>53</v>
      </c>
      <c r="C343" s="495"/>
      <c r="D343" s="495"/>
      <c r="E343" s="495"/>
      <c r="F343" s="452"/>
      <c r="G343" s="42"/>
      <c r="H343" s="42"/>
      <c r="I343" s="452"/>
      <c r="J343" s="452"/>
      <c r="K343" s="451"/>
      <c r="L343" s="467">
        <f>SUM(L344:L345)</f>
        <v>18</v>
      </c>
      <c r="M343" s="467">
        <f>SUM(M344:M345)</f>
        <v>2</v>
      </c>
      <c r="N343" s="26"/>
      <c r="O343" s="26"/>
      <c r="P343" s="467">
        <f t="shared" ref="P343:Q343" si="76">SUM(P344:P345)</f>
        <v>1</v>
      </c>
      <c r="Q343" s="467">
        <f t="shared" si="76"/>
        <v>0</v>
      </c>
      <c r="R343" s="467">
        <f>SUM(L343-M343-N343-O343+P343-Q343)</f>
        <v>17</v>
      </c>
      <c r="S343" s="542"/>
      <c r="T343" s="543"/>
      <c r="U343" s="544"/>
    </row>
    <row r="344" spans="1:21" ht="12.75" customHeight="1" x14ac:dyDescent="0.2">
      <c r="A344" s="14"/>
      <c r="B344" s="13" t="s">
        <v>84</v>
      </c>
      <c r="C344" s="495"/>
      <c r="D344" s="495"/>
      <c r="E344" s="495"/>
      <c r="F344" s="452"/>
      <c r="G344" s="42"/>
      <c r="H344" s="42"/>
      <c r="I344" s="452"/>
      <c r="J344" s="452"/>
      <c r="K344" s="451"/>
      <c r="L344" s="463">
        <v>0</v>
      </c>
      <c r="M344" s="463">
        <v>0</v>
      </c>
      <c r="N344" s="26"/>
      <c r="O344" s="26"/>
      <c r="P344" s="463">
        <v>0</v>
      </c>
      <c r="Q344" s="463">
        <v>0</v>
      </c>
      <c r="R344" s="467">
        <f t="shared" ref="R344" si="77">SUM(L344-M344-N344-O344+P344-Q344)</f>
        <v>0</v>
      </c>
      <c r="S344" s="542"/>
      <c r="T344" s="543"/>
      <c r="U344" s="544"/>
    </row>
    <row r="345" spans="1:21" ht="15.75" x14ac:dyDescent="0.2">
      <c r="A345" s="14"/>
      <c r="B345" s="13" t="s">
        <v>85</v>
      </c>
      <c r="C345" s="495"/>
      <c r="D345" s="495"/>
      <c r="E345" s="495"/>
      <c r="F345" s="452"/>
      <c r="G345" s="42"/>
      <c r="H345" s="42"/>
      <c r="I345" s="452"/>
      <c r="J345" s="452"/>
      <c r="K345" s="451"/>
      <c r="L345" s="463">
        <v>18</v>
      </c>
      <c r="M345" s="463">
        <v>2</v>
      </c>
      <c r="N345" s="26"/>
      <c r="O345" s="26"/>
      <c r="P345" s="463">
        <v>1</v>
      </c>
      <c r="Q345" s="463">
        <v>0</v>
      </c>
      <c r="R345" s="467">
        <f>SUM(L345-M345-N345-O345+P345-Q345)</f>
        <v>17</v>
      </c>
      <c r="S345" s="542"/>
      <c r="T345" s="543"/>
      <c r="U345" s="544"/>
    </row>
    <row r="346" spans="1:21" ht="21" customHeight="1" x14ac:dyDescent="0.2">
      <c r="A346" s="14">
        <v>5</v>
      </c>
      <c r="B346" s="11" t="s">
        <v>55</v>
      </c>
      <c r="C346" s="494"/>
      <c r="D346" s="494"/>
      <c r="E346" s="494"/>
      <c r="F346" s="451"/>
      <c r="G346" s="42"/>
      <c r="H346" s="42"/>
      <c r="I346" s="451"/>
      <c r="J346" s="451"/>
      <c r="K346" s="451"/>
      <c r="L346" s="463">
        <v>3</v>
      </c>
      <c r="M346" s="463">
        <v>0</v>
      </c>
      <c r="N346" s="26"/>
      <c r="O346" s="26"/>
      <c r="P346" s="463">
        <v>0</v>
      </c>
      <c r="Q346" s="463">
        <v>0</v>
      </c>
      <c r="R346" s="467">
        <f t="shared" ref="R346:R352" si="78">SUM(L346-M346-N346-O346+P346-Q346)</f>
        <v>3</v>
      </c>
      <c r="S346" s="542"/>
      <c r="T346" s="543"/>
      <c r="U346" s="544"/>
    </row>
    <row r="347" spans="1:21" ht="15.75" x14ac:dyDescent="0.2">
      <c r="A347" s="14">
        <v>6</v>
      </c>
      <c r="B347" s="10" t="s">
        <v>56</v>
      </c>
      <c r="C347" s="494"/>
      <c r="D347" s="494"/>
      <c r="E347" s="494"/>
      <c r="F347" s="451"/>
      <c r="G347" s="42"/>
      <c r="H347" s="42"/>
      <c r="I347" s="451"/>
      <c r="J347" s="451"/>
      <c r="K347" s="451"/>
      <c r="L347" s="463">
        <v>4</v>
      </c>
      <c r="M347" s="463">
        <v>1</v>
      </c>
      <c r="N347" s="26"/>
      <c r="O347" s="26"/>
      <c r="P347" s="463">
        <v>0</v>
      </c>
      <c r="Q347" s="463">
        <v>0</v>
      </c>
      <c r="R347" s="467">
        <f t="shared" si="78"/>
        <v>3</v>
      </c>
      <c r="S347" s="605">
        <v>0.8</v>
      </c>
      <c r="T347" s="606"/>
      <c r="U347" s="607"/>
    </row>
    <row r="348" spans="1:21" ht="15.75" x14ac:dyDescent="0.2">
      <c r="A348" s="14">
        <v>7</v>
      </c>
      <c r="B348" s="10" t="s">
        <v>57</v>
      </c>
      <c r="C348" s="494"/>
      <c r="D348" s="494"/>
      <c r="E348" s="494"/>
      <c r="F348" s="451"/>
      <c r="G348" s="42"/>
      <c r="H348" s="42"/>
      <c r="I348" s="451"/>
      <c r="J348" s="451"/>
      <c r="K348" s="451"/>
      <c r="L348" s="463">
        <v>0</v>
      </c>
      <c r="M348" s="463">
        <v>0</v>
      </c>
      <c r="N348" s="26"/>
      <c r="O348" s="26"/>
      <c r="P348" s="463">
        <v>0</v>
      </c>
      <c r="Q348" s="463">
        <v>0</v>
      </c>
      <c r="R348" s="467">
        <f t="shared" si="78"/>
        <v>0</v>
      </c>
      <c r="S348" s="548">
        <v>0</v>
      </c>
      <c r="T348" s="549"/>
      <c r="U348" s="550"/>
    </row>
    <row r="349" spans="1:21" ht="12.75" customHeight="1" x14ac:dyDescent="0.2">
      <c r="A349" s="14">
        <v>8</v>
      </c>
      <c r="B349" s="10" t="s">
        <v>58</v>
      </c>
      <c r="C349" s="494"/>
      <c r="D349" s="494"/>
      <c r="E349" s="494"/>
      <c r="F349" s="451"/>
      <c r="G349" s="42"/>
      <c r="H349" s="42"/>
      <c r="I349" s="451"/>
      <c r="J349" s="451"/>
      <c r="K349" s="451"/>
      <c r="L349" s="463">
        <v>0</v>
      </c>
      <c r="M349" s="463">
        <v>0</v>
      </c>
      <c r="N349" s="26"/>
      <c r="O349" s="26"/>
      <c r="P349" s="463">
        <v>0</v>
      </c>
      <c r="Q349" s="463">
        <v>0</v>
      </c>
      <c r="R349" s="467">
        <f t="shared" si="78"/>
        <v>0</v>
      </c>
      <c r="S349" s="548">
        <v>0</v>
      </c>
      <c r="T349" s="549"/>
      <c r="U349" s="550"/>
    </row>
    <row r="350" spans="1:21" ht="13.5" customHeight="1" x14ac:dyDescent="0.2">
      <c r="A350" s="14">
        <v>9</v>
      </c>
      <c r="B350" s="10" t="s">
        <v>24</v>
      </c>
      <c r="C350" s="494"/>
      <c r="D350" s="494"/>
      <c r="E350" s="494"/>
      <c r="F350" s="451"/>
      <c r="G350" s="42"/>
      <c r="H350" s="42"/>
      <c r="I350" s="41"/>
      <c r="J350" s="41"/>
      <c r="K350" s="451"/>
      <c r="L350" s="463">
        <v>0</v>
      </c>
      <c r="M350" s="463">
        <v>0</v>
      </c>
      <c r="N350" s="26"/>
      <c r="O350" s="26"/>
      <c r="P350" s="463">
        <v>0</v>
      </c>
      <c r="Q350" s="463">
        <v>0</v>
      </c>
      <c r="R350" s="467">
        <f t="shared" si="78"/>
        <v>0</v>
      </c>
      <c r="S350" s="548">
        <v>0</v>
      </c>
      <c r="T350" s="549"/>
      <c r="U350" s="550"/>
    </row>
    <row r="351" spans="1:21" ht="15" customHeight="1" x14ac:dyDescent="0.2">
      <c r="A351" s="14">
        <v>10</v>
      </c>
      <c r="B351" s="10" t="s">
        <v>25</v>
      </c>
      <c r="C351" s="494"/>
      <c r="D351" s="494"/>
      <c r="E351" s="494"/>
      <c r="F351" s="451"/>
      <c r="G351" s="42"/>
      <c r="H351" s="42"/>
      <c r="I351" s="41"/>
      <c r="J351" s="41"/>
      <c r="K351" s="451"/>
      <c r="L351" s="463">
        <v>0</v>
      </c>
      <c r="M351" s="463">
        <v>0</v>
      </c>
      <c r="N351" s="26"/>
      <c r="O351" s="26"/>
      <c r="P351" s="463">
        <v>0</v>
      </c>
      <c r="Q351" s="463">
        <v>0</v>
      </c>
      <c r="R351" s="467">
        <f t="shared" si="78"/>
        <v>0</v>
      </c>
      <c r="S351" s="548">
        <v>0</v>
      </c>
      <c r="T351" s="549"/>
      <c r="U351" s="550"/>
    </row>
    <row r="352" spans="1:21" ht="12.75" customHeight="1" thickBot="1" x14ac:dyDescent="0.25">
      <c r="A352" s="48">
        <v>11</v>
      </c>
      <c r="B352" s="49" t="s">
        <v>59</v>
      </c>
      <c r="C352" s="510"/>
      <c r="D352" s="511"/>
      <c r="E352" s="512"/>
      <c r="F352" s="454"/>
      <c r="G352" s="50"/>
      <c r="H352" s="50"/>
      <c r="I352" s="51"/>
      <c r="J352" s="51"/>
      <c r="K352" s="454"/>
      <c r="L352" s="52">
        <v>0</v>
      </c>
      <c r="M352" s="52">
        <v>0</v>
      </c>
      <c r="N352" s="53"/>
      <c r="O352" s="53"/>
      <c r="P352" s="52">
        <v>0</v>
      </c>
      <c r="Q352" s="52">
        <v>0</v>
      </c>
      <c r="R352" s="54">
        <f t="shared" si="78"/>
        <v>0</v>
      </c>
      <c r="S352" s="554"/>
      <c r="T352" s="555"/>
      <c r="U352" s="556"/>
    </row>
    <row r="353" spans="1:21" ht="12.75" customHeight="1" thickTop="1" x14ac:dyDescent="0.2">
      <c r="A353" s="5"/>
      <c r="B353" s="17" t="s">
        <v>39</v>
      </c>
    </row>
    <row r="354" spans="1:21" ht="12.75" customHeight="1" x14ac:dyDescent="0.2">
      <c r="A354" s="5"/>
      <c r="B354" s="15" t="s">
        <v>61</v>
      </c>
    </row>
    <row r="355" spans="1:21" ht="11.25" customHeight="1" x14ac:dyDescent="0.2">
      <c r="A355" s="5"/>
      <c r="B355" s="15" t="s">
        <v>60</v>
      </c>
    </row>
    <row r="356" spans="1:21" ht="12.75" customHeight="1" x14ac:dyDescent="0.2">
      <c r="A356" s="5"/>
      <c r="B356" s="15" t="s">
        <v>40</v>
      </c>
    </row>
    <row r="357" spans="1:21" ht="15.95" customHeight="1" x14ac:dyDescent="0.2">
      <c r="A357" s="5"/>
      <c r="B357" s="27"/>
    </row>
    <row r="358" spans="1:21" ht="15.95" customHeight="1" x14ac:dyDescent="0.2">
      <c r="A358" s="5"/>
      <c r="B358" s="27"/>
    </row>
    <row r="359" spans="1:21" ht="15.95" customHeight="1" x14ac:dyDescent="0.2">
      <c r="A359" s="488" t="s">
        <v>0</v>
      </c>
      <c r="B359" s="488"/>
      <c r="P359" s="517" t="s">
        <v>26</v>
      </c>
      <c r="Q359" s="517"/>
      <c r="R359" s="517"/>
      <c r="S359" s="517"/>
      <c r="T359" s="517"/>
      <c r="U359" s="517"/>
    </row>
    <row r="360" spans="1:21" ht="15.95" customHeight="1" x14ac:dyDescent="0.2">
      <c r="A360" s="488" t="s">
        <v>1</v>
      </c>
      <c r="B360" s="488"/>
      <c r="P360" s="517"/>
      <c r="Q360" s="517"/>
      <c r="R360" s="517"/>
      <c r="S360" s="517"/>
      <c r="T360" s="517"/>
      <c r="U360" s="517"/>
    </row>
    <row r="361" spans="1:21" ht="15.95" customHeight="1" x14ac:dyDescent="0.2">
      <c r="A361" s="488" t="s">
        <v>46</v>
      </c>
      <c r="B361" s="488"/>
    </row>
    <row r="362" spans="1:21" ht="15.95" customHeight="1" x14ac:dyDescent="0.35">
      <c r="C362" s="518" t="s">
        <v>2</v>
      </c>
      <c r="D362" s="518"/>
      <c r="E362" s="518"/>
      <c r="F362" s="518"/>
      <c r="G362" s="518"/>
      <c r="H362" s="518"/>
      <c r="I362" s="518"/>
      <c r="J362" s="518"/>
      <c r="K362" s="518"/>
      <c r="L362" s="518"/>
      <c r="M362" s="518"/>
      <c r="N362" s="518"/>
      <c r="O362" s="518"/>
      <c r="P362" s="518"/>
      <c r="Q362" s="2"/>
    </row>
    <row r="363" spans="1:21" ht="15.95" customHeight="1" x14ac:dyDescent="0.2">
      <c r="F363" s="519" t="s">
        <v>3</v>
      </c>
      <c r="G363" s="519"/>
      <c r="H363" s="519"/>
      <c r="I363" s="519"/>
      <c r="J363" s="519"/>
      <c r="K363" s="519"/>
      <c r="L363" s="519"/>
      <c r="M363" s="519"/>
      <c r="N363" s="519"/>
      <c r="O363" s="519"/>
      <c r="P363" s="519"/>
      <c r="Q363" s="456"/>
    </row>
    <row r="364" spans="1:21" ht="15.95" customHeight="1" x14ac:dyDescent="0.2">
      <c r="A364" s="1" t="s">
        <v>47</v>
      </c>
      <c r="C364" s="3"/>
      <c r="D364" s="4">
        <v>1</v>
      </c>
      <c r="E364" s="4">
        <v>5</v>
      </c>
      <c r="M364" s="5"/>
      <c r="N364" s="5"/>
      <c r="O364" s="5"/>
      <c r="P364" s="5"/>
      <c r="Q364" s="5"/>
      <c r="R364" s="5"/>
      <c r="S364" s="5"/>
      <c r="T364" s="5"/>
    </row>
    <row r="365" spans="1:21" ht="15.95" customHeight="1" x14ac:dyDescent="0.2">
      <c r="A365" s="1" t="s">
        <v>69</v>
      </c>
      <c r="C365" s="6"/>
      <c r="D365" s="7">
        <v>0</v>
      </c>
      <c r="E365" s="7">
        <v>8</v>
      </c>
      <c r="K365" s="520">
        <v>10</v>
      </c>
      <c r="L365" s="520"/>
      <c r="M365" s="5"/>
      <c r="N365" s="5"/>
      <c r="O365" s="5"/>
      <c r="Q365" s="1" t="str">
        <f>+Q325:U325</f>
        <v>Bulan     :</v>
      </c>
      <c r="R365" s="522" t="str">
        <f>+R325</f>
        <v>Desember</v>
      </c>
      <c r="S365" s="523"/>
      <c r="T365" s="4">
        <f>+T325:U325</f>
        <v>1</v>
      </c>
      <c r="U365" s="4">
        <f>+U325</f>
        <v>2</v>
      </c>
    </row>
    <row r="366" spans="1:21" ht="15.95" customHeight="1" thickBot="1" x14ac:dyDescent="0.25">
      <c r="A366" s="183" t="s">
        <v>76</v>
      </c>
      <c r="B366" s="183"/>
      <c r="C366" s="140">
        <v>0</v>
      </c>
      <c r="D366" s="140">
        <v>4</v>
      </c>
      <c r="E366" s="140">
        <v>3</v>
      </c>
      <c r="F366" s="56"/>
      <c r="G366" s="56"/>
      <c r="H366" s="56"/>
      <c r="K366" s="521"/>
      <c r="L366" s="521"/>
      <c r="M366" s="5"/>
      <c r="N366" s="5"/>
      <c r="O366" s="5"/>
      <c r="Q366" s="1" t="s">
        <v>48</v>
      </c>
      <c r="R366" s="557">
        <f>+R326</f>
        <v>2018</v>
      </c>
      <c r="S366" s="558"/>
      <c r="T366" s="21">
        <v>1</v>
      </c>
      <c r="U366" s="21">
        <v>8</v>
      </c>
    </row>
    <row r="367" spans="1:21" ht="15.95" customHeight="1" thickTop="1" x14ac:dyDescent="0.2">
      <c r="A367" s="496" t="s">
        <v>4</v>
      </c>
      <c r="B367" s="496" t="s">
        <v>5</v>
      </c>
      <c r="C367" s="499" t="s">
        <v>6</v>
      </c>
      <c r="D367" s="500"/>
      <c r="E367" s="500"/>
      <c r="F367" s="500"/>
      <c r="G367" s="500"/>
      <c r="H367" s="500"/>
      <c r="I367" s="500"/>
      <c r="J367" s="500"/>
      <c r="K367" s="501"/>
      <c r="L367" s="499" t="s">
        <v>7</v>
      </c>
      <c r="M367" s="500"/>
      <c r="N367" s="500"/>
      <c r="O367" s="500"/>
      <c r="P367" s="500"/>
      <c r="Q367" s="500"/>
      <c r="R367" s="501"/>
      <c r="S367" s="538" t="s">
        <v>65</v>
      </c>
      <c r="T367" s="539"/>
      <c r="U367" s="540"/>
    </row>
    <row r="368" spans="1:21" ht="15.95" customHeight="1" x14ac:dyDescent="0.2">
      <c r="A368" s="497"/>
      <c r="B368" s="497"/>
      <c r="C368" s="551" t="s">
        <v>27</v>
      </c>
      <c r="D368" s="552"/>
      <c r="E368" s="553"/>
      <c r="F368" s="460"/>
      <c r="G368" s="460" t="s">
        <v>30</v>
      </c>
      <c r="H368" s="460" t="s">
        <v>32</v>
      </c>
      <c r="I368" s="460"/>
      <c r="J368" s="460"/>
      <c r="K368" s="460" t="s">
        <v>43</v>
      </c>
      <c r="L368" s="460" t="s">
        <v>27</v>
      </c>
      <c r="M368" s="460"/>
      <c r="N368" s="460" t="s">
        <v>30</v>
      </c>
      <c r="O368" s="460" t="s">
        <v>32</v>
      </c>
      <c r="P368" s="460"/>
      <c r="Q368" s="460"/>
      <c r="R368" s="460" t="s">
        <v>64</v>
      </c>
      <c r="S368" s="524" t="s">
        <v>68</v>
      </c>
      <c r="T368" s="525"/>
      <c r="U368" s="526"/>
    </row>
    <row r="369" spans="1:24" ht="15.95" customHeight="1" x14ac:dyDescent="0.2">
      <c r="A369" s="497"/>
      <c r="B369" s="497"/>
      <c r="C369" s="524" t="s">
        <v>28</v>
      </c>
      <c r="D369" s="525"/>
      <c r="E369" s="526"/>
      <c r="F369" s="458" t="s">
        <v>29</v>
      </c>
      <c r="G369" s="458" t="s">
        <v>31</v>
      </c>
      <c r="H369" s="458" t="s">
        <v>33</v>
      </c>
      <c r="I369" s="458" t="s">
        <v>37</v>
      </c>
      <c r="J369" s="458" t="s">
        <v>36</v>
      </c>
      <c r="K369" s="458" t="s">
        <v>28</v>
      </c>
      <c r="L369" s="458" t="s">
        <v>28</v>
      </c>
      <c r="M369" s="458" t="s">
        <v>35</v>
      </c>
      <c r="N369" s="458" t="s">
        <v>31</v>
      </c>
      <c r="O369" s="458" t="s">
        <v>33</v>
      </c>
      <c r="P369" s="458" t="s">
        <v>37</v>
      </c>
      <c r="Q369" s="458" t="s">
        <v>36</v>
      </c>
      <c r="R369" s="458" t="s">
        <v>38</v>
      </c>
      <c r="S369" s="524" t="s">
        <v>66</v>
      </c>
      <c r="T369" s="525"/>
      <c r="U369" s="526"/>
    </row>
    <row r="370" spans="1:24" ht="15.95" customHeight="1" x14ac:dyDescent="0.2">
      <c r="A370" s="497"/>
      <c r="B370" s="497"/>
      <c r="C370" s="502" t="s">
        <v>8</v>
      </c>
      <c r="D370" s="503"/>
      <c r="E370" s="504"/>
      <c r="F370" s="450"/>
      <c r="G370" s="450"/>
      <c r="H370" s="450" t="s">
        <v>34</v>
      </c>
      <c r="I370" s="450"/>
      <c r="J370" s="450"/>
      <c r="K370" s="450" t="s">
        <v>9</v>
      </c>
      <c r="L370" s="450" t="s">
        <v>8</v>
      </c>
      <c r="M370" s="450"/>
      <c r="N370" s="450"/>
      <c r="O370" s="450" t="s">
        <v>34</v>
      </c>
      <c r="P370" s="450"/>
      <c r="Q370" s="450"/>
      <c r="R370" s="20" t="s">
        <v>63</v>
      </c>
      <c r="S370" s="524" t="s">
        <v>67</v>
      </c>
      <c r="T370" s="525"/>
      <c r="U370" s="526"/>
    </row>
    <row r="371" spans="1:24" ht="15.95" customHeight="1" x14ac:dyDescent="0.2">
      <c r="A371" s="498"/>
      <c r="B371" s="498"/>
      <c r="C371" s="559"/>
      <c r="D371" s="560"/>
      <c r="E371" s="561"/>
      <c r="F371" s="458"/>
      <c r="G371" s="458"/>
      <c r="H371" s="458"/>
      <c r="I371" s="458"/>
      <c r="J371" s="458"/>
      <c r="K371" s="458" t="s">
        <v>62</v>
      </c>
      <c r="L371" s="458"/>
      <c r="M371" s="458"/>
      <c r="N371" s="458"/>
      <c r="O371" s="458"/>
      <c r="P371" s="458"/>
      <c r="Q371" s="458"/>
      <c r="R371" s="458"/>
      <c r="S371" s="528"/>
      <c r="T371" s="562"/>
      <c r="U371" s="563"/>
    </row>
    <row r="372" spans="1:24" s="8" customFormat="1" ht="15.95" customHeight="1" x14ac:dyDescent="0.2">
      <c r="A372" s="459" t="s">
        <v>10</v>
      </c>
      <c r="B372" s="459" t="s">
        <v>11</v>
      </c>
      <c r="C372" s="564" t="s">
        <v>12</v>
      </c>
      <c r="D372" s="565"/>
      <c r="E372" s="566"/>
      <c r="F372" s="459" t="s">
        <v>13</v>
      </c>
      <c r="G372" s="459" t="s">
        <v>14</v>
      </c>
      <c r="H372" s="459" t="s">
        <v>15</v>
      </c>
      <c r="I372" s="459" t="s">
        <v>16</v>
      </c>
      <c r="J372" s="459" t="s">
        <v>17</v>
      </c>
      <c r="K372" s="459" t="s">
        <v>18</v>
      </c>
      <c r="L372" s="459" t="s">
        <v>19</v>
      </c>
      <c r="M372" s="459" t="s">
        <v>20</v>
      </c>
      <c r="N372" s="459" t="s">
        <v>21</v>
      </c>
      <c r="O372" s="459" t="s">
        <v>41</v>
      </c>
      <c r="P372" s="459" t="s">
        <v>42</v>
      </c>
      <c r="Q372" s="459" t="s">
        <v>44</v>
      </c>
      <c r="R372" s="459" t="s">
        <v>70</v>
      </c>
      <c r="S372" s="564" t="s">
        <v>71</v>
      </c>
      <c r="T372" s="565"/>
      <c r="U372" s="566"/>
    </row>
    <row r="373" spans="1:24" s="16" customFormat="1" ht="15.95" customHeight="1" x14ac:dyDescent="0.2">
      <c r="A373" s="18">
        <v>1</v>
      </c>
      <c r="B373" s="19" t="s">
        <v>22</v>
      </c>
      <c r="C373" s="623">
        <f>SUM(C374,C377,C378)</f>
        <v>0</v>
      </c>
      <c r="D373" s="624"/>
      <c r="E373" s="625"/>
      <c r="F373" s="24">
        <f t="shared" ref="F373:J373" si="79">SUM(F374,F377,F378)</f>
        <v>0</v>
      </c>
      <c r="G373" s="24">
        <f t="shared" si="79"/>
        <v>0</v>
      </c>
      <c r="H373" s="24">
        <f t="shared" si="79"/>
        <v>0</v>
      </c>
      <c r="I373" s="24">
        <f t="shared" si="79"/>
        <v>0</v>
      </c>
      <c r="J373" s="24">
        <f t="shared" si="79"/>
        <v>0</v>
      </c>
      <c r="K373" s="24">
        <f>SUM(C373-F373-G373-H373+I373-J373)</f>
        <v>0</v>
      </c>
      <c r="L373" s="24">
        <f>SUM(L374,L377,L378)</f>
        <v>175</v>
      </c>
      <c r="M373" s="24">
        <f t="shared" ref="M373:Q373" si="80">SUM(M374,M377,M378)</f>
        <v>125</v>
      </c>
      <c r="N373" s="24">
        <f t="shared" si="80"/>
        <v>50</v>
      </c>
      <c r="O373" s="24">
        <f t="shared" si="80"/>
        <v>0</v>
      </c>
      <c r="P373" s="24">
        <f t="shared" si="80"/>
        <v>0</v>
      </c>
      <c r="Q373" s="24">
        <f t="shared" si="80"/>
        <v>0</v>
      </c>
      <c r="R373" s="24">
        <f>SUM(L373-M373-N373-O373+P373-Q373)</f>
        <v>0</v>
      </c>
      <c r="S373" s="535"/>
      <c r="T373" s="536"/>
      <c r="U373" s="537"/>
    </row>
    <row r="374" spans="1:24" s="23" customFormat="1" ht="15.95" customHeight="1" x14ac:dyDescent="0.25">
      <c r="A374" s="14"/>
      <c r="B374" s="22" t="s">
        <v>50</v>
      </c>
      <c r="C374" s="608">
        <f t="shared" ref="C374:H374" si="81">SUM(C375:C376)</f>
        <v>0</v>
      </c>
      <c r="D374" s="609">
        <f t="shared" si="81"/>
        <v>0</v>
      </c>
      <c r="E374" s="610">
        <f t="shared" si="81"/>
        <v>0</v>
      </c>
      <c r="F374" s="465">
        <f t="shared" si="81"/>
        <v>0</v>
      </c>
      <c r="G374" s="465">
        <f t="shared" si="81"/>
        <v>0</v>
      </c>
      <c r="H374" s="465">
        <f t="shared" si="81"/>
        <v>0</v>
      </c>
      <c r="I374" s="465">
        <f>SUM(I375:I376)</f>
        <v>0</v>
      </c>
      <c r="J374" s="465">
        <f t="shared" ref="J374" si="82">SUM(J375:J376)</f>
        <v>0</v>
      </c>
      <c r="K374" s="467">
        <f t="shared" ref="K374:K391" si="83">SUM(C374-F374-G374-H374+I374-J374)</f>
        <v>0</v>
      </c>
      <c r="L374" s="465">
        <f t="shared" ref="L374:O374" si="84">SUM(L375:L376)</f>
        <v>175</v>
      </c>
      <c r="M374" s="465">
        <f t="shared" si="84"/>
        <v>125</v>
      </c>
      <c r="N374" s="465">
        <f t="shared" si="84"/>
        <v>50</v>
      </c>
      <c r="O374" s="465">
        <f t="shared" si="84"/>
        <v>0</v>
      </c>
      <c r="P374" s="465">
        <f>SUM(P375:P376)</f>
        <v>0</v>
      </c>
      <c r="Q374" s="465">
        <f t="shared" ref="Q374" si="85">SUM(Q375:Q376)</f>
        <v>0</v>
      </c>
      <c r="R374" s="467">
        <f t="shared" ref="R374:R382" si="86">SUM(L374-M374-N374-O374+P374-Q374)</f>
        <v>0</v>
      </c>
      <c r="S374" s="545"/>
      <c r="T374" s="546"/>
      <c r="U374" s="547"/>
    </row>
    <row r="375" spans="1:24" ht="15.75" x14ac:dyDescent="0.2">
      <c r="A375" s="12"/>
      <c r="B375" s="13" t="s">
        <v>84</v>
      </c>
      <c r="C375" s="611">
        <v>0</v>
      </c>
      <c r="D375" s="612">
        <v>0</v>
      </c>
      <c r="E375" s="613">
        <v>0</v>
      </c>
      <c r="F375" s="466">
        <v>0</v>
      </c>
      <c r="G375" s="466">
        <v>0</v>
      </c>
      <c r="H375" s="466">
        <v>0</v>
      </c>
      <c r="I375" s="230">
        <v>0</v>
      </c>
      <c r="J375" s="230">
        <v>0</v>
      </c>
      <c r="K375" s="467">
        <f t="shared" si="83"/>
        <v>0</v>
      </c>
      <c r="L375" s="466">
        <v>175</v>
      </c>
      <c r="M375" s="466">
        <v>125</v>
      </c>
      <c r="N375" s="466">
        <v>50</v>
      </c>
      <c r="O375" s="466">
        <v>0</v>
      </c>
      <c r="P375" s="466">
        <v>0</v>
      </c>
      <c r="Q375" s="466">
        <v>0</v>
      </c>
      <c r="R375" s="467">
        <f t="shared" si="86"/>
        <v>0</v>
      </c>
      <c r="S375" s="542"/>
      <c r="T375" s="543"/>
      <c r="U375" s="544"/>
    </row>
    <row r="376" spans="1:24" ht="15.75" x14ac:dyDescent="0.2">
      <c r="A376" s="12"/>
      <c r="B376" s="13" t="s">
        <v>85</v>
      </c>
      <c r="C376" s="611">
        <v>0</v>
      </c>
      <c r="D376" s="612">
        <v>0</v>
      </c>
      <c r="E376" s="613">
        <v>0</v>
      </c>
      <c r="F376" s="466">
        <v>0</v>
      </c>
      <c r="G376" s="466">
        <v>0</v>
      </c>
      <c r="H376" s="466">
        <v>0</v>
      </c>
      <c r="I376" s="230">
        <v>0</v>
      </c>
      <c r="J376" s="230">
        <v>0</v>
      </c>
      <c r="K376" s="467">
        <f t="shared" si="83"/>
        <v>0</v>
      </c>
      <c r="L376" s="466">
        <v>0</v>
      </c>
      <c r="M376" s="466">
        <v>0</v>
      </c>
      <c r="N376" s="466">
        <v>0</v>
      </c>
      <c r="O376" s="466">
        <v>0</v>
      </c>
      <c r="P376" s="466">
        <v>0</v>
      </c>
      <c r="Q376" s="466">
        <v>0</v>
      </c>
      <c r="R376" s="467">
        <f t="shared" si="86"/>
        <v>0</v>
      </c>
      <c r="S376" s="542"/>
      <c r="T376" s="543"/>
      <c r="U376" s="544"/>
    </row>
    <row r="377" spans="1:24" ht="15.75" x14ac:dyDescent="0.2">
      <c r="A377" s="12"/>
      <c r="B377" s="11" t="s">
        <v>51</v>
      </c>
      <c r="C377" s="617">
        <v>0</v>
      </c>
      <c r="D377" s="618">
        <v>0</v>
      </c>
      <c r="E377" s="619">
        <v>0</v>
      </c>
      <c r="F377" s="231">
        <v>0</v>
      </c>
      <c r="G377" s="231">
        <v>0</v>
      </c>
      <c r="H377" s="231">
        <v>0</v>
      </c>
      <c r="I377" s="231">
        <v>0</v>
      </c>
      <c r="J377" s="231">
        <v>0</v>
      </c>
      <c r="K377" s="467">
        <f t="shared" si="83"/>
        <v>0</v>
      </c>
      <c r="L377" s="467">
        <v>0</v>
      </c>
      <c r="M377" s="467">
        <v>0</v>
      </c>
      <c r="N377" s="467">
        <v>0</v>
      </c>
      <c r="O377" s="467">
        <v>0</v>
      </c>
      <c r="P377" s="467">
        <v>0</v>
      </c>
      <c r="Q377" s="467">
        <v>0</v>
      </c>
      <c r="R377" s="467">
        <f t="shared" si="86"/>
        <v>0</v>
      </c>
      <c r="S377" s="542"/>
      <c r="T377" s="543"/>
      <c r="U377" s="544"/>
    </row>
    <row r="378" spans="1:24" ht="15.75" x14ac:dyDescent="0.2">
      <c r="A378" s="12"/>
      <c r="B378" s="11" t="s">
        <v>52</v>
      </c>
      <c r="C378" s="617">
        <v>0</v>
      </c>
      <c r="D378" s="618">
        <v>0</v>
      </c>
      <c r="E378" s="619">
        <v>0</v>
      </c>
      <c r="F378" s="231">
        <v>0</v>
      </c>
      <c r="G378" s="231">
        <v>0</v>
      </c>
      <c r="H378" s="231">
        <v>0</v>
      </c>
      <c r="I378" s="231">
        <v>0</v>
      </c>
      <c r="J378" s="231">
        <v>0</v>
      </c>
      <c r="K378" s="467">
        <f t="shared" si="83"/>
        <v>0</v>
      </c>
      <c r="L378" s="467">
        <v>0</v>
      </c>
      <c r="M378" s="467">
        <v>0</v>
      </c>
      <c r="N378" s="467">
        <v>0</v>
      </c>
      <c r="O378" s="467">
        <v>0</v>
      </c>
      <c r="P378" s="467">
        <v>0</v>
      </c>
      <c r="Q378" s="467">
        <v>0</v>
      </c>
      <c r="R378" s="467">
        <f t="shared" si="86"/>
        <v>0</v>
      </c>
      <c r="S378" s="542"/>
      <c r="T378" s="543"/>
      <c r="U378" s="544"/>
      <c r="X378" s="1" t="s">
        <v>43</v>
      </c>
    </row>
    <row r="379" spans="1:24" ht="15.75" x14ac:dyDescent="0.2">
      <c r="A379" s="14">
        <v>2</v>
      </c>
      <c r="B379" s="10" t="s">
        <v>23</v>
      </c>
      <c r="C379" s="617">
        <f t="shared" ref="C379:G379" si="87">SUM(C380:C381)</f>
        <v>0</v>
      </c>
      <c r="D379" s="618">
        <f t="shared" si="87"/>
        <v>658</v>
      </c>
      <c r="E379" s="619">
        <f t="shared" si="87"/>
        <v>658</v>
      </c>
      <c r="F379" s="467">
        <f t="shared" si="87"/>
        <v>0</v>
      </c>
      <c r="G379" s="467">
        <f t="shared" si="87"/>
        <v>0</v>
      </c>
      <c r="H379" s="26"/>
      <c r="I379" s="467">
        <f t="shared" ref="I379:J379" si="88">SUM(I380:I381)</f>
        <v>0</v>
      </c>
      <c r="J379" s="467">
        <f t="shared" si="88"/>
        <v>0</v>
      </c>
      <c r="K379" s="467">
        <f t="shared" si="83"/>
        <v>0</v>
      </c>
      <c r="L379" s="467">
        <f>SUM(L380:L381)</f>
        <v>0</v>
      </c>
      <c r="M379" s="467">
        <f t="shared" ref="M379:N379" si="89">SUM(M380:M381)</f>
        <v>0</v>
      </c>
      <c r="N379" s="467">
        <f t="shared" si="89"/>
        <v>0</v>
      </c>
      <c r="O379" s="26"/>
      <c r="P379" s="467">
        <f t="shared" ref="P379:Q379" si="90">SUM(P380:P381)</f>
        <v>0</v>
      </c>
      <c r="Q379" s="467">
        <f t="shared" si="90"/>
        <v>0</v>
      </c>
      <c r="R379" s="467">
        <f t="shared" si="86"/>
        <v>0</v>
      </c>
      <c r="S379" s="542"/>
      <c r="T379" s="543"/>
      <c r="U379" s="544"/>
    </row>
    <row r="380" spans="1:24" ht="15.75" x14ac:dyDescent="0.2">
      <c r="A380" s="12"/>
      <c r="B380" s="13" t="s">
        <v>84</v>
      </c>
      <c r="C380" s="611">
        <v>0</v>
      </c>
      <c r="D380" s="612">
        <v>658</v>
      </c>
      <c r="E380" s="613">
        <v>658</v>
      </c>
      <c r="F380" s="466">
        <v>0</v>
      </c>
      <c r="G380" s="466">
        <v>0</v>
      </c>
      <c r="H380" s="25"/>
      <c r="I380" s="230">
        <v>0</v>
      </c>
      <c r="J380" s="230">
        <v>0</v>
      </c>
      <c r="K380" s="467">
        <f t="shared" si="83"/>
        <v>0</v>
      </c>
      <c r="L380" s="466">
        <v>0</v>
      </c>
      <c r="M380" s="466">
        <v>0</v>
      </c>
      <c r="N380" s="466">
        <v>0</v>
      </c>
      <c r="O380" s="25"/>
      <c r="P380" s="466">
        <v>0</v>
      </c>
      <c r="Q380" s="466">
        <v>0</v>
      </c>
      <c r="R380" s="467">
        <f>SUM(L380-M380-N380-O380+P380-Q380)</f>
        <v>0</v>
      </c>
      <c r="S380" s="542"/>
      <c r="T380" s="543"/>
      <c r="U380" s="544"/>
    </row>
    <row r="381" spans="1:24" ht="12.75" customHeight="1" x14ac:dyDescent="0.2">
      <c r="A381" s="12"/>
      <c r="B381" s="13" t="s">
        <v>85</v>
      </c>
      <c r="C381" s="611">
        <v>0</v>
      </c>
      <c r="D381" s="612">
        <v>0</v>
      </c>
      <c r="E381" s="613">
        <v>0</v>
      </c>
      <c r="F381" s="466">
        <v>0</v>
      </c>
      <c r="G381" s="466">
        <v>0</v>
      </c>
      <c r="H381" s="25"/>
      <c r="I381" s="230">
        <v>0</v>
      </c>
      <c r="J381" s="230">
        <v>0</v>
      </c>
      <c r="K381" s="467">
        <f t="shared" si="83"/>
        <v>0</v>
      </c>
      <c r="L381" s="466">
        <v>0</v>
      </c>
      <c r="M381" s="466">
        <v>0</v>
      </c>
      <c r="N381" s="466">
        <v>0</v>
      </c>
      <c r="O381" s="25"/>
      <c r="P381" s="466">
        <v>0</v>
      </c>
      <c r="Q381" s="466">
        <v>0</v>
      </c>
      <c r="R381" s="467">
        <f t="shared" si="86"/>
        <v>0</v>
      </c>
      <c r="S381" s="542"/>
      <c r="T381" s="543"/>
      <c r="U381" s="544"/>
    </row>
    <row r="382" spans="1:24" ht="12.75" customHeight="1" x14ac:dyDescent="0.2">
      <c r="A382" s="9">
        <v>3</v>
      </c>
      <c r="B382" s="10" t="s">
        <v>54</v>
      </c>
      <c r="C382" s="617">
        <v>0</v>
      </c>
      <c r="D382" s="618">
        <v>0</v>
      </c>
      <c r="E382" s="619">
        <v>0</v>
      </c>
      <c r="F382" s="467">
        <v>0</v>
      </c>
      <c r="G382" s="26"/>
      <c r="H382" s="26"/>
      <c r="I382" s="467">
        <v>0</v>
      </c>
      <c r="J382" s="467">
        <v>0</v>
      </c>
      <c r="K382" s="467">
        <f t="shared" si="83"/>
        <v>0</v>
      </c>
      <c r="L382" s="463">
        <v>0</v>
      </c>
      <c r="M382" s="463">
        <v>0</v>
      </c>
      <c r="N382" s="26"/>
      <c r="O382" s="26"/>
      <c r="P382" s="463">
        <v>0</v>
      </c>
      <c r="Q382" s="463">
        <v>0</v>
      </c>
      <c r="R382" s="467">
        <f t="shared" si="86"/>
        <v>0</v>
      </c>
      <c r="S382" s="542"/>
      <c r="T382" s="543"/>
      <c r="U382" s="544"/>
    </row>
    <row r="383" spans="1:24" ht="15.75" x14ac:dyDescent="0.2">
      <c r="A383" s="14">
        <v>4</v>
      </c>
      <c r="B383" s="10" t="s">
        <v>53</v>
      </c>
      <c r="C383" s="608">
        <f t="shared" ref="C383:E383" si="91">SUM(C384:C385)</f>
        <v>0</v>
      </c>
      <c r="D383" s="609">
        <f t="shared" si="91"/>
        <v>2</v>
      </c>
      <c r="E383" s="610">
        <f t="shared" si="91"/>
        <v>2</v>
      </c>
      <c r="F383" s="465">
        <f>SUM(F384:F385)</f>
        <v>0</v>
      </c>
      <c r="G383" s="26"/>
      <c r="H383" s="26"/>
      <c r="I383" s="465">
        <f t="shared" ref="I383:J383" si="92">SUM(I384:I385)</f>
        <v>0</v>
      </c>
      <c r="J383" s="465">
        <f t="shared" si="92"/>
        <v>0</v>
      </c>
      <c r="K383" s="467">
        <f t="shared" si="83"/>
        <v>0</v>
      </c>
      <c r="L383" s="467">
        <f>SUM(L384:L385)</f>
        <v>1</v>
      </c>
      <c r="M383" s="467">
        <f>SUM(M384:M385)</f>
        <v>1</v>
      </c>
      <c r="N383" s="26"/>
      <c r="O383" s="26"/>
      <c r="P383" s="467">
        <f t="shared" ref="P383:Q383" si="93">SUM(P384:P385)</f>
        <v>0</v>
      </c>
      <c r="Q383" s="467">
        <f t="shared" si="93"/>
        <v>0</v>
      </c>
      <c r="R383" s="467">
        <f>SUM(L383-M383-N383-O383+P383-Q383)</f>
        <v>0</v>
      </c>
      <c r="S383" s="542"/>
      <c r="T383" s="543"/>
      <c r="U383" s="544"/>
    </row>
    <row r="384" spans="1:24" ht="15.75" customHeight="1" x14ac:dyDescent="0.2">
      <c r="A384" s="14"/>
      <c r="B384" s="13" t="s">
        <v>84</v>
      </c>
      <c r="C384" s="608">
        <v>0</v>
      </c>
      <c r="D384" s="609">
        <v>0</v>
      </c>
      <c r="E384" s="610">
        <v>0</v>
      </c>
      <c r="F384" s="465">
        <v>0</v>
      </c>
      <c r="G384" s="26"/>
      <c r="H384" s="26"/>
      <c r="I384" s="465">
        <v>0</v>
      </c>
      <c r="J384" s="465">
        <v>0</v>
      </c>
      <c r="K384" s="467">
        <f t="shared" si="83"/>
        <v>0</v>
      </c>
      <c r="L384" s="463">
        <v>0</v>
      </c>
      <c r="M384" s="463">
        <v>0</v>
      </c>
      <c r="N384" s="26"/>
      <c r="O384" s="26"/>
      <c r="P384" s="463">
        <v>0</v>
      </c>
      <c r="Q384" s="463">
        <v>0</v>
      </c>
      <c r="R384" s="467">
        <f t="shared" ref="R384" si="94">SUM(L384-M384-N384-O384+P384-Q384)</f>
        <v>0</v>
      </c>
      <c r="S384" s="542"/>
      <c r="T384" s="543"/>
      <c r="U384" s="544"/>
    </row>
    <row r="385" spans="1:21" ht="15.75" x14ac:dyDescent="0.2">
      <c r="A385" s="14"/>
      <c r="B385" s="13" t="s">
        <v>85</v>
      </c>
      <c r="C385" s="608">
        <v>0</v>
      </c>
      <c r="D385" s="609">
        <v>2</v>
      </c>
      <c r="E385" s="610">
        <v>2</v>
      </c>
      <c r="F385" s="465">
        <v>0</v>
      </c>
      <c r="G385" s="26"/>
      <c r="H385" s="26"/>
      <c r="I385" s="465">
        <v>0</v>
      </c>
      <c r="J385" s="465">
        <v>0</v>
      </c>
      <c r="K385" s="467">
        <f t="shared" si="83"/>
        <v>0</v>
      </c>
      <c r="L385" s="463">
        <v>1</v>
      </c>
      <c r="M385" s="463">
        <v>1</v>
      </c>
      <c r="N385" s="26"/>
      <c r="O385" s="26"/>
      <c r="P385" s="463">
        <v>0</v>
      </c>
      <c r="Q385" s="463">
        <v>0</v>
      </c>
      <c r="R385" s="467">
        <f>SUM(L385-M385-N385-O385+P385-Q385)</f>
        <v>0</v>
      </c>
      <c r="S385" s="542"/>
      <c r="T385" s="543"/>
      <c r="U385" s="544"/>
    </row>
    <row r="386" spans="1:21" ht="15.75" x14ac:dyDescent="0.2">
      <c r="A386" s="14">
        <v>5</v>
      </c>
      <c r="B386" s="11" t="s">
        <v>55</v>
      </c>
      <c r="C386" s="617">
        <v>0</v>
      </c>
      <c r="D386" s="618">
        <v>0</v>
      </c>
      <c r="E386" s="619">
        <v>0</v>
      </c>
      <c r="F386" s="467">
        <v>0</v>
      </c>
      <c r="G386" s="26"/>
      <c r="H386" s="26"/>
      <c r="I386" s="467">
        <v>0</v>
      </c>
      <c r="J386" s="467">
        <v>0</v>
      </c>
      <c r="K386" s="467">
        <f t="shared" si="83"/>
        <v>0</v>
      </c>
      <c r="L386" s="463">
        <v>0</v>
      </c>
      <c r="M386" s="463">
        <v>0</v>
      </c>
      <c r="N386" s="26"/>
      <c r="O386" s="26"/>
      <c r="P386" s="463">
        <v>0</v>
      </c>
      <c r="Q386" s="463">
        <v>0</v>
      </c>
      <c r="R386" s="467">
        <f t="shared" ref="R386:R392" si="95">SUM(L386-M386-N386-O386+P386-Q386)</f>
        <v>0</v>
      </c>
      <c r="S386" s="542"/>
      <c r="T386" s="543"/>
      <c r="U386" s="544"/>
    </row>
    <row r="387" spans="1:21" ht="12.75" customHeight="1" x14ac:dyDescent="0.2">
      <c r="A387" s="14">
        <v>6</v>
      </c>
      <c r="B387" s="10" t="s">
        <v>56</v>
      </c>
      <c r="C387" s="617">
        <v>0</v>
      </c>
      <c r="D387" s="618">
        <v>0</v>
      </c>
      <c r="E387" s="619">
        <v>0</v>
      </c>
      <c r="F387" s="467">
        <v>0</v>
      </c>
      <c r="G387" s="26"/>
      <c r="H387" s="26"/>
      <c r="I387" s="467">
        <v>0</v>
      </c>
      <c r="J387" s="467">
        <v>0</v>
      </c>
      <c r="K387" s="467">
        <f t="shared" si="83"/>
        <v>0</v>
      </c>
      <c r="L387" s="463">
        <v>0</v>
      </c>
      <c r="M387" s="463">
        <v>0</v>
      </c>
      <c r="N387" s="26"/>
      <c r="O387" s="26"/>
      <c r="P387" s="463">
        <v>0</v>
      </c>
      <c r="Q387" s="463">
        <v>0</v>
      </c>
      <c r="R387" s="467">
        <f t="shared" si="95"/>
        <v>0</v>
      </c>
      <c r="S387" s="573">
        <v>0</v>
      </c>
      <c r="T387" s="574"/>
      <c r="U387" s="575"/>
    </row>
    <row r="388" spans="1:21" ht="13.5" customHeight="1" x14ac:dyDescent="0.2">
      <c r="A388" s="14">
        <v>7</v>
      </c>
      <c r="B388" s="10" t="s">
        <v>57</v>
      </c>
      <c r="C388" s="617">
        <v>0</v>
      </c>
      <c r="D388" s="618">
        <v>0</v>
      </c>
      <c r="E388" s="619">
        <v>0</v>
      </c>
      <c r="F388" s="467">
        <v>0</v>
      </c>
      <c r="G388" s="26"/>
      <c r="H388" s="26"/>
      <c r="I388" s="467">
        <v>0</v>
      </c>
      <c r="J388" s="467">
        <v>0</v>
      </c>
      <c r="K388" s="467">
        <f t="shared" si="83"/>
        <v>0</v>
      </c>
      <c r="L388" s="463">
        <v>0</v>
      </c>
      <c r="M388" s="463">
        <v>0</v>
      </c>
      <c r="N388" s="26"/>
      <c r="O388" s="26"/>
      <c r="P388" s="463">
        <v>0</v>
      </c>
      <c r="Q388" s="463">
        <v>0</v>
      </c>
      <c r="R388" s="467">
        <f t="shared" si="95"/>
        <v>0</v>
      </c>
      <c r="S388" s="548">
        <v>0</v>
      </c>
      <c r="T388" s="549"/>
      <c r="U388" s="550"/>
    </row>
    <row r="389" spans="1:21" ht="15" customHeight="1" x14ac:dyDescent="0.2">
      <c r="A389" s="14">
        <v>8</v>
      </c>
      <c r="B389" s="10" t="s">
        <v>58</v>
      </c>
      <c r="C389" s="617">
        <v>0</v>
      </c>
      <c r="D389" s="618">
        <v>0</v>
      </c>
      <c r="E389" s="619">
        <v>0</v>
      </c>
      <c r="F389" s="467">
        <v>0</v>
      </c>
      <c r="G389" s="26"/>
      <c r="H389" s="26"/>
      <c r="I389" s="467">
        <v>0</v>
      </c>
      <c r="J389" s="467">
        <v>0</v>
      </c>
      <c r="K389" s="467">
        <f t="shared" si="83"/>
        <v>0</v>
      </c>
      <c r="L389" s="463">
        <v>0</v>
      </c>
      <c r="M389" s="463">
        <v>0</v>
      </c>
      <c r="N389" s="26"/>
      <c r="O389" s="26"/>
      <c r="P389" s="463">
        <v>0</v>
      </c>
      <c r="Q389" s="463">
        <v>0</v>
      </c>
      <c r="R389" s="467">
        <f t="shared" si="95"/>
        <v>0</v>
      </c>
      <c r="S389" s="548">
        <v>0</v>
      </c>
      <c r="T389" s="549"/>
      <c r="U389" s="550"/>
    </row>
    <row r="390" spans="1:21" ht="12.75" customHeight="1" x14ac:dyDescent="0.2">
      <c r="A390" s="14">
        <v>9</v>
      </c>
      <c r="B390" s="10" t="s">
        <v>24</v>
      </c>
      <c r="C390" s="617">
        <v>0</v>
      </c>
      <c r="D390" s="618">
        <v>0</v>
      </c>
      <c r="E390" s="619">
        <v>0</v>
      </c>
      <c r="F390" s="467">
        <v>0</v>
      </c>
      <c r="G390" s="26"/>
      <c r="H390" s="26"/>
      <c r="I390" s="231">
        <v>0</v>
      </c>
      <c r="J390" s="231">
        <v>0</v>
      </c>
      <c r="K390" s="467">
        <f t="shared" si="83"/>
        <v>0</v>
      </c>
      <c r="L390" s="463">
        <v>0</v>
      </c>
      <c r="M390" s="463">
        <v>0</v>
      </c>
      <c r="N390" s="26"/>
      <c r="O390" s="26"/>
      <c r="P390" s="463">
        <v>0</v>
      </c>
      <c r="Q390" s="463">
        <v>0</v>
      </c>
      <c r="R390" s="467">
        <f t="shared" si="95"/>
        <v>0</v>
      </c>
      <c r="S390" s="548">
        <v>0</v>
      </c>
      <c r="T390" s="549"/>
      <c r="U390" s="550"/>
    </row>
    <row r="391" spans="1:21" ht="12.75" customHeight="1" x14ac:dyDescent="0.2">
      <c r="A391" s="14">
        <v>10</v>
      </c>
      <c r="B391" s="10" t="s">
        <v>25</v>
      </c>
      <c r="C391" s="617">
        <v>0</v>
      </c>
      <c r="D391" s="618">
        <v>0</v>
      </c>
      <c r="E391" s="619">
        <v>0</v>
      </c>
      <c r="F391" s="467">
        <v>0</v>
      </c>
      <c r="G391" s="26"/>
      <c r="H391" s="26"/>
      <c r="I391" s="231">
        <v>0</v>
      </c>
      <c r="J391" s="231">
        <v>0</v>
      </c>
      <c r="K391" s="467">
        <f t="shared" si="83"/>
        <v>0</v>
      </c>
      <c r="L391" s="463">
        <v>0</v>
      </c>
      <c r="M391" s="463">
        <v>0</v>
      </c>
      <c r="N391" s="26"/>
      <c r="O391" s="26"/>
      <c r="P391" s="463">
        <v>0</v>
      </c>
      <c r="Q391" s="463">
        <v>0</v>
      </c>
      <c r="R391" s="467">
        <f t="shared" si="95"/>
        <v>0</v>
      </c>
      <c r="S391" s="548">
        <v>0</v>
      </c>
      <c r="T391" s="549"/>
      <c r="U391" s="550"/>
    </row>
    <row r="392" spans="1:21" ht="12.75" customHeight="1" thickBot="1" x14ac:dyDescent="0.25">
      <c r="A392" s="48">
        <v>11</v>
      </c>
      <c r="B392" s="49" t="s">
        <v>59</v>
      </c>
      <c r="C392" s="620">
        <v>0</v>
      </c>
      <c r="D392" s="621">
        <v>0</v>
      </c>
      <c r="E392" s="622">
        <v>0</v>
      </c>
      <c r="F392" s="54">
        <v>0</v>
      </c>
      <c r="G392" s="53"/>
      <c r="H392" s="53"/>
      <c r="I392" s="232">
        <v>0</v>
      </c>
      <c r="J392" s="232">
        <v>0</v>
      </c>
      <c r="K392" s="54">
        <f t="shared" ref="K392" si="96">SUM(E392-F392-G392-H392+I392-J392)</f>
        <v>0</v>
      </c>
      <c r="L392" s="52">
        <v>0</v>
      </c>
      <c r="M392" s="52">
        <v>0</v>
      </c>
      <c r="N392" s="53"/>
      <c r="O392" s="53"/>
      <c r="P392" s="52">
        <v>0</v>
      </c>
      <c r="Q392" s="52">
        <v>0</v>
      </c>
      <c r="R392" s="54">
        <f t="shared" si="95"/>
        <v>0</v>
      </c>
      <c r="S392" s="554"/>
      <c r="T392" s="555"/>
      <c r="U392" s="556"/>
    </row>
    <row r="393" spans="1:21" ht="11.25" customHeight="1" thickTop="1" x14ac:dyDescent="0.2">
      <c r="A393" s="5"/>
      <c r="B393" s="17" t="s">
        <v>39</v>
      </c>
    </row>
    <row r="394" spans="1:21" ht="12.75" customHeight="1" x14ac:dyDescent="0.2">
      <c r="A394" s="5"/>
      <c r="B394" s="15" t="s">
        <v>61</v>
      </c>
    </row>
    <row r="395" spans="1:21" ht="15.95" customHeight="1" x14ac:dyDescent="0.2">
      <c r="A395" s="5"/>
      <c r="B395" s="15" t="s">
        <v>60</v>
      </c>
    </row>
    <row r="396" spans="1:21" ht="15.95" customHeight="1" x14ac:dyDescent="0.2">
      <c r="A396" s="5"/>
      <c r="B396" s="15" t="s">
        <v>40</v>
      </c>
      <c r="Q396" s="1" t="s">
        <v>43</v>
      </c>
    </row>
    <row r="397" spans="1:21" ht="15.95" customHeight="1" x14ac:dyDescent="0.2">
      <c r="A397" s="5"/>
      <c r="B397" s="27"/>
    </row>
    <row r="398" spans="1:21" ht="15.95" customHeight="1" x14ac:dyDescent="0.2">
      <c r="A398" s="5"/>
      <c r="B398" s="27"/>
    </row>
    <row r="399" spans="1:21" ht="15.95" customHeight="1" x14ac:dyDescent="0.2">
      <c r="A399" s="488" t="s">
        <v>0</v>
      </c>
      <c r="B399" s="488"/>
      <c r="P399" s="517" t="s">
        <v>26</v>
      </c>
      <c r="Q399" s="517"/>
      <c r="R399" s="517"/>
      <c r="S399" s="517"/>
      <c r="T399" s="517"/>
      <c r="U399" s="517"/>
    </row>
    <row r="400" spans="1:21" ht="15.95" customHeight="1" x14ac:dyDescent="0.2">
      <c r="A400" s="488" t="s">
        <v>1</v>
      </c>
      <c r="B400" s="488"/>
      <c r="P400" s="517"/>
      <c r="Q400" s="517"/>
      <c r="R400" s="517"/>
      <c r="S400" s="517"/>
      <c r="T400" s="517"/>
      <c r="U400" s="517"/>
    </row>
    <row r="401" spans="1:21" ht="15.95" customHeight="1" x14ac:dyDescent="0.2">
      <c r="A401" s="488" t="s">
        <v>46</v>
      </c>
      <c r="B401" s="488"/>
    </row>
    <row r="402" spans="1:21" ht="15.95" customHeight="1" x14ac:dyDescent="0.35">
      <c r="C402" s="518" t="s">
        <v>2</v>
      </c>
      <c r="D402" s="518"/>
      <c r="E402" s="518"/>
      <c r="F402" s="518"/>
      <c r="G402" s="518"/>
      <c r="H402" s="518"/>
      <c r="I402" s="518"/>
      <c r="J402" s="518"/>
      <c r="K402" s="518"/>
      <c r="L402" s="518"/>
      <c r="M402" s="518"/>
      <c r="N402" s="518"/>
      <c r="O402" s="518"/>
      <c r="P402" s="518"/>
      <c r="Q402" s="2"/>
    </row>
    <row r="403" spans="1:21" ht="15.95" customHeight="1" x14ac:dyDescent="0.2">
      <c r="F403" s="519" t="s">
        <v>3</v>
      </c>
      <c r="G403" s="519"/>
      <c r="H403" s="519"/>
      <c r="I403" s="519"/>
      <c r="J403" s="519"/>
      <c r="K403" s="519"/>
      <c r="L403" s="519"/>
      <c r="M403" s="519"/>
      <c r="N403" s="519"/>
      <c r="O403" s="519"/>
      <c r="P403" s="519"/>
      <c r="Q403" s="456"/>
    </row>
    <row r="404" spans="1:21" ht="15.95" customHeight="1" x14ac:dyDescent="0.2">
      <c r="A404" s="1" t="s">
        <v>47</v>
      </c>
      <c r="C404" s="3"/>
      <c r="D404" s="4">
        <v>1</v>
      </c>
      <c r="E404" s="4">
        <v>5</v>
      </c>
      <c r="M404" s="5"/>
      <c r="N404" s="5"/>
      <c r="O404" s="5"/>
      <c r="P404" s="5"/>
      <c r="Q404" s="5"/>
      <c r="R404" s="5"/>
      <c r="S404" s="5"/>
      <c r="T404" s="5"/>
    </row>
    <row r="405" spans="1:21" ht="15.95" customHeight="1" x14ac:dyDescent="0.2">
      <c r="A405" s="1" t="s">
        <v>69</v>
      </c>
      <c r="C405" s="6"/>
      <c r="D405" s="7">
        <v>0</v>
      </c>
      <c r="E405" s="7">
        <v>8</v>
      </c>
      <c r="K405" s="520">
        <v>11</v>
      </c>
      <c r="L405" s="520"/>
      <c r="M405" s="5"/>
      <c r="N405" s="5"/>
      <c r="O405" s="5"/>
      <c r="Q405" s="1" t="str">
        <f>+Q365:U365</f>
        <v>Bulan     :</v>
      </c>
      <c r="R405" s="522" t="str">
        <f>+R365</f>
        <v>Desember</v>
      </c>
      <c r="S405" s="523"/>
      <c r="T405" s="4">
        <f>+T365:U365</f>
        <v>1</v>
      </c>
      <c r="U405" s="4">
        <f>+U365</f>
        <v>2</v>
      </c>
    </row>
    <row r="406" spans="1:21" ht="15.95" customHeight="1" thickBot="1" x14ac:dyDescent="0.25">
      <c r="A406" s="184" t="s">
        <v>77</v>
      </c>
      <c r="B406" s="184"/>
      <c r="C406" s="4">
        <v>0</v>
      </c>
      <c r="D406" s="4">
        <v>4</v>
      </c>
      <c r="E406" s="4">
        <v>2</v>
      </c>
      <c r="K406" s="521"/>
      <c r="L406" s="521"/>
      <c r="M406" s="5"/>
      <c r="N406" s="5"/>
      <c r="O406" s="5"/>
      <c r="Q406" s="1" t="s">
        <v>48</v>
      </c>
      <c r="R406" s="557">
        <f>+R366</f>
        <v>2018</v>
      </c>
      <c r="S406" s="558"/>
      <c r="T406" s="21">
        <v>1</v>
      </c>
      <c r="U406" s="21">
        <v>8</v>
      </c>
    </row>
    <row r="407" spans="1:21" ht="15.95" customHeight="1" thickTop="1" x14ac:dyDescent="0.2">
      <c r="A407" s="496" t="s">
        <v>4</v>
      </c>
      <c r="B407" s="496" t="s">
        <v>5</v>
      </c>
      <c r="C407" s="499" t="s">
        <v>6</v>
      </c>
      <c r="D407" s="500"/>
      <c r="E407" s="500"/>
      <c r="F407" s="500"/>
      <c r="G407" s="500"/>
      <c r="H407" s="500"/>
      <c r="I407" s="500"/>
      <c r="J407" s="500"/>
      <c r="K407" s="501"/>
      <c r="L407" s="499" t="s">
        <v>7</v>
      </c>
      <c r="M407" s="500"/>
      <c r="N407" s="500"/>
      <c r="O407" s="500"/>
      <c r="P407" s="500"/>
      <c r="Q407" s="500"/>
      <c r="R407" s="501"/>
      <c r="S407" s="538" t="s">
        <v>65</v>
      </c>
      <c r="T407" s="539"/>
      <c r="U407" s="540"/>
    </row>
    <row r="408" spans="1:21" ht="15.95" customHeight="1" x14ac:dyDescent="0.2">
      <c r="A408" s="497"/>
      <c r="B408" s="497"/>
      <c r="C408" s="551" t="s">
        <v>27</v>
      </c>
      <c r="D408" s="552"/>
      <c r="E408" s="553"/>
      <c r="F408" s="460"/>
      <c r="G408" s="460" t="s">
        <v>30</v>
      </c>
      <c r="H408" s="460" t="s">
        <v>32</v>
      </c>
      <c r="I408" s="460"/>
      <c r="J408" s="460"/>
      <c r="K408" s="460" t="s">
        <v>43</v>
      </c>
      <c r="L408" s="460" t="s">
        <v>27</v>
      </c>
      <c r="M408" s="460"/>
      <c r="N408" s="460" t="s">
        <v>30</v>
      </c>
      <c r="O408" s="460" t="s">
        <v>32</v>
      </c>
      <c r="P408" s="460"/>
      <c r="Q408" s="460"/>
      <c r="R408" s="460" t="s">
        <v>64</v>
      </c>
      <c r="S408" s="524" t="s">
        <v>68</v>
      </c>
      <c r="T408" s="525"/>
      <c r="U408" s="526"/>
    </row>
    <row r="409" spans="1:21" ht="15.95" customHeight="1" x14ac:dyDescent="0.2">
      <c r="A409" s="497"/>
      <c r="B409" s="497"/>
      <c r="C409" s="524" t="s">
        <v>28</v>
      </c>
      <c r="D409" s="525"/>
      <c r="E409" s="526"/>
      <c r="F409" s="458" t="s">
        <v>29</v>
      </c>
      <c r="G409" s="458" t="s">
        <v>31</v>
      </c>
      <c r="H409" s="458" t="s">
        <v>33</v>
      </c>
      <c r="I409" s="458" t="s">
        <v>37</v>
      </c>
      <c r="J409" s="458" t="s">
        <v>36</v>
      </c>
      <c r="K409" s="458" t="s">
        <v>28</v>
      </c>
      <c r="L409" s="458" t="s">
        <v>28</v>
      </c>
      <c r="M409" s="458" t="s">
        <v>35</v>
      </c>
      <c r="N409" s="458" t="s">
        <v>31</v>
      </c>
      <c r="O409" s="458" t="s">
        <v>33</v>
      </c>
      <c r="P409" s="458" t="s">
        <v>37</v>
      </c>
      <c r="Q409" s="458" t="s">
        <v>36</v>
      </c>
      <c r="R409" s="458" t="s">
        <v>38</v>
      </c>
      <c r="S409" s="524" t="s">
        <v>66</v>
      </c>
      <c r="T409" s="525"/>
      <c r="U409" s="526"/>
    </row>
    <row r="410" spans="1:21" ht="15.95" customHeight="1" x14ac:dyDescent="0.2">
      <c r="A410" s="497"/>
      <c r="B410" s="497"/>
      <c r="C410" s="502" t="s">
        <v>8</v>
      </c>
      <c r="D410" s="503"/>
      <c r="E410" s="504"/>
      <c r="F410" s="450"/>
      <c r="G410" s="450"/>
      <c r="H410" s="450" t="s">
        <v>34</v>
      </c>
      <c r="I410" s="450"/>
      <c r="J410" s="450"/>
      <c r="K410" s="450" t="s">
        <v>9</v>
      </c>
      <c r="L410" s="450" t="s">
        <v>8</v>
      </c>
      <c r="M410" s="450"/>
      <c r="N410" s="450"/>
      <c r="O410" s="450" t="s">
        <v>34</v>
      </c>
      <c r="P410" s="450"/>
      <c r="Q410" s="450"/>
      <c r="R410" s="20" t="s">
        <v>63</v>
      </c>
      <c r="S410" s="524" t="s">
        <v>67</v>
      </c>
      <c r="T410" s="525"/>
      <c r="U410" s="526"/>
    </row>
    <row r="411" spans="1:21" ht="15.95" customHeight="1" x14ac:dyDescent="0.2">
      <c r="A411" s="498"/>
      <c r="B411" s="498"/>
      <c r="C411" s="559"/>
      <c r="D411" s="560"/>
      <c r="E411" s="561"/>
      <c r="F411" s="458"/>
      <c r="G411" s="458"/>
      <c r="H411" s="458"/>
      <c r="I411" s="458"/>
      <c r="J411" s="458"/>
      <c r="K411" s="458" t="s">
        <v>62</v>
      </c>
      <c r="L411" s="458"/>
      <c r="M411" s="458"/>
      <c r="N411" s="458"/>
      <c r="O411" s="458"/>
      <c r="P411" s="458"/>
      <c r="Q411" s="458"/>
      <c r="R411" s="458"/>
      <c r="S411" s="528"/>
      <c r="T411" s="562"/>
      <c r="U411" s="563"/>
    </row>
    <row r="412" spans="1:21" s="8" customFormat="1" ht="15.95" customHeight="1" x14ac:dyDescent="0.2">
      <c r="A412" s="459" t="s">
        <v>10</v>
      </c>
      <c r="B412" s="459" t="s">
        <v>11</v>
      </c>
      <c r="C412" s="564" t="s">
        <v>12</v>
      </c>
      <c r="D412" s="565"/>
      <c r="E412" s="566"/>
      <c r="F412" s="459" t="s">
        <v>13</v>
      </c>
      <c r="G412" s="459" t="s">
        <v>14</v>
      </c>
      <c r="H412" s="459" t="s">
        <v>15</v>
      </c>
      <c r="I412" s="459" t="s">
        <v>16</v>
      </c>
      <c r="J412" s="459" t="s">
        <v>17</v>
      </c>
      <c r="K412" s="459" t="s">
        <v>18</v>
      </c>
      <c r="L412" s="459" t="s">
        <v>19</v>
      </c>
      <c r="M412" s="459" t="s">
        <v>20</v>
      </c>
      <c r="N412" s="459" t="s">
        <v>21</v>
      </c>
      <c r="O412" s="459" t="s">
        <v>41</v>
      </c>
      <c r="P412" s="459" t="s">
        <v>42</v>
      </c>
      <c r="Q412" s="459" t="s">
        <v>44</v>
      </c>
      <c r="R412" s="459" t="s">
        <v>70</v>
      </c>
      <c r="S412" s="564" t="s">
        <v>71</v>
      </c>
      <c r="T412" s="565"/>
      <c r="U412" s="566"/>
    </row>
    <row r="413" spans="1:21" s="16" customFormat="1" ht="12.75" customHeight="1" x14ac:dyDescent="0.2">
      <c r="A413" s="18">
        <v>1</v>
      </c>
      <c r="B413" s="19" t="s">
        <v>22</v>
      </c>
      <c r="C413" s="532"/>
      <c r="D413" s="533"/>
      <c r="E413" s="534"/>
      <c r="F413" s="39"/>
      <c r="G413" s="39"/>
      <c r="H413" s="39"/>
      <c r="I413" s="24">
        <f>SUM(I414,I417,I418)</f>
        <v>30</v>
      </c>
      <c r="J413" s="230">
        <v>0</v>
      </c>
      <c r="K413" s="24">
        <f>SUM(E413-F413-G413-H413+I413-J413)</f>
        <v>30</v>
      </c>
      <c r="L413" s="24">
        <f t="shared" ref="L413:Q413" si="97">SUM(L414,L417,L418)</f>
        <v>0</v>
      </c>
      <c r="M413" s="24">
        <f t="shared" si="97"/>
        <v>0</v>
      </c>
      <c r="N413" s="24">
        <f t="shared" si="97"/>
        <v>0</v>
      </c>
      <c r="O413" s="24">
        <f t="shared" si="97"/>
        <v>0</v>
      </c>
      <c r="P413" s="24">
        <f>SUM(P414,P417,P418)</f>
        <v>0</v>
      </c>
      <c r="Q413" s="24">
        <f t="shared" si="97"/>
        <v>0</v>
      </c>
      <c r="R413" s="24">
        <f>SUM(L413-M413-N413-O413+P413-Q413)</f>
        <v>0</v>
      </c>
      <c r="S413" s="576"/>
      <c r="T413" s="576"/>
      <c r="U413" s="576"/>
    </row>
    <row r="414" spans="1:21" s="23" customFormat="1" ht="15.75" x14ac:dyDescent="0.25">
      <c r="A414" s="14"/>
      <c r="B414" s="22" t="s">
        <v>50</v>
      </c>
      <c r="C414" s="495"/>
      <c r="D414" s="495"/>
      <c r="E414" s="495"/>
      <c r="F414" s="452"/>
      <c r="G414" s="452"/>
      <c r="H414" s="452"/>
      <c r="I414" s="470">
        <f>SUM(I415:I416)</f>
        <v>30</v>
      </c>
      <c r="J414" s="230">
        <v>0</v>
      </c>
      <c r="K414" s="486">
        <f t="shared" ref="K414:K432" si="98">SUM(E414-F414-G414-H414+I414-J414)</f>
        <v>30</v>
      </c>
      <c r="L414" s="465">
        <f t="shared" ref="L414:O414" si="99">SUM(L415:L416)</f>
        <v>0</v>
      </c>
      <c r="M414" s="465">
        <f t="shared" si="99"/>
        <v>0</v>
      </c>
      <c r="N414" s="465">
        <f t="shared" si="99"/>
        <v>0</v>
      </c>
      <c r="O414" s="465">
        <f t="shared" si="99"/>
        <v>0</v>
      </c>
      <c r="P414" s="465">
        <f>SUM(P415:P416)</f>
        <v>0</v>
      </c>
      <c r="Q414" s="465">
        <f t="shared" ref="Q414" si="100">SUM(Q415:Q416)</f>
        <v>0</v>
      </c>
      <c r="R414" s="467">
        <f t="shared" ref="R414:R432" si="101">SUM(L414-M414-N414-O414+P414-Q414)</f>
        <v>0</v>
      </c>
      <c r="S414" s="578"/>
      <c r="T414" s="578"/>
      <c r="U414" s="578"/>
    </row>
    <row r="415" spans="1:21" ht="15.75" x14ac:dyDescent="0.2">
      <c r="A415" s="12"/>
      <c r="B415" s="13" t="s">
        <v>84</v>
      </c>
      <c r="C415" s="509"/>
      <c r="D415" s="509"/>
      <c r="E415" s="509"/>
      <c r="F415" s="455"/>
      <c r="G415" s="455"/>
      <c r="H415" s="455"/>
      <c r="I415" s="230">
        <v>30</v>
      </c>
      <c r="J415" s="230">
        <v>0</v>
      </c>
      <c r="K415" s="486">
        <f t="shared" si="98"/>
        <v>30</v>
      </c>
      <c r="L415" s="466">
        <v>0</v>
      </c>
      <c r="M415" s="466">
        <v>0</v>
      </c>
      <c r="N415" s="466">
        <v>0</v>
      </c>
      <c r="O415" s="466">
        <v>0</v>
      </c>
      <c r="P415" s="466">
        <v>0</v>
      </c>
      <c r="Q415" s="466">
        <v>0</v>
      </c>
      <c r="R415" s="467">
        <f t="shared" si="101"/>
        <v>0</v>
      </c>
      <c r="S415" s="577"/>
      <c r="T415" s="577"/>
      <c r="U415" s="577"/>
    </row>
    <row r="416" spans="1:21" ht="15.75" x14ac:dyDescent="0.2">
      <c r="A416" s="12"/>
      <c r="B416" s="13" t="s">
        <v>85</v>
      </c>
      <c r="C416" s="509"/>
      <c r="D416" s="509"/>
      <c r="E416" s="509"/>
      <c r="F416" s="455"/>
      <c r="G416" s="455"/>
      <c r="H416" s="455"/>
      <c r="I416" s="230">
        <v>0</v>
      </c>
      <c r="J416" s="230">
        <v>0</v>
      </c>
      <c r="K416" s="486">
        <f t="shared" si="98"/>
        <v>0</v>
      </c>
      <c r="L416" s="466">
        <v>0</v>
      </c>
      <c r="M416" s="466">
        <v>0</v>
      </c>
      <c r="N416" s="466">
        <v>0</v>
      </c>
      <c r="O416" s="466">
        <v>0</v>
      </c>
      <c r="P416" s="466">
        <v>0</v>
      </c>
      <c r="Q416" s="466">
        <v>0</v>
      </c>
      <c r="R416" s="467">
        <f t="shared" si="101"/>
        <v>0</v>
      </c>
      <c r="S416" s="577"/>
      <c r="T416" s="577"/>
      <c r="U416" s="577"/>
    </row>
    <row r="417" spans="1:22" ht="15.75" x14ac:dyDescent="0.2">
      <c r="A417" s="12"/>
      <c r="B417" s="11" t="s">
        <v>51</v>
      </c>
      <c r="C417" s="494"/>
      <c r="D417" s="494"/>
      <c r="E417" s="494"/>
      <c r="F417" s="41"/>
      <c r="G417" s="41"/>
      <c r="H417" s="41"/>
      <c r="I417" s="231">
        <v>0</v>
      </c>
      <c r="J417" s="230">
        <v>0</v>
      </c>
      <c r="K417" s="486">
        <f t="shared" si="98"/>
        <v>0</v>
      </c>
      <c r="L417" s="467">
        <v>0</v>
      </c>
      <c r="M417" s="467">
        <v>0</v>
      </c>
      <c r="N417" s="467">
        <v>0</v>
      </c>
      <c r="O417" s="467">
        <v>0</v>
      </c>
      <c r="P417" s="467">
        <v>0</v>
      </c>
      <c r="Q417" s="467">
        <v>0</v>
      </c>
      <c r="R417" s="467">
        <f t="shared" si="101"/>
        <v>0</v>
      </c>
      <c r="S417" s="577"/>
      <c r="T417" s="577"/>
      <c r="U417" s="577"/>
    </row>
    <row r="418" spans="1:22" ht="15.75" x14ac:dyDescent="0.2">
      <c r="A418" s="12"/>
      <c r="B418" s="11" t="s">
        <v>52</v>
      </c>
      <c r="C418" s="494"/>
      <c r="D418" s="494"/>
      <c r="E418" s="494"/>
      <c r="F418" s="41"/>
      <c r="G418" s="41"/>
      <c r="H418" s="41"/>
      <c r="I418" s="231">
        <v>0</v>
      </c>
      <c r="J418" s="230">
        <v>0</v>
      </c>
      <c r="K418" s="486">
        <f t="shared" si="98"/>
        <v>0</v>
      </c>
      <c r="L418" s="467">
        <v>0</v>
      </c>
      <c r="M418" s="467">
        <v>0</v>
      </c>
      <c r="N418" s="467">
        <v>0</v>
      </c>
      <c r="O418" s="467">
        <v>0</v>
      </c>
      <c r="P418" s="467">
        <v>0</v>
      </c>
      <c r="Q418" s="467">
        <v>0</v>
      </c>
      <c r="R418" s="467">
        <f t="shared" si="101"/>
        <v>0</v>
      </c>
      <c r="S418" s="577"/>
      <c r="T418" s="577"/>
      <c r="U418" s="577"/>
      <c r="V418" s="1">
        <f>34+30+30+30+30+30+25+25</f>
        <v>234</v>
      </c>
    </row>
    <row r="419" spans="1:22" ht="12.75" customHeight="1" x14ac:dyDescent="0.2">
      <c r="A419" s="14">
        <v>2</v>
      </c>
      <c r="B419" s="10" t="s">
        <v>23</v>
      </c>
      <c r="C419" s="494"/>
      <c r="D419" s="494"/>
      <c r="E419" s="494"/>
      <c r="F419" s="451"/>
      <c r="G419" s="451"/>
      <c r="H419" s="42"/>
      <c r="I419" s="128">
        <f t="shared" ref="I419" si="102">SUM(I420:I421)</f>
        <v>30</v>
      </c>
      <c r="J419" s="230">
        <v>0</v>
      </c>
      <c r="K419" s="486">
        <f t="shared" si="98"/>
        <v>30</v>
      </c>
      <c r="L419" s="467">
        <f t="shared" ref="L419:N419" si="103">SUM(L420:L421)</f>
        <v>0</v>
      </c>
      <c r="M419" s="467">
        <f t="shared" si="103"/>
        <v>0</v>
      </c>
      <c r="N419" s="467">
        <f t="shared" si="103"/>
        <v>0</v>
      </c>
      <c r="O419" s="26"/>
      <c r="P419" s="128">
        <f t="shared" ref="P419:Q419" si="104">SUM(P420:P421)</f>
        <v>0</v>
      </c>
      <c r="Q419" s="128">
        <f t="shared" si="104"/>
        <v>0</v>
      </c>
      <c r="R419" s="128">
        <f t="shared" si="101"/>
        <v>0</v>
      </c>
      <c r="S419" s="577"/>
      <c r="T419" s="577"/>
      <c r="U419" s="577"/>
    </row>
    <row r="420" spans="1:22" ht="12.75" customHeight="1" x14ac:dyDescent="0.2">
      <c r="A420" s="12"/>
      <c r="B420" s="13" t="s">
        <v>84</v>
      </c>
      <c r="C420" s="509"/>
      <c r="D420" s="509"/>
      <c r="E420" s="509"/>
      <c r="F420" s="455"/>
      <c r="G420" s="455"/>
      <c r="H420" s="43"/>
      <c r="I420" s="230">
        <v>30</v>
      </c>
      <c r="J420" s="230">
        <v>0</v>
      </c>
      <c r="K420" s="486">
        <f t="shared" si="98"/>
        <v>30</v>
      </c>
      <c r="L420" s="466">
        <v>0</v>
      </c>
      <c r="M420" s="466">
        <v>0</v>
      </c>
      <c r="N420" s="466">
        <v>0</v>
      </c>
      <c r="O420" s="25"/>
      <c r="P420" s="65">
        <v>0</v>
      </c>
      <c r="Q420" s="65">
        <v>0</v>
      </c>
      <c r="R420" s="128">
        <f t="shared" si="101"/>
        <v>0</v>
      </c>
      <c r="S420" s="577"/>
      <c r="T420" s="577"/>
      <c r="U420" s="577"/>
    </row>
    <row r="421" spans="1:22" ht="15.75" x14ac:dyDescent="0.2">
      <c r="A421" s="12"/>
      <c r="B421" s="13" t="s">
        <v>85</v>
      </c>
      <c r="C421" s="509"/>
      <c r="D421" s="509"/>
      <c r="E421" s="509"/>
      <c r="F421" s="455"/>
      <c r="G421" s="455"/>
      <c r="H421" s="43"/>
      <c r="I421" s="230">
        <v>0</v>
      </c>
      <c r="J421" s="230">
        <v>0</v>
      </c>
      <c r="K421" s="486">
        <f t="shared" si="98"/>
        <v>0</v>
      </c>
      <c r="L421" s="466">
        <v>0</v>
      </c>
      <c r="M421" s="466">
        <v>0</v>
      </c>
      <c r="N421" s="466">
        <v>0</v>
      </c>
      <c r="O421" s="25"/>
      <c r="P421" s="466">
        <v>0</v>
      </c>
      <c r="Q421" s="466">
        <v>0</v>
      </c>
      <c r="R421" s="467">
        <f t="shared" si="101"/>
        <v>0</v>
      </c>
      <c r="S421" s="577"/>
      <c r="T421" s="577"/>
      <c r="U421" s="577"/>
    </row>
    <row r="422" spans="1:22" ht="21" customHeight="1" x14ac:dyDescent="0.2">
      <c r="A422" s="9">
        <v>3</v>
      </c>
      <c r="B422" s="10" t="s">
        <v>54</v>
      </c>
      <c r="C422" s="494"/>
      <c r="D422" s="494"/>
      <c r="E422" s="494"/>
      <c r="F422" s="451"/>
      <c r="G422" s="42"/>
      <c r="H422" s="42"/>
      <c r="I422" s="469">
        <v>0</v>
      </c>
      <c r="J422" s="486">
        <v>0</v>
      </c>
      <c r="K422" s="486">
        <f t="shared" si="98"/>
        <v>0</v>
      </c>
      <c r="L422" s="463">
        <v>0</v>
      </c>
      <c r="M422" s="463">
        <v>0</v>
      </c>
      <c r="N422" s="26"/>
      <c r="O422" s="26"/>
      <c r="P422" s="463">
        <v>0</v>
      </c>
      <c r="Q422" s="463">
        <v>0</v>
      </c>
      <c r="R422" s="467">
        <f t="shared" si="101"/>
        <v>0</v>
      </c>
      <c r="S422" s="577"/>
      <c r="T422" s="577"/>
      <c r="U422" s="577"/>
      <c r="V422" s="1" t="s">
        <v>88</v>
      </c>
    </row>
    <row r="423" spans="1:22" ht="15.75" x14ac:dyDescent="0.2">
      <c r="A423" s="14">
        <v>4</v>
      </c>
      <c r="B423" s="10" t="s">
        <v>53</v>
      </c>
      <c r="C423" s="495"/>
      <c r="D423" s="495"/>
      <c r="E423" s="495"/>
      <c r="F423" s="452"/>
      <c r="G423" s="42"/>
      <c r="H423" s="42"/>
      <c r="I423" s="470">
        <v>0</v>
      </c>
      <c r="J423" s="487">
        <v>0</v>
      </c>
      <c r="K423" s="486">
        <f t="shared" si="98"/>
        <v>0</v>
      </c>
      <c r="L423" s="467">
        <f t="shared" ref="L423:Q423" si="105">SUM(L424:L425)</f>
        <v>0</v>
      </c>
      <c r="M423" s="467">
        <f t="shared" si="105"/>
        <v>0</v>
      </c>
      <c r="N423" s="26"/>
      <c r="O423" s="26"/>
      <c r="P423" s="467">
        <f t="shared" si="105"/>
        <v>0</v>
      </c>
      <c r="Q423" s="467">
        <f t="shared" si="105"/>
        <v>0</v>
      </c>
      <c r="R423" s="467">
        <f t="shared" si="101"/>
        <v>0</v>
      </c>
      <c r="S423" s="577"/>
      <c r="T423" s="577"/>
      <c r="U423" s="577"/>
      <c r="V423" s="1" t="s">
        <v>89</v>
      </c>
    </row>
    <row r="424" spans="1:22" ht="15.75" x14ac:dyDescent="0.2">
      <c r="A424" s="14"/>
      <c r="B424" s="13" t="s">
        <v>84</v>
      </c>
      <c r="C424" s="495"/>
      <c r="D424" s="495"/>
      <c r="E424" s="495"/>
      <c r="F424" s="452"/>
      <c r="G424" s="42"/>
      <c r="H424" s="42"/>
      <c r="I424" s="470">
        <v>0</v>
      </c>
      <c r="J424" s="487">
        <v>0</v>
      </c>
      <c r="K424" s="486">
        <f t="shared" si="98"/>
        <v>0</v>
      </c>
      <c r="L424" s="466">
        <v>0</v>
      </c>
      <c r="M424" s="466">
        <v>0</v>
      </c>
      <c r="N424" s="25"/>
      <c r="O424" s="25"/>
      <c r="P424" s="466">
        <v>0</v>
      </c>
      <c r="Q424" s="466">
        <v>0</v>
      </c>
      <c r="R424" s="467">
        <f t="shared" si="101"/>
        <v>0</v>
      </c>
      <c r="S424" s="577"/>
      <c r="T424" s="577"/>
      <c r="U424" s="577"/>
    </row>
    <row r="425" spans="1:22" ht="12.75" customHeight="1" x14ac:dyDescent="0.2">
      <c r="A425" s="14"/>
      <c r="B425" s="13" t="s">
        <v>85</v>
      </c>
      <c r="C425" s="495"/>
      <c r="D425" s="495"/>
      <c r="E425" s="495"/>
      <c r="F425" s="452"/>
      <c r="G425" s="42"/>
      <c r="H425" s="42"/>
      <c r="I425" s="470">
        <v>0</v>
      </c>
      <c r="J425" s="487">
        <v>0</v>
      </c>
      <c r="K425" s="486">
        <f t="shared" si="98"/>
        <v>0</v>
      </c>
      <c r="L425" s="466">
        <v>0</v>
      </c>
      <c r="M425" s="466">
        <v>0</v>
      </c>
      <c r="N425" s="25"/>
      <c r="O425" s="25"/>
      <c r="P425" s="466">
        <v>0</v>
      </c>
      <c r="Q425" s="466">
        <v>0</v>
      </c>
      <c r="R425" s="467">
        <f t="shared" si="101"/>
        <v>0</v>
      </c>
      <c r="S425" s="577"/>
      <c r="T425" s="577"/>
      <c r="U425" s="577"/>
    </row>
    <row r="426" spans="1:22" ht="13.5" customHeight="1" x14ac:dyDescent="0.2">
      <c r="A426" s="14">
        <v>5</v>
      </c>
      <c r="B426" s="11" t="s">
        <v>55</v>
      </c>
      <c r="C426" s="494"/>
      <c r="D426" s="494"/>
      <c r="E426" s="494"/>
      <c r="F426" s="451"/>
      <c r="G426" s="42"/>
      <c r="H426" s="42"/>
      <c r="I426" s="469">
        <v>0</v>
      </c>
      <c r="J426" s="486">
        <v>0</v>
      </c>
      <c r="K426" s="486">
        <f t="shared" si="98"/>
        <v>0</v>
      </c>
      <c r="L426" s="463">
        <v>0</v>
      </c>
      <c r="M426" s="463">
        <v>0</v>
      </c>
      <c r="N426" s="26"/>
      <c r="O426" s="26"/>
      <c r="P426" s="463">
        <v>0</v>
      </c>
      <c r="Q426" s="463">
        <v>0</v>
      </c>
      <c r="R426" s="467">
        <f t="shared" si="101"/>
        <v>0</v>
      </c>
      <c r="S426" s="577"/>
      <c r="T426" s="577"/>
      <c r="U426" s="577"/>
    </row>
    <row r="427" spans="1:22" ht="15" customHeight="1" x14ac:dyDescent="0.2">
      <c r="A427" s="14">
        <v>6</v>
      </c>
      <c r="B427" s="10" t="s">
        <v>56</v>
      </c>
      <c r="C427" s="494"/>
      <c r="D427" s="494"/>
      <c r="E427" s="494"/>
      <c r="F427" s="451"/>
      <c r="G427" s="42"/>
      <c r="H427" s="42"/>
      <c r="I427" s="469">
        <v>0</v>
      </c>
      <c r="J427" s="486">
        <v>0</v>
      </c>
      <c r="K427" s="486">
        <f t="shared" si="98"/>
        <v>0</v>
      </c>
      <c r="L427" s="463">
        <v>0</v>
      </c>
      <c r="M427" s="463">
        <v>0</v>
      </c>
      <c r="N427" s="26"/>
      <c r="O427" s="26"/>
      <c r="P427" s="463">
        <v>0</v>
      </c>
      <c r="Q427" s="463">
        <v>0</v>
      </c>
      <c r="R427" s="467">
        <f t="shared" si="101"/>
        <v>0</v>
      </c>
      <c r="S427" s="579">
        <v>0</v>
      </c>
      <c r="T427" s="579"/>
      <c r="U427" s="579"/>
    </row>
    <row r="428" spans="1:22" ht="12.75" customHeight="1" x14ac:dyDescent="0.2">
      <c r="A428" s="14">
        <v>7</v>
      </c>
      <c r="B428" s="10" t="s">
        <v>57</v>
      </c>
      <c r="C428" s="494"/>
      <c r="D428" s="494"/>
      <c r="E428" s="494"/>
      <c r="F428" s="451"/>
      <c r="G428" s="42"/>
      <c r="H428" s="42"/>
      <c r="I428" s="469">
        <v>0</v>
      </c>
      <c r="J428" s="486">
        <v>0</v>
      </c>
      <c r="K428" s="486">
        <f t="shared" si="98"/>
        <v>0</v>
      </c>
      <c r="L428" s="463">
        <v>0</v>
      </c>
      <c r="M428" s="463">
        <v>0</v>
      </c>
      <c r="N428" s="26"/>
      <c r="O428" s="26"/>
      <c r="P428" s="463">
        <v>0</v>
      </c>
      <c r="Q428" s="463">
        <v>0</v>
      </c>
      <c r="R428" s="467">
        <f t="shared" si="101"/>
        <v>0</v>
      </c>
      <c r="S428" s="579">
        <v>0</v>
      </c>
      <c r="T428" s="579"/>
      <c r="U428" s="579"/>
    </row>
    <row r="429" spans="1:22" ht="12.75" customHeight="1" x14ac:dyDescent="0.2">
      <c r="A429" s="14">
        <v>8</v>
      </c>
      <c r="B429" s="10" t="s">
        <v>58</v>
      </c>
      <c r="C429" s="494"/>
      <c r="D429" s="494"/>
      <c r="E429" s="494"/>
      <c r="F429" s="451"/>
      <c r="G429" s="42"/>
      <c r="H429" s="42"/>
      <c r="I429" s="469">
        <v>0</v>
      </c>
      <c r="J429" s="486">
        <v>0</v>
      </c>
      <c r="K429" s="486">
        <f t="shared" si="98"/>
        <v>0</v>
      </c>
      <c r="L429" s="463">
        <v>0</v>
      </c>
      <c r="M429" s="463">
        <v>0</v>
      </c>
      <c r="N429" s="26"/>
      <c r="O429" s="26"/>
      <c r="P429" s="463">
        <v>0</v>
      </c>
      <c r="Q429" s="463">
        <v>0</v>
      </c>
      <c r="R429" s="467">
        <f t="shared" si="101"/>
        <v>0</v>
      </c>
      <c r="S429" s="579">
        <v>0</v>
      </c>
      <c r="T429" s="579"/>
      <c r="U429" s="579"/>
    </row>
    <row r="430" spans="1:22" ht="12.75" customHeight="1" x14ac:dyDescent="0.2">
      <c r="A430" s="14">
        <v>9</v>
      </c>
      <c r="B430" s="10" t="s">
        <v>24</v>
      </c>
      <c r="C430" s="494"/>
      <c r="D430" s="494"/>
      <c r="E430" s="494"/>
      <c r="F430" s="451"/>
      <c r="G430" s="42"/>
      <c r="H430" s="42"/>
      <c r="I430" s="231">
        <v>0</v>
      </c>
      <c r="J430" s="231">
        <v>0</v>
      </c>
      <c r="K430" s="486">
        <f t="shared" si="98"/>
        <v>0</v>
      </c>
      <c r="L430" s="463">
        <v>0</v>
      </c>
      <c r="M430" s="463">
        <v>0</v>
      </c>
      <c r="N430" s="26"/>
      <c r="O430" s="26"/>
      <c r="P430" s="463">
        <v>0</v>
      </c>
      <c r="Q430" s="463">
        <v>0</v>
      </c>
      <c r="R430" s="467">
        <f t="shared" si="101"/>
        <v>0</v>
      </c>
      <c r="S430" s="579">
        <v>0</v>
      </c>
      <c r="T430" s="579"/>
      <c r="U430" s="579"/>
    </row>
    <row r="431" spans="1:22" ht="11.25" customHeight="1" x14ac:dyDescent="0.2">
      <c r="A431" s="14">
        <v>10</v>
      </c>
      <c r="B431" s="10" t="s">
        <v>25</v>
      </c>
      <c r="C431" s="494"/>
      <c r="D431" s="494"/>
      <c r="E431" s="494"/>
      <c r="F431" s="451"/>
      <c r="G431" s="42"/>
      <c r="H431" s="42"/>
      <c r="I431" s="231">
        <v>0</v>
      </c>
      <c r="J431" s="231">
        <v>0</v>
      </c>
      <c r="K431" s="486">
        <f t="shared" si="98"/>
        <v>0</v>
      </c>
      <c r="L431" s="463">
        <v>0</v>
      </c>
      <c r="M431" s="463">
        <v>0</v>
      </c>
      <c r="N431" s="26"/>
      <c r="O431" s="26"/>
      <c r="P431" s="463">
        <v>0</v>
      </c>
      <c r="Q431" s="463">
        <v>0</v>
      </c>
      <c r="R431" s="467">
        <f t="shared" si="101"/>
        <v>0</v>
      </c>
      <c r="S431" s="579">
        <v>0</v>
      </c>
      <c r="T431" s="579"/>
      <c r="U431" s="579"/>
    </row>
    <row r="432" spans="1:22" ht="12.75" customHeight="1" thickBot="1" x14ac:dyDescent="0.25">
      <c r="A432" s="48">
        <v>11</v>
      </c>
      <c r="B432" s="49" t="s">
        <v>59</v>
      </c>
      <c r="C432" s="510"/>
      <c r="D432" s="511"/>
      <c r="E432" s="512"/>
      <c r="F432" s="454"/>
      <c r="G432" s="50"/>
      <c r="H432" s="50"/>
      <c r="I432" s="232">
        <v>0</v>
      </c>
      <c r="J432" s="232">
        <v>0</v>
      </c>
      <c r="K432" s="54">
        <f t="shared" si="98"/>
        <v>0</v>
      </c>
      <c r="L432" s="52">
        <v>0</v>
      </c>
      <c r="M432" s="52">
        <v>0</v>
      </c>
      <c r="N432" s="53"/>
      <c r="O432" s="53"/>
      <c r="P432" s="52">
        <v>0</v>
      </c>
      <c r="Q432" s="52">
        <v>0</v>
      </c>
      <c r="R432" s="54">
        <f t="shared" si="101"/>
        <v>0</v>
      </c>
      <c r="S432" s="554"/>
      <c r="T432" s="555"/>
      <c r="U432" s="556"/>
    </row>
    <row r="433" spans="1:21" ht="15.95" customHeight="1" thickTop="1" x14ac:dyDescent="0.2">
      <c r="A433" s="5"/>
      <c r="B433" s="17" t="s">
        <v>39</v>
      </c>
    </row>
    <row r="434" spans="1:21" ht="15.95" customHeight="1" x14ac:dyDescent="0.2">
      <c r="A434" s="5"/>
      <c r="B434" s="15" t="s">
        <v>61</v>
      </c>
    </row>
    <row r="435" spans="1:21" ht="15.95" customHeight="1" x14ac:dyDescent="0.2">
      <c r="A435" s="5"/>
      <c r="B435" s="15" t="s">
        <v>60</v>
      </c>
    </row>
    <row r="436" spans="1:21" ht="15.95" customHeight="1" x14ac:dyDescent="0.2">
      <c r="A436" s="5"/>
      <c r="B436" s="15" t="s">
        <v>40</v>
      </c>
    </row>
    <row r="437" spans="1:21" ht="15.95" customHeight="1" x14ac:dyDescent="0.2">
      <c r="A437" s="5"/>
      <c r="B437" s="27"/>
    </row>
    <row r="438" spans="1:21" ht="15.95" customHeight="1" x14ac:dyDescent="0.2">
      <c r="A438" s="5"/>
      <c r="B438" s="27"/>
    </row>
    <row r="439" spans="1:21" ht="15.95" customHeight="1" x14ac:dyDescent="0.2">
      <c r="A439" s="488" t="s">
        <v>0</v>
      </c>
      <c r="B439" s="488"/>
      <c r="P439" s="517" t="s">
        <v>26</v>
      </c>
      <c r="Q439" s="517"/>
      <c r="R439" s="517"/>
      <c r="S439" s="517"/>
      <c r="T439" s="517"/>
      <c r="U439" s="517"/>
    </row>
    <row r="440" spans="1:21" ht="15.95" customHeight="1" x14ac:dyDescent="0.2">
      <c r="A440" s="488" t="s">
        <v>1</v>
      </c>
      <c r="B440" s="488"/>
      <c r="P440" s="517"/>
      <c r="Q440" s="517"/>
      <c r="R440" s="517"/>
      <c r="S440" s="517"/>
      <c r="T440" s="517"/>
      <c r="U440" s="517"/>
    </row>
    <row r="441" spans="1:21" ht="15.95" customHeight="1" x14ac:dyDescent="0.2">
      <c r="A441" s="488" t="s">
        <v>46</v>
      </c>
      <c r="B441" s="488"/>
    </row>
    <row r="442" spans="1:21" ht="15.95" customHeight="1" x14ac:dyDescent="0.35">
      <c r="C442" s="518" t="s">
        <v>2</v>
      </c>
      <c r="D442" s="518"/>
      <c r="E442" s="518"/>
      <c r="F442" s="518"/>
      <c r="G442" s="518"/>
      <c r="H442" s="518"/>
      <c r="I442" s="518"/>
      <c r="J442" s="518"/>
      <c r="K442" s="518"/>
      <c r="L442" s="518"/>
      <c r="M442" s="518"/>
      <c r="N442" s="518"/>
      <c r="O442" s="518"/>
      <c r="P442" s="518"/>
      <c r="Q442" s="2"/>
    </row>
    <row r="443" spans="1:21" ht="15.95" customHeight="1" x14ac:dyDescent="0.2">
      <c r="F443" s="519" t="s">
        <v>3</v>
      </c>
      <c r="G443" s="519"/>
      <c r="H443" s="519"/>
      <c r="I443" s="519"/>
      <c r="J443" s="519"/>
      <c r="K443" s="519"/>
      <c r="L443" s="519"/>
      <c r="M443" s="519"/>
      <c r="N443" s="519"/>
      <c r="O443" s="519"/>
      <c r="P443" s="519"/>
      <c r="Q443" s="456"/>
    </row>
    <row r="444" spans="1:21" ht="15.95" customHeight="1" x14ac:dyDescent="0.2">
      <c r="A444" s="1" t="s">
        <v>47</v>
      </c>
      <c r="C444" s="3"/>
      <c r="D444" s="4">
        <v>1</v>
      </c>
      <c r="E444" s="4">
        <v>5</v>
      </c>
      <c r="M444" s="5"/>
      <c r="N444" s="5"/>
      <c r="O444" s="5"/>
      <c r="P444" s="5"/>
      <c r="Q444" s="5"/>
      <c r="R444" s="5"/>
      <c r="S444" s="5"/>
      <c r="T444" s="5"/>
    </row>
    <row r="445" spans="1:21" ht="15.95" customHeight="1" x14ac:dyDescent="0.2">
      <c r="A445" s="1" t="s">
        <v>69</v>
      </c>
      <c r="C445" s="6"/>
      <c r="D445" s="7">
        <v>0</v>
      </c>
      <c r="E445" s="7">
        <v>8</v>
      </c>
      <c r="K445" s="520">
        <v>12</v>
      </c>
      <c r="L445" s="520"/>
      <c r="M445" s="5"/>
      <c r="N445" s="5"/>
      <c r="O445" s="5"/>
      <c r="Q445" s="1" t="str">
        <f>+Q405:U405</f>
        <v>Bulan     :</v>
      </c>
      <c r="R445" s="522" t="str">
        <f>+R405</f>
        <v>Desember</v>
      </c>
      <c r="S445" s="523"/>
      <c r="T445" s="4">
        <f>+T405:U405</f>
        <v>1</v>
      </c>
      <c r="U445" s="4">
        <f>+U405</f>
        <v>2</v>
      </c>
    </row>
    <row r="446" spans="1:21" ht="15.95" customHeight="1" thickBot="1" x14ac:dyDescent="0.25">
      <c r="A446" s="183" t="s">
        <v>78</v>
      </c>
      <c r="B446" s="183"/>
      <c r="C446" s="4">
        <v>0</v>
      </c>
      <c r="D446" s="4">
        <v>1</v>
      </c>
      <c r="E446" s="4">
        <v>1</v>
      </c>
      <c r="K446" s="521"/>
      <c r="L446" s="521"/>
      <c r="M446" s="5"/>
      <c r="N446" s="5"/>
      <c r="O446" s="5"/>
      <c r="Q446" s="1" t="s">
        <v>48</v>
      </c>
      <c r="R446" s="557">
        <f>+R406</f>
        <v>2018</v>
      </c>
      <c r="S446" s="558"/>
      <c r="T446" s="21">
        <v>1</v>
      </c>
      <c r="U446" s="21">
        <v>8</v>
      </c>
    </row>
    <row r="447" spans="1:21" ht="15.95" customHeight="1" thickTop="1" x14ac:dyDescent="0.2">
      <c r="A447" s="629" t="s">
        <v>4</v>
      </c>
      <c r="B447" s="629" t="s">
        <v>5</v>
      </c>
      <c r="C447" s="499" t="s">
        <v>6</v>
      </c>
      <c r="D447" s="500"/>
      <c r="E447" s="500"/>
      <c r="F447" s="500"/>
      <c r="G447" s="500"/>
      <c r="H447" s="500"/>
      <c r="I447" s="500"/>
      <c r="J447" s="500"/>
      <c r="K447" s="501"/>
      <c r="L447" s="499" t="s">
        <v>7</v>
      </c>
      <c r="M447" s="500"/>
      <c r="N447" s="500"/>
      <c r="O447" s="500"/>
      <c r="P447" s="500"/>
      <c r="Q447" s="500"/>
      <c r="R447" s="501"/>
      <c r="S447" s="538" t="s">
        <v>65</v>
      </c>
      <c r="T447" s="539"/>
      <c r="U447" s="540"/>
    </row>
    <row r="448" spans="1:21" ht="15.95" customHeight="1" x14ac:dyDescent="0.2">
      <c r="A448" s="630"/>
      <c r="B448" s="630"/>
      <c r="C448" s="551" t="s">
        <v>27</v>
      </c>
      <c r="D448" s="552"/>
      <c r="E448" s="553"/>
      <c r="F448" s="460"/>
      <c r="G448" s="460" t="s">
        <v>30</v>
      </c>
      <c r="H448" s="460" t="s">
        <v>32</v>
      </c>
      <c r="I448" s="460"/>
      <c r="J448" s="460"/>
      <c r="K448" s="460" t="s">
        <v>43</v>
      </c>
      <c r="L448" s="460" t="s">
        <v>27</v>
      </c>
      <c r="M448" s="460"/>
      <c r="N448" s="460" t="s">
        <v>30</v>
      </c>
      <c r="O448" s="460" t="s">
        <v>32</v>
      </c>
      <c r="P448" s="460"/>
      <c r="Q448" s="460"/>
      <c r="R448" s="460" t="s">
        <v>64</v>
      </c>
      <c r="S448" s="524" t="s">
        <v>68</v>
      </c>
      <c r="T448" s="525"/>
      <c r="U448" s="526"/>
    </row>
    <row r="449" spans="1:21" ht="15.95" customHeight="1" x14ac:dyDescent="0.2">
      <c r="A449" s="630"/>
      <c r="B449" s="630"/>
      <c r="C449" s="524" t="s">
        <v>28</v>
      </c>
      <c r="D449" s="525"/>
      <c r="E449" s="526"/>
      <c r="F449" s="458" t="s">
        <v>29</v>
      </c>
      <c r="G449" s="458" t="s">
        <v>31</v>
      </c>
      <c r="H449" s="458" t="s">
        <v>33</v>
      </c>
      <c r="I449" s="458" t="s">
        <v>37</v>
      </c>
      <c r="J449" s="458" t="s">
        <v>36</v>
      </c>
      <c r="K449" s="458" t="s">
        <v>28</v>
      </c>
      <c r="L449" s="458" t="s">
        <v>28</v>
      </c>
      <c r="M449" s="458" t="s">
        <v>35</v>
      </c>
      <c r="N449" s="458" t="s">
        <v>31</v>
      </c>
      <c r="O449" s="458" t="s">
        <v>33</v>
      </c>
      <c r="P449" s="458" t="s">
        <v>37</v>
      </c>
      <c r="Q449" s="458" t="s">
        <v>36</v>
      </c>
      <c r="R449" s="458" t="s">
        <v>38</v>
      </c>
      <c r="S449" s="524" t="s">
        <v>66</v>
      </c>
      <c r="T449" s="525"/>
      <c r="U449" s="526"/>
    </row>
    <row r="450" spans="1:21" ht="15.95" customHeight="1" x14ac:dyDescent="0.2">
      <c r="A450" s="630"/>
      <c r="B450" s="630"/>
      <c r="C450" s="502" t="s">
        <v>8</v>
      </c>
      <c r="D450" s="503"/>
      <c r="E450" s="504"/>
      <c r="F450" s="450"/>
      <c r="G450" s="450"/>
      <c r="H450" s="450" t="s">
        <v>34</v>
      </c>
      <c r="I450" s="450"/>
      <c r="J450" s="450"/>
      <c r="K450" s="450" t="s">
        <v>9</v>
      </c>
      <c r="L450" s="450" t="s">
        <v>8</v>
      </c>
      <c r="M450" s="450"/>
      <c r="N450" s="450"/>
      <c r="O450" s="450" t="s">
        <v>34</v>
      </c>
      <c r="P450" s="450"/>
      <c r="Q450" s="450"/>
      <c r="R450" s="20" t="s">
        <v>63</v>
      </c>
      <c r="S450" s="524" t="s">
        <v>67</v>
      </c>
      <c r="T450" s="525"/>
      <c r="U450" s="526"/>
    </row>
    <row r="451" spans="1:21" ht="12.75" customHeight="1" x14ac:dyDescent="0.2">
      <c r="A451" s="631"/>
      <c r="B451" s="631"/>
      <c r="C451" s="559"/>
      <c r="D451" s="560"/>
      <c r="E451" s="561"/>
      <c r="F451" s="458"/>
      <c r="G451" s="458"/>
      <c r="H451" s="458"/>
      <c r="I451" s="458"/>
      <c r="J451" s="458"/>
      <c r="K451" s="458" t="s">
        <v>62</v>
      </c>
      <c r="L451" s="458"/>
      <c r="M451" s="458"/>
      <c r="N451" s="458"/>
      <c r="O451" s="458"/>
      <c r="P451" s="458"/>
      <c r="Q451" s="458"/>
      <c r="R451" s="458"/>
      <c r="S451" s="528"/>
      <c r="T451" s="562"/>
      <c r="U451" s="563"/>
    </row>
    <row r="452" spans="1:21" s="8" customFormat="1" ht="12.75" customHeight="1" x14ac:dyDescent="0.2">
      <c r="A452" s="459" t="s">
        <v>10</v>
      </c>
      <c r="B452" s="459" t="s">
        <v>11</v>
      </c>
      <c r="C452" s="564" t="s">
        <v>12</v>
      </c>
      <c r="D452" s="565"/>
      <c r="E452" s="566"/>
      <c r="F452" s="459" t="s">
        <v>13</v>
      </c>
      <c r="G452" s="459" t="s">
        <v>14</v>
      </c>
      <c r="H452" s="459" t="s">
        <v>15</v>
      </c>
      <c r="I452" s="459" t="s">
        <v>16</v>
      </c>
      <c r="J452" s="459" t="s">
        <v>17</v>
      </c>
      <c r="K452" s="459" t="s">
        <v>18</v>
      </c>
      <c r="L452" s="459" t="s">
        <v>19</v>
      </c>
      <c r="M452" s="459" t="s">
        <v>20</v>
      </c>
      <c r="N452" s="459" t="s">
        <v>21</v>
      </c>
      <c r="O452" s="459" t="s">
        <v>41</v>
      </c>
      <c r="P452" s="459" t="s">
        <v>42</v>
      </c>
      <c r="Q452" s="459" t="s">
        <v>44</v>
      </c>
      <c r="R452" s="459" t="s">
        <v>70</v>
      </c>
      <c r="S452" s="564" t="s">
        <v>71</v>
      </c>
      <c r="T452" s="565"/>
      <c r="U452" s="566"/>
    </row>
    <row r="453" spans="1:21" s="16" customFormat="1" ht="12.75" customHeight="1" x14ac:dyDescent="0.2">
      <c r="A453" s="18">
        <v>1</v>
      </c>
      <c r="B453" s="19" t="s">
        <v>22</v>
      </c>
      <c r="C453" s="532"/>
      <c r="D453" s="533"/>
      <c r="E453" s="534"/>
      <c r="F453" s="39"/>
      <c r="G453" s="39"/>
      <c r="H453" s="39"/>
      <c r="I453" s="39"/>
      <c r="J453" s="39"/>
      <c r="K453" s="39"/>
      <c r="L453" s="24">
        <f t="shared" ref="L453:Q453" si="106">SUM(L454,L457,L458)</f>
        <v>20</v>
      </c>
      <c r="M453" s="24">
        <f t="shared" si="106"/>
        <v>0</v>
      </c>
      <c r="N453" s="24">
        <f t="shared" si="106"/>
        <v>0</v>
      </c>
      <c r="O453" s="24">
        <f t="shared" si="106"/>
        <v>0</v>
      </c>
      <c r="P453" s="24">
        <f t="shared" si="106"/>
        <v>0</v>
      </c>
      <c r="Q453" s="24">
        <f t="shared" si="106"/>
        <v>0</v>
      </c>
      <c r="R453" s="24">
        <f>SUM(L453-M453-N453-O453+P453-Q453)</f>
        <v>20</v>
      </c>
      <c r="S453" s="535"/>
      <c r="T453" s="536"/>
      <c r="U453" s="537"/>
    </row>
    <row r="454" spans="1:21" s="23" customFormat="1" ht="15.75" x14ac:dyDescent="0.25">
      <c r="A454" s="14"/>
      <c r="B454" s="22" t="s">
        <v>50</v>
      </c>
      <c r="C454" s="495"/>
      <c r="D454" s="495"/>
      <c r="E454" s="495"/>
      <c r="F454" s="452"/>
      <c r="G454" s="452"/>
      <c r="H454" s="452"/>
      <c r="I454" s="452"/>
      <c r="J454" s="452"/>
      <c r="K454" s="451"/>
      <c r="L454" s="465">
        <f t="shared" ref="L454:O454" si="107">SUM(L455:L456)</f>
        <v>20</v>
      </c>
      <c r="M454" s="465">
        <f t="shared" si="107"/>
        <v>0</v>
      </c>
      <c r="N454" s="465">
        <f t="shared" si="107"/>
        <v>0</v>
      </c>
      <c r="O454" s="465">
        <f t="shared" si="107"/>
        <v>0</v>
      </c>
      <c r="P454" s="465">
        <f>SUM(P455:P456)</f>
        <v>0</v>
      </c>
      <c r="Q454" s="465">
        <f t="shared" ref="Q454" si="108">SUM(Q455:Q456)</f>
        <v>0</v>
      </c>
      <c r="R454" s="467">
        <f t="shared" ref="R454:R472" si="109">SUM(L454-M454-N454-O454+P454-Q454)</f>
        <v>20</v>
      </c>
      <c r="S454" s="545"/>
      <c r="T454" s="546"/>
      <c r="U454" s="547"/>
    </row>
    <row r="455" spans="1:21" ht="15.75" x14ac:dyDescent="0.2">
      <c r="A455" s="12"/>
      <c r="B455" s="13" t="s">
        <v>84</v>
      </c>
      <c r="C455" s="509"/>
      <c r="D455" s="509"/>
      <c r="E455" s="509"/>
      <c r="F455" s="455"/>
      <c r="G455" s="455"/>
      <c r="H455" s="455"/>
      <c r="I455" s="40"/>
      <c r="J455" s="40"/>
      <c r="K455" s="451"/>
      <c r="L455" s="466">
        <v>20</v>
      </c>
      <c r="M455" s="466">
        <v>0</v>
      </c>
      <c r="N455" s="466">
        <v>0</v>
      </c>
      <c r="O455" s="466">
        <v>0</v>
      </c>
      <c r="P455" s="466">
        <v>0</v>
      </c>
      <c r="Q455" s="466">
        <v>0</v>
      </c>
      <c r="R455" s="467">
        <f t="shared" si="109"/>
        <v>20</v>
      </c>
      <c r="S455" s="542"/>
      <c r="T455" s="543"/>
      <c r="U455" s="544"/>
    </row>
    <row r="456" spans="1:21" ht="15.75" x14ac:dyDescent="0.2">
      <c r="A456" s="12"/>
      <c r="B456" s="13" t="s">
        <v>85</v>
      </c>
      <c r="C456" s="509"/>
      <c r="D456" s="509"/>
      <c r="E456" s="509"/>
      <c r="F456" s="455"/>
      <c r="G456" s="455"/>
      <c r="H456" s="455"/>
      <c r="I456" s="40"/>
      <c r="J456" s="40"/>
      <c r="K456" s="451"/>
      <c r="L456" s="466">
        <v>0</v>
      </c>
      <c r="M456" s="466">
        <v>0</v>
      </c>
      <c r="N456" s="466">
        <v>0</v>
      </c>
      <c r="O456" s="466">
        <v>0</v>
      </c>
      <c r="P456" s="466">
        <v>0</v>
      </c>
      <c r="Q456" s="466">
        <v>0</v>
      </c>
      <c r="R456" s="467">
        <f t="shared" si="109"/>
        <v>0</v>
      </c>
      <c r="S456" s="542"/>
      <c r="T456" s="543"/>
      <c r="U456" s="544"/>
    </row>
    <row r="457" spans="1:21" ht="12.75" customHeight="1" x14ac:dyDescent="0.2">
      <c r="A457" s="12"/>
      <c r="B457" s="11" t="s">
        <v>51</v>
      </c>
      <c r="C457" s="494"/>
      <c r="D457" s="494"/>
      <c r="E457" s="494"/>
      <c r="F457" s="41"/>
      <c r="G457" s="41"/>
      <c r="H457" s="41"/>
      <c r="I457" s="41"/>
      <c r="J457" s="41"/>
      <c r="K457" s="451"/>
      <c r="L457" s="467">
        <v>0</v>
      </c>
      <c r="M457" s="467">
        <v>0</v>
      </c>
      <c r="N457" s="467">
        <v>0</v>
      </c>
      <c r="O457" s="467">
        <v>0</v>
      </c>
      <c r="P457" s="467">
        <v>0</v>
      </c>
      <c r="Q457" s="467">
        <v>0</v>
      </c>
      <c r="R457" s="467">
        <f t="shared" si="109"/>
        <v>0</v>
      </c>
      <c r="S457" s="542"/>
      <c r="T457" s="543"/>
      <c r="U457" s="544"/>
    </row>
    <row r="458" spans="1:21" ht="12.75" customHeight="1" x14ac:dyDescent="0.2">
      <c r="A458" s="12"/>
      <c r="B458" s="11" t="s">
        <v>52</v>
      </c>
      <c r="C458" s="494"/>
      <c r="D458" s="494"/>
      <c r="E458" s="494"/>
      <c r="F458" s="41"/>
      <c r="G458" s="41"/>
      <c r="H458" s="41"/>
      <c r="I458" s="41"/>
      <c r="J458" s="41"/>
      <c r="K458" s="451"/>
      <c r="L458" s="467">
        <v>0</v>
      </c>
      <c r="M458" s="467">
        <v>0</v>
      </c>
      <c r="N458" s="467">
        <v>0</v>
      </c>
      <c r="O458" s="467">
        <v>0</v>
      </c>
      <c r="P458" s="467">
        <v>0</v>
      </c>
      <c r="Q458" s="467">
        <v>0</v>
      </c>
      <c r="R458" s="467">
        <f t="shared" si="109"/>
        <v>0</v>
      </c>
      <c r="S458" s="542"/>
      <c r="T458" s="543"/>
      <c r="U458" s="544"/>
    </row>
    <row r="459" spans="1:21" ht="15.75" x14ac:dyDescent="0.2">
      <c r="A459" s="14">
        <v>2</v>
      </c>
      <c r="B459" s="10" t="s">
        <v>23</v>
      </c>
      <c r="C459" s="494"/>
      <c r="D459" s="494"/>
      <c r="E459" s="494"/>
      <c r="F459" s="451"/>
      <c r="G459" s="451"/>
      <c r="H459" s="42"/>
      <c r="I459" s="451"/>
      <c r="J459" s="451"/>
      <c r="K459" s="451"/>
      <c r="L459" s="467">
        <f t="shared" ref="L459:N459" si="110">SUM(L460:L461)</f>
        <v>300</v>
      </c>
      <c r="M459" s="467">
        <f t="shared" si="110"/>
        <v>0</v>
      </c>
      <c r="N459" s="467">
        <f t="shared" si="110"/>
        <v>0</v>
      </c>
      <c r="O459" s="26"/>
      <c r="P459" s="467">
        <f t="shared" ref="P459:Q459" si="111">SUM(P460:P461)</f>
        <v>0</v>
      </c>
      <c r="Q459" s="467">
        <f t="shared" si="111"/>
        <v>0</v>
      </c>
      <c r="R459" s="467">
        <f t="shared" si="109"/>
        <v>300</v>
      </c>
      <c r="S459" s="542"/>
      <c r="T459" s="543"/>
      <c r="U459" s="544"/>
    </row>
    <row r="460" spans="1:21" ht="21" customHeight="1" x14ac:dyDescent="0.2">
      <c r="A460" s="12"/>
      <c r="B460" s="13" t="s">
        <v>84</v>
      </c>
      <c r="C460" s="509"/>
      <c r="D460" s="509"/>
      <c r="E460" s="509"/>
      <c r="F460" s="455"/>
      <c r="G460" s="455"/>
      <c r="H460" s="43"/>
      <c r="I460" s="40"/>
      <c r="J460" s="40"/>
      <c r="K460" s="451"/>
      <c r="L460" s="466">
        <v>300</v>
      </c>
      <c r="M460" s="466">
        <v>0</v>
      </c>
      <c r="N460" s="466">
        <v>0</v>
      </c>
      <c r="O460" s="25"/>
      <c r="P460" s="466">
        <v>0</v>
      </c>
      <c r="Q460" s="466">
        <v>0</v>
      </c>
      <c r="R460" s="467">
        <f t="shared" si="109"/>
        <v>300</v>
      </c>
      <c r="S460" s="542"/>
      <c r="T460" s="543"/>
      <c r="U460" s="544"/>
    </row>
    <row r="461" spans="1:21" ht="15.75" x14ac:dyDescent="0.2">
      <c r="A461" s="12"/>
      <c r="B461" s="13" t="s">
        <v>85</v>
      </c>
      <c r="C461" s="509"/>
      <c r="D461" s="509"/>
      <c r="E461" s="509"/>
      <c r="F461" s="455"/>
      <c r="G461" s="455"/>
      <c r="H461" s="43"/>
      <c r="I461" s="40"/>
      <c r="J461" s="40"/>
      <c r="K461" s="451"/>
      <c r="L461" s="466">
        <v>0</v>
      </c>
      <c r="M461" s="466">
        <v>0</v>
      </c>
      <c r="N461" s="466">
        <v>0</v>
      </c>
      <c r="O461" s="25"/>
      <c r="P461" s="466">
        <v>0</v>
      </c>
      <c r="Q461" s="466">
        <v>0</v>
      </c>
      <c r="R461" s="467">
        <f t="shared" si="109"/>
        <v>0</v>
      </c>
      <c r="S461" s="542"/>
      <c r="T461" s="543"/>
      <c r="U461" s="544"/>
    </row>
    <row r="462" spans="1:21" ht="12.75" customHeight="1" x14ac:dyDescent="0.2">
      <c r="A462" s="9">
        <v>3</v>
      </c>
      <c r="B462" s="10" t="s">
        <v>54</v>
      </c>
      <c r="C462" s="494"/>
      <c r="D462" s="494"/>
      <c r="E462" s="494"/>
      <c r="F462" s="451"/>
      <c r="G462" s="42"/>
      <c r="H462" s="42"/>
      <c r="I462" s="451"/>
      <c r="J462" s="451"/>
      <c r="K462" s="451"/>
      <c r="L462" s="463">
        <v>0</v>
      </c>
      <c r="M462" s="463">
        <v>0</v>
      </c>
      <c r="N462" s="26"/>
      <c r="O462" s="26"/>
      <c r="P462" s="463">
        <v>0</v>
      </c>
      <c r="Q462" s="463">
        <v>0</v>
      </c>
      <c r="R462" s="467">
        <f t="shared" si="109"/>
        <v>0</v>
      </c>
      <c r="S462" s="542"/>
      <c r="T462" s="543"/>
      <c r="U462" s="544"/>
    </row>
    <row r="463" spans="1:21" ht="12.75" customHeight="1" x14ac:dyDescent="0.2">
      <c r="A463" s="14">
        <v>4</v>
      </c>
      <c r="B463" s="10" t="s">
        <v>53</v>
      </c>
      <c r="C463" s="495"/>
      <c r="D463" s="495"/>
      <c r="E463" s="495"/>
      <c r="F463" s="452"/>
      <c r="G463" s="42"/>
      <c r="H463" s="42"/>
      <c r="I463" s="452"/>
      <c r="J463" s="452"/>
      <c r="K463" s="451"/>
      <c r="L463" s="467">
        <f t="shared" ref="L463:P463" si="112">SUM(L464:L465)</f>
        <v>0</v>
      </c>
      <c r="M463" s="467">
        <f t="shared" si="112"/>
        <v>0</v>
      </c>
      <c r="N463" s="26"/>
      <c r="O463" s="26"/>
      <c r="P463" s="467">
        <f t="shared" si="112"/>
        <v>0</v>
      </c>
      <c r="Q463" s="467">
        <v>0</v>
      </c>
      <c r="R463" s="467">
        <f t="shared" si="109"/>
        <v>0</v>
      </c>
      <c r="S463" s="542"/>
      <c r="T463" s="543"/>
      <c r="U463" s="544"/>
    </row>
    <row r="464" spans="1:21" ht="15" customHeight="1" x14ac:dyDescent="0.2">
      <c r="A464" s="14"/>
      <c r="B464" s="13" t="s">
        <v>84</v>
      </c>
      <c r="C464" s="495"/>
      <c r="D464" s="495"/>
      <c r="E464" s="495"/>
      <c r="F464" s="452"/>
      <c r="G464" s="42"/>
      <c r="H464" s="42"/>
      <c r="I464" s="452"/>
      <c r="J464" s="452"/>
      <c r="K464" s="451"/>
      <c r="L464" s="466">
        <v>0</v>
      </c>
      <c r="M464" s="466">
        <v>0</v>
      </c>
      <c r="N464" s="26"/>
      <c r="O464" s="26"/>
      <c r="P464" s="466">
        <v>0</v>
      </c>
      <c r="Q464" s="466">
        <v>0</v>
      </c>
      <c r="R464" s="467">
        <f t="shared" si="109"/>
        <v>0</v>
      </c>
      <c r="S464" s="542"/>
      <c r="T464" s="543"/>
      <c r="U464" s="544"/>
    </row>
    <row r="465" spans="1:21" ht="12.75" customHeight="1" x14ac:dyDescent="0.2">
      <c r="A465" s="14"/>
      <c r="B465" s="13" t="s">
        <v>85</v>
      </c>
      <c r="C465" s="495"/>
      <c r="D465" s="495"/>
      <c r="E465" s="495"/>
      <c r="F465" s="452"/>
      <c r="G465" s="42"/>
      <c r="H465" s="42"/>
      <c r="I465" s="452"/>
      <c r="J465" s="452"/>
      <c r="K465" s="451"/>
      <c r="L465" s="466">
        <v>0</v>
      </c>
      <c r="M465" s="466">
        <v>0</v>
      </c>
      <c r="N465" s="25"/>
      <c r="O465" s="25"/>
      <c r="P465" s="466">
        <v>0</v>
      </c>
      <c r="Q465" s="466">
        <v>0</v>
      </c>
      <c r="R465" s="467">
        <f t="shared" si="109"/>
        <v>0</v>
      </c>
      <c r="S465" s="542"/>
      <c r="T465" s="543"/>
      <c r="U465" s="544"/>
    </row>
    <row r="466" spans="1:21" ht="12.75" customHeight="1" x14ac:dyDescent="0.2">
      <c r="A466" s="14">
        <v>5</v>
      </c>
      <c r="B466" s="11" t="s">
        <v>55</v>
      </c>
      <c r="C466" s="494"/>
      <c r="D466" s="494"/>
      <c r="E466" s="494"/>
      <c r="F466" s="451"/>
      <c r="G466" s="42"/>
      <c r="H466" s="42"/>
      <c r="I466" s="451"/>
      <c r="J466" s="451"/>
      <c r="K466" s="451"/>
      <c r="L466" s="463">
        <v>0</v>
      </c>
      <c r="M466" s="463">
        <v>0</v>
      </c>
      <c r="N466" s="26"/>
      <c r="O466" s="26"/>
      <c r="P466" s="463">
        <v>0</v>
      </c>
      <c r="Q466" s="463">
        <v>0</v>
      </c>
      <c r="R466" s="467">
        <f t="shared" si="109"/>
        <v>0</v>
      </c>
      <c r="S466" s="542"/>
      <c r="T466" s="543"/>
      <c r="U466" s="544"/>
    </row>
    <row r="467" spans="1:21" ht="12.75" customHeight="1" x14ac:dyDescent="0.2">
      <c r="A467" s="14">
        <v>6</v>
      </c>
      <c r="B467" s="10" t="s">
        <v>56</v>
      </c>
      <c r="C467" s="494"/>
      <c r="D467" s="494"/>
      <c r="E467" s="494"/>
      <c r="F467" s="451"/>
      <c r="G467" s="42"/>
      <c r="H467" s="42"/>
      <c r="I467" s="451"/>
      <c r="J467" s="451"/>
      <c r="K467" s="451"/>
      <c r="L467" s="463">
        <v>0</v>
      </c>
      <c r="M467" s="463">
        <v>0</v>
      </c>
      <c r="N467" s="26"/>
      <c r="O467" s="26"/>
      <c r="P467" s="463">
        <v>0</v>
      </c>
      <c r="Q467" s="463">
        <v>0</v>
      </c>
      <c r="R467" s="467">
        <f t="shared" si="109"/>
        <v>0</v>
      </c>
      <c r="S467" s="570">
        <v>0</v>
      </c>
      <c r="T467" s="571"/>
      <c r="U467" s="572"/>
    </row>
    <row r="468" spans="1:21" ht="11.25" customHeight="1" x14ac:dyDescent="0.2">
      <c r="A468" s="14">
        <v>7</v>
      </c>
      <c r="B468" s="10" t="s">
        <v>57</v>
      </c>
      <c r="C468" s="494"/>
      <c r="D468" s="494"/>
      <c r="E468" s="494"/>
      <c r="F468" s="451"/>
      <c r="G468" s="42"/>
      <c r="H468" s="42"/>
      <c r="I468" s="451"/>
      <c r="J468" s="451"/>
      <c r="K468" s="451"/>
      <c r="L468" s="463">
        <v>0</v>
      </c>
      <c r="M468" s="463">
        <v>0</v>
      </c>
      <c r="N468" s="26"/>
      <c r="O468" s="26"/>
      <c r="P468" s="463">
        <v>0</v>
      </c>
      <c r="Q468" s="463">
        <v>0</v>
      </c>
      <c r="R468" s="467">
        <f t="shared" si="109"/>
        <v>0</v>
      </c>
      <c r="S468" s="548">
        <v>0</v>
      </c>
      <c r="T468" s="549"/>
      <c r="U468" s="550"/>
    </row>
    <row r="469" spans="1:21" ht="12.75" customHeight="1" x14ac:dyDescent="0.2">
      <c r="A469" s="14">
        <v>8</v>
      </c>
      <c r="B469" s="10" t="s">
        <v>58</v>
      </c>
      <c r="C469" s="494"/>
      <c r="D469" s="494"/>
      <c r="E469" s="494"/>
      <c r="F469" s="451"/>
      <c r="G469" s="42"/>
      <c r="H469" s="42"/>
      <c r="I469" s="451"/>
      <c r="J469" s="451"/>
      <c r="K469" s="451"/>
      <c r="L469" s="463">
        <v>0</v>
      </c>
      <c r="M469" s="463">
        <v>0</v>
      </c>
      <c r="N469" s="26"/>
      <c r="O469" s="26"/>
      <c r="P469" s="463">
        <v>0</v>
      </c>
      <c r="Q469" s="463">
        <v>0</v>
      </c>
      <c r="R469" s="467">
        <f t="shared" si="109"/>
        <v>0</v>
      </c>
      <c r="S469" s="548">
        <v>0</v>
      </c>
      <c r="T469" s="549"/>
      <c r="U469" s="550"/>
    </row>
    <row r="470" spans="1:21" ht="15.95" customHeight="1" x14ac:dyDescent="0.2">
      <c r="A470" s="14">
        <v>9</v>
      </c>
      <c r="B470" s="10" t="s">
        <v>24</v>
      </c>
      <c r="C470" s="494"/>
      <c r="D470" s="494"/>
      <c r="E470" s="494"/>
      <c r="F470" s="451"/>
      <c r="G470" s="42"/>
      <c r="H470" s="42"/>
      <c r="I470" s="41"/>
      <c r="J470" s="41"/>
      <c r="K470" s="451"/>
      <c r="L470" s="463">
        <v>0</v>
      </c>
      <c r="M470" s="463">
        <v>0</v>
      </c>
      <c r="N470" s="26"/>
      <c r="O470" s="26"/>
      <c r="P470" s="463">
        <v>0</v>
      </c>
      <c r="Q470" s="463">
        <v>0</v>
      </c>
      <c r="R470" s="467">
        <f t="shared" si="109"/>
        <v>0</v>
      </c>
      <c r="S470" s="548">
        <v>0</v>
      </c>
      <c r="T470" s="549"/>
      <c r="U470" s="550"/>
    </row>
    <row r="471" spans="1:21" ht="15.95" customHeight="1" x14ac:dyDescent="0.2">
      <c r="A471" s="14">
        <v>10</v>
      </c>
      <c r="B471" s="10" t="s">
        <v>25</v>
      </c>
      <c r="C471" s="494"/>
      <c r="D471" s="494"/>
      <c r="E471" s="494"/>
      <c r="F471" s="451"/>
      <c r="G471" s="42"/>
      <c r="H471" s="42"/>
      <c r="I471" s="41"/>
      <c r="J471" s="41"/>
      <c r="K471" s="451"/>
      <c r="L471" s="463">
        <v>0</v>
      </c>
      <c r="M471" s="463">
        <v>0</v>
      </c>
      <c r="N471" s="26"/>
      <c r="O471" s="26"/>
      <c r="P471" s="463">
        <v>0</v>
      </c>
      <c r="Q471" s="463">
        <v>0</v>
      </c>
      <c r="R471" s="467">
        <f t="shared" si="109"/>
        <v>0</v>
      </c>
      <c r="S471" s="548">
        <v>0</v>
      </c>
      <c r="T471" s="549"/>
      <c r="U471" s="550"/>
    </row>
    <row r="472" spans="1:21" ht="15.95" customHeight="1" thickBot="1" x14ac:dyDescent="0.25">
      <c r="A472" s="48">
        <v>11</v>
      </c>
      <c r="B472" s="49" t="s">
        <v>59</v>
      </c>
      <c r="C472" s="510"/>
      <c r="D472" s="511"/>
      <c r="E472" s="512"/>
      <c r="F472" s="454"/>
      <c r="G472" s="50"/>
      <c r="H472" s="50"/>
      <c r="I472" s="51"/>
      <c r="J472" s="51"/>
      <c r="K472" s="454"/>
      <c r="L472" s="52">
        <v>0</v>
      </c>
      <c r="M472" s="52">
        <v>0</v>
      </c>
      <c r="N472" s="53"/>
      <c r="O472" s="53"/>
      <c r="P472" s="52">
        <v>0</v>
      </c>
      <c r="Q472" s="52">
        <v>0</v>
      </c>
      <c r="R472" s="54">
        <f t="shared" si="109"/>
        <v>0</v>
      </c>
      <c r="S472" s="554"/>
      <c r="T472" s="555"/>
      <c r="U472" s="556"/>
    </row>
    <row r="473" spans="1:21" ht="15.95" customHeight="1" thickTop="1" x14ac:dyDescent="0.2">
      <c r="A473" s="5"/>
      <c r="B473" s="17" t="s">
        <v>39</v>
      </c>
    </row>
    <row r="474" spans="1:21" ht="15.95" customHeight="1" x14ac:dyDescent="0.2">
      <c r="A474" s="5"/>
      <c r="B474" s="15" t="s">
        <v>61</v>
      </c>
    </row>
    <row r="475" spans="1:21" ht="15.95" customHeight="1" x14ac:dyDescent="0.2">
      <c r="A475" s="5"/>
      <c r="B475" s="15" t="s">
        <v>60</v>
      </c>
    </row>
    <row r="476" spans="1:21" ht="15.95" customHeight="1" x14ac:dyDescent="0.2">
      <c r="A476" s="5"/>
      <c r="B476" s="15" t="s">
        <v>40</v>
      </c>
    </row>
    <row r="477" spans="1:21" ht="15.95" customHeight="1" x14ac:dyDescent="0.2"/>
    <row r="478" spans="1:21" ht="15.95" customHeight="1" x14ac:dyDescent="0.2"/>
    <row r="479" spans="1:21" ht="15.95" customHeight="1" x14ac:dyDescent="0.2">
      <c r="A479" s="488" t="s">
        <v>0</v>
      </c>
      <c r="B479" s="488"/>
      <c r="P479" s="517"/>
      <c r="Q479" s="517"/>
      <c r="R479" s="517"/>
      <c r="S479" s="517"/>
      <c r="T479" s="517"/>
      <c r="U479" s="517"/>
    </row>
    <row r="480" spans="1:21" ht="15.95" customHeight="1" x14ac:dyDescent="0.2">
      <c r="A480" s="488" t="s">
        <v>1</v>
      </c>
      <c r="B480" s="488"/>
      <c r="P480" s="517"/>
      <c r="Q480" s="517"/>
      <c r="R480" s="517"/>
      <c r="S480" s="517"/>
      <c r="T480" s="517"/>
      <c r="U480" s="517"/>
    </row>
    <row r="481" spans="1:21" ht="15.95" customHeight="1" x14ac:dyDescent="0.25">
      <c r="A481" s="488" t="s">
        <v>46</v>
      </c>
      <c r="B481" s="488"/>
      <c r="K481" s="633" t="s">
        <v>121</v>
      </c>
      <c r="L481" s="633"/>
    </row>
    <row r="482" spans="1:21" ht="15.95" customHeight="1" x14ac:dyDescent="0.35">
      <c r="C482" s="518" t="s">
        <v>2</v>
      </c>
      <c r="D482" s="518"/>
      <c r="E482" s="518"/>
      <c r="F482" s="518"/>
      <c r="G482" s="518"/>
      <c r="H482" s="518"/>
      <c r="I482" s="518"/>
      <c r="J482" s="518"/>
      <c r="K482" s="518"/>
      <c r="L482" s="518"/>
      <c r="M482" s="518"/>
      <c r="N482" s="518"/>
      <c r="O482" s="518"/>
      <c r="P482" s="518"/>
      <c r="Q482" s="2"/>
    </row>
    <row r="483" spans="1:21" ht="15.95" customHeight="1" x14ac:dyDescent="0.2">
      <c r="F483" s="519" t="s">
        <v>3</v>
      </c>
      <c r="G483" s="519"/>
      <c r="H483" s="519"/>
      <c r="I483" s="519"/>
      <c r="J483" s="519"/>
      <c r="K483" s="519"/>
      <c r="L483" s="519"/>
      <c r="M483" s="519"/>
      <c r="N483" s="519"/>
      <c r="O483" s="519"/>
      <c r="P483" s="519"/>
      <c r="Q483" s="456"/>
    </row>
    <row r="484" spans="1:21" ht="15.95" customHeight="1" x14ac:dyDescent="0.2">
      <c r="A484" s="1" t="s">
        <v>47</v>
      </c>
      <c r="C484" s="3"/>
      <c r="D484" s="4">
        <v>1</v>
      </c>
      <c r="E484" s="4">
        <v>5</v>
      </c>
      <c r="K484" s="520">
        <v>13</v>
      </c>
      <c r="L484" s="520"/>
      <c r="M484" s="5"/>
      <c r="N484" s="5"/>
      <c r="O484" s="5"/>
      <c r="P484" s="5"/>
      <c r="Q484" s="1" t="s">
        <v>49</v>
      </c>
      <c r="R484" s="522" t="str">
        <f>+R445</f>
        <v>Desember</v>
      </c>
      <c r="S484" s="523"/>
      <c r="T484" s="4">
        <f>+T7:U7</f>
        <v>1</v>
      </c>
      <c r="U484" s="4">
        <f>+U445</f>
        <v>2</v>
      </c>
    </row>
    <row r="485" spans="1:21" ht="15.95" customHeight="1" thickBot="1" x14ac:dyDescent="0.25">
      <c r="A485" s="1" t="s">
        <v>69</v>
      </c>
      <c r="C485" s="6"/>
      <c r="D485" s="7">
        <v>0</v>
      </c>
      <c r="E485" s="7">
        <v>8</v>
      </c>
      <c r="K485" s="521"/>
      <c r="L485" s="521"/>
      <c r="M485" s="5"/>
      <c r="N485" s="5"/>
      <c r="O485" s="5"/>
      <c r="Q485" s="1" t="s">
        <v>48</v>
      </c>
      <c r="R485" s="557">
        <f>+R8</f>
        <v>2018</v>
      </c>
      <c r="S485" s="558"/>
      <c r="T485" s="21">
        <v>1</v>
      </c>
      <c r="U485" s="21">
        <f>+U8</f>
        <v>8</v>
      </c>
    </row>
    <row r="486" spans="1:21" ht="15.95" customHeight="1" thickTop="1" x14ac:dyDescent="0.2">
      <c r="A486" s="513" t="s">
        <v>4</v>
      </c>
      <c r="B486" s="496" t="s">
        <v>5</v>
      </c>
      <c r="C486" s="499" t="s">
        <v>6</v>
      </c>
      <c r="D486" s="500"/>
      <c r="E486" s="500"/>
      <c r="F486" s="500"/>
      <c r="G486" s="500"/>
      <c r="H486" s="500"/>
      <c r="I486" s="500"/>
      <c r="J486" s="500"/>
      <c r="K486" s="516"/>
      <c r="L486" s="591" t="s">
        <v>7</v>
      </c>
      <c r="M486" s="500"/>
      <c r="N486" s="500"/>
      <c r="O486" s="500"/>
      <c r="P486" s="500"/>
      <c r="Q486" s="500"/>
      <c r="R486" s="501"/>
      <c r="S486" s="538" t="s">
        <v>65</v>
      </c>
      <c r="T486" s="539"/>
      <c r="U486" s="592"/>
    </row>
    <row r="487" spans="1:21" ht="15.95" customHeight="1" x14ac:dyDescent="0.2">
      <c r="A487" s="514"/>
      <c r="B487" s="497"/>
      <c r="C487" s="551" t="s">
        <v>27</v>
      </c>
      <c r="D487" s="552"/>
      <c r="E487" s="553"/>
      <c r="F487" s="460"/>
      <c r="G487" s="460" t="s">
        <v>30</v>
      </c>
      <c r="H487" s="460" t="s">
        <v>32</v>
      </c>
      <c r="I487" s="460"/>
      <c r="J487" s="460"/>
      <c r="K487" s="35" t="s">
        <v>43</v>
      </c>
      <c r="L487" s="461" t="s">
        <v>27</v>
      </c>
      <c r="M487" s="460"/>
      <c r="N487" s="460" t="s">
        <v>30</v>
      </c>
      <c r="O487" s="460" t="s">
        <v>32</v>
      </c>
      <c r="P487" s="460"/>
      <c r="Q487" s="460"/>
      <c r="R487" s="460" t="s">
        <v>64</v>
      </c>
      <c r="S487" s="524" t="s">
        <v>68</v>
      </c>
      <c r="T487" s="525"/>
      <c r="U487" s="585"/>
    </row>
    <row r="488" spans="1:21" ht="13.5" customHeight="1" x14ac:dyDescent="0.2">
      <c r="A488" s="514"/>
      <c r="B488" s="497"/>
      <c r="C488" s="524" t="s">
        <v>28</v>
      </c>
      <c r="D488" s="525"/>
      <c r="E488" s="526"/>
      <c r="F488" s="458" t="s">
        <v>29</v>
      </c>
      <c r="G488" s="458" t="s">
        <v>31</v>
      </c>
      <c r="H488" s="458" t="s">
        <v>33</v>
      </c>
      <c r="I488" s="458" t="s">
        <v>37</v>
      </c>
      <c r="J488" s="458" t="s">
        <v>36</v>
      </c>
      <c r="K488" s="36" t="s">
        <v>28</v>
      </c>
      <c r="L488" s="457" t="s">
        <v>28</v>
      </c>
      <c r="M488" s="458" t="s">
        <v>35</v>
      </c>
      <c r="N488" s="458" t="s">
        <v>31</v>
      </c>
      <c r="O488" s="458" t="s">
        <v>33</v>
      </c>
      <c r="P488" s="458" t="s">
        <v>37</v>
      </c>
      <c r="Q488" s="458" t="s">
        <v>36</v>
      </c>
      <c r="R488" s="458" t="s">
        <v>38</v>
      </c>
      <c r="S488" s="524" t="s">
        <v>66</v>
      </c>
      <c r="T488" s="525"/>
      <c r="U488" s="585"/>
    </row>
    <row r="489" spans="1:21" ht="12.75" customHeight="1" x14ac:dyDescent="0.2">
      <c r="A489" s="514"/>
      <c r="B489" s="497"/>
      <c r="C489" s="502" t="s">
        <v>8</v>
      </c>
      <c r="D489" s="503"/>
      <c r="E489" s="504"/>
      <c r="F489" s="450"/>
      <c r="G489" s="450"/>
      <c r="H489" s="450" t="s">
        <v>34</v>
      </c>
      <c r="I489" s="450"/>
      <c r="J489" s="450"/>
      <c r="K489" s="37" t="s">
        <v>9</v>
      </c>
      <c r="L489" s="453" t="s">
        <v>8</v>
      </c>
      <c r="M489" s="450"/>
      <c r="N489" s="450"/>
      <c r="O489" s="450" t="s">
        <v>34</v>
      </c>
      <c r="P489" s="450"/>
      <c r="Q489" s="450"/>
      <c r="R489" s="20" t="s">
        <v>63</v>
      </c>
      <c r="S489" s="524" t="s">
        <v>67</v>
      </c>
      <c r="T489" s="525"/>
      <c r="U489" s="585"/>
    </row>
    <row r="490" spans="1:21" ht="12.75" customHeight="1" x14ac:dyDescent="0.2">
      <c r="A490" s="515"/>
      <c r="B490" s="498"/>
      <c r="C490" s="559"/>
      <c r="D490" s="560"/>
      <c r="E490" s="561"/>
      <c r="F490" s="458"/>
      <c r="G490" s="458"/>
      <c r="H490" s="458"/>
      <c r="I490" s="458"/>
      <c r="J490" s="458"/>
      <c r="K490" s="36" t="s">
        <v>62</v>
      </c>
      <c r="L490" s="457"/>
      <c r="M490" s="458"/>
      <c r="N490" s="458"/>
      <c r="O490" s="458"/>
      <c r="P490" s="458"/>
      <c r="Q490" s="458"/>
      <c r="R490" s="458"/>
      <c r="S490" s="528"/>
      <c r="T490" s="562"/>
      <c r="U490" s="586"/>
    </row>
    <row r="491" spans="1:21" s="8" customFormat="1" ht="12.75" customHeight="1" x14ac:dyDescent="0.2">
      <c r="A491" s="28" t="s">
        <v>10</v>
      </c>
      <c r="B491" s="459" t="s">
        <v>11</v>
      </c>
      <c r="C491" s="564" t="s">
        <v>12</v>
      </c>
      <c r="D491" s="565"/>
      <c r="E491" s="566"/>
      <c r="F491" s="459" t="s">
        <v>13</v>
      </c>
      <c r="G491" s="459" t="s">
        <v>14</v>
      </c>
      <c r="H491" s="459" t="s">
        <v>15</v>
      </c>
      <c r="I491" s="459" t="s">
        <v>16</v>
      </c>
      <c r="J491" s="459" t="s">
        <v>17</v>
      </c>
      <c r="K491" s="45" t="s">
        <v>18</v>
      </c>
      <c r="L491" s="462" t="s">
        <v>19</v>
      </c>
      <c r="M491" s="459" t="s">
        <v>20</v>
      </c>
      <c r="N491" s="459" t="s">
        <v>21</v>
      </c>
      <c r="O491" s="459" t="s">
        <v>41</v>
      </c>
      <c r="P491" s="459" t="s">
        <v>42</v>
      </c>
      <c r="Q491" s="459" t="s">
        <v>44</v>
      </c>
      <c r="R491" s="459" t="s">
        <v>70</v>
      </c>
      <c r="S491" s="564" t="s">
        <v>71</v>
      </c>
      <c r="T491" s="565"/>
      <c r="U491" s="587"/>
    </row>
    <row r="492" spans="1:21" s="16" customFormat="1" ht="12.75" customHeight="1" x14ac:dyDescent="0.2">
      <c r="A492" s="18">
        <v>1</v>
      </c>
      <c r="B492" s="19" t="s">
        <v>22</v>
      </c>
      <c r="C492" s="623">
        <f t="shared" ref="C492:N507" si="113">SUM(C15,C55,C95,C135,C174,C213,C253,C293,C333,C373,C413,C453)</f>
        <v>0</v>
      </c>
      <c r="D492" s="624">
        <f t="shared" si="113"/>
        <v>0</v>
      </c>
      <c r="E492" s="625">
        <f t="shared" si="113"/>
        <v>0</v>
      </c>
      <c r="F492" s="24">
        <f t="shared" si="113"/>
        <v>0</v>
      </c>
      <c r="G492" s="24">
        <f>SUM(G15,G55,G95,G135,G174,G213,G253,G293,G333,G373,G413,G453)</f>
        <v>0</v>
      </c>
      <c r="H492" s="24">
        <f t="shared" ref="H492" si="114">SUM(H15,H55,H95,H135,H174,H213,H253,H293,H333,H373,H413,H453)</f>
        <v>0</v>
      </c>
      <c r="I492" s="24">
        <f>SUM(I15,I55,I95,I135,I174,I213,I253,I293,I333,I373,I413,I453)</f>
        <v>30</v>
      </c>
      <c r="J492" s="24">
        <f t="shared" ref="J492" si="115">SUM(J15,J55,J95,J135,J174,J213,J253,J293,J333,J373,J413,J453)</f>
        <v>0</v>
      </c>
      <c r="K492" s="24">
        <f>SUM(K15,K55,K95,K135,K174,K213,K253,K293,K333,K373,K413,K453)</f>
        <v>30</v>
      </c>
      <c r="L492" s="121">
        <f t="shared" ref="L492:R497" si="116">SUM(L15,L55,L95,L135,L174,L213,L253,L293,L333,L373,L413,L453)</f>
        <v>1047</v>
      </c>
      <c r="M492" s="121">
        <f t="shared" si="116"/>
        <v>465</v>
      </c>
      <c r="N492" s="121">
        <f t="shared" si="116"/>
        <v>134</v>
      </c>
      <c r="O492" s="121">
        <f t="shared" si="116"/>
        <v>0</v>
      </c>
      <c r="P492" s="277">
        <f>SUM(P15,P55,P95,P135,P174,P213,P253,P293,P333,P373,P413,P453)</f>
        <v>220</v>
      </c>
      <c r="Q492" s="121">
        <f t="shared" si="116"/>
        <v>34</v>
      </c>
      <c r="R492" s="121">
        <f>SUM(R15,R55,R95,R135,R174,R213,R253,R293,R333,R373,R413,R453)</f>
        <v>634</v>
      </c>
      <c r="S492" s="588"/>
      <c r="T492" s="589"/>
      <c r="U492" s="590"/>
    </row>
    <row r="493" spans="1:21" s="23" customFormat="1" ht="15.75" x14ac:dyDescent="0.25">
      <c r="A493" s="14"/>
      <c r="B493" s="22" t="s">
        <v>50</v>
      </c>
      <c r="C493" s="626">
        <f t="shared" si="113"/>
        <v>0</v>
      </c>
      <c r="D493" s="626">
        <f t="shared" si="113"/>
        <v>0</v>
      </c>
      <c r="E493" s="626">
        <f t="shared" si="113"/>
        <v>0</v>
      </c>
      <c r="F493" s="465">
        <f t="shared" si="113"/>
        <v>0</v>
      </c>
      <c r="G493" s="465">
        <f t="shared" si="113"/>
        <v>0</v>
      </c>
      <c r="H493" s="465">
        <f t="shared" si="113"/>
        <v>0</v>
      </c>
      <c r="I493" s="465">
        <f t="shared" si="113"/>
        <v>30</v>
      </c>
      <c r="J493" s="465">
        <f t="shared" si="113"/>
        <v>0</v>
      </c>
      <c r="K493" s="467">
        <f t="shared" si="113"/>
        <v>30</v>
      </c>
      <c r="L493" s="57">
        <f t="shared" si="116"/>
        <v>996</v>
      </c>
      <c r="M493" s="57">
        <f t="shared" si="116"/>
        <v>465</v>
      </c>
      <c r="N493" s="57">
        <f t="shared" si="116"/>
        <v>126</v>
      </c>
      <c r="O493" s="57">
        <f t="shared" si="116"/>
        <v>0</v>
      </c>
      <c r="P493" s="469">
        <f t="shared" si="116"/>
        <v>220</v>
      </c>
      <c r="Q493" s="57">
        <f t="shared" si="116"/>
        <v>34</v>
      </c>
      <c r="R493" s="57">
        <f t="shared" si="116"/>
        <v>591</v>
      </c>
      <c r="S493" s="596"/>
      <c r="T493" s="597"/>
      <c r="U493" s="598"/>
    </row>
    <row r="494" spans="1:21" ht="15.75" x14ac:dyDescent="0.2">
      <c r="A494" s="12"/>
      <c r="B494" s="13" t="s">
        <v>84</v>
      </c>
      <c r="C494" s="627">
        <f t="shared" si="113"/>
        <v>0</v>
      </c>
      <c r="D494" s="627">
        <f t="shared" si="113"/>
        <v>0</v>
      </c>
      <c r="E494" s="627">
        <f t="shared" si="113"/>
        <v>0</v>
      </c>
      <c r="F494" s="466">
        <f t="shared" si="113"/>
        <v>0</v>
      </c>
      <c r="G494" s="466">
        <f t="shared" si="113"/>
        <v>0</v>
      </c>
      <c r="H494" s="466">
        <f t="shared" si="113"/>
        <v>0</v>
      </c>
      <c r="I494" s="230">
        <f t="shared" si="113"/>
        <v>30</v>
      </c>
      <c r="J494" s="230">
        <f t="shared" si="113"/>
        <v>0</v>
      </c>
      <c r="K494" s="467">
        <f t="shared" si="113"/>
        <v>30</v>
      </c>
      <c r="L494" s="57">
        <f t="shared" si="116"/>
        <v>993</v>
      </c>
      <c r="M494" s="57">
        <f t="shared" si="116"/>
        <v>465</v>
      </c>
      <c r="N494" s="57">
        <f t="shared" si="116"/>
        <v>126</v>
      </c>
      <c r="O494" s="57">
        <f t="shared" si="116"/>
        <v>0</v>
      </c>
      <c r="P494" s="469">
        <f t="shared" si="116"/>
        <v>220</v>
      </c>
      <c r="Q494" s="57">
        <f t="shared" si="116"/>
        <v>34</v>
      </c>
      <c r="R494" s="57">
        <f t="shared" si="116"/>
        <v>588</v>
      </c>
      <c r="S494" s="593"/>
      <c r="T494" s="594"/>
      <c r="U494" s="595"/>
    </row>
    <row r="495" spans="1:21" ht="15.75" x14ac:dyDescent="0.2">
      <c r="A495" s="12"/>
      <c r="B495" s="13" t="s">
        <v>85</v>
      </c>
      <c r="C495" s="627">
        <f t="shared" si="113"/>
        <v>0</v>
      </c>
      <c r="D495" s="627">
        <f t="shared" si="113"/>
        <v>0</v>
      </c>
      <c r="E495" s="627">
        <f t="shared" si="113"/>
        <v>0</v>
      </c>
      <c r="F495" s="466">
        <f t="shared" si="113"/>
        <v>0</v>
      </c>
      <c r="G495" s="466">
        <f t="shared" si="113"/>
        <v>0</v>
      </c>
      <c r="H495" s="466">
        <f t="shared" si="113"/>
        <v>0</v>
      </c>
      <c r="I495" s="230">
        <f>SUM(I18,I58,I98,I138,I177,I216,I256,I296,I336,I376,I416,I456)</f>
        <v>0</v>
      </c>
      <c r="J495" s="230">
        <f t="shared" si="113"/>
        <v>0</v>
      </c>
      <c r="K495" s="467">
        <f>SUM(K18,K58,K98,K138,K177,K216,K256,K296,K336,K376,K416,K456)</f>
        <v>0</v>
      </c>
      <c r="L495" s="57">
        <f t="shared" si="116"/>
        <v>3</v>
      </c>
      <c r="M495" s="57">
        <f t="shared" si="116"/>
        <v>0</v>
      </c>
      <c r="N495" s="57">
        <f t="shared" si="116"/>
        <v>0</v>
      </c>
      <c r="O495" s="57">
        <f t="shared" si="116"/>
        <v>0</v>
      </c>
      <c r="P495" s="57">
        <f t="shared" si="116"/>
        <v>0</v>
      </c>
      <c r="Q495" s="57">
        <f t="shared" si="116"/>
        <v>0</v>
      </c>
      <c r="R495" s="57">
        <f>SUM(R18,R58,R98,R138,R177,R216,R256,R296,R336,R376,R416,R456)</f>
        <v>3</v>
      </c>
      <c r="S495" s="593"/>
      <c r="T495" s="594"/>
      <c r="U495" s="595"/>
    </row>
    <row r="496" spans="1:21" ht="15.75" x14ac:dyDescent="0.2">
      <c r="A496" s="12"/>
      <c r="B496" s="11" t="s">
        <v>51</v>
      </c>
      <c r="C496" s="628">
        <f t="shared" si="113"/>
        <v>0</v>
      </c>
      <c r="D496" s="628">
        <f t="shared" si="113"/>
        <v>0</v>
      </c>
      <c r="E496" s="628">
        <f t="shared" si="113"/>
        <v>0</v>
      </c>
      <c r="F496" s="231">
        <f t="shared" si="113"/>
        <v>0</v>
      </c>
      <c r="G496" s="231">
        <f t="shared" si="113"/>
        <v>0</v>
      </c>
      <c r="H496" s="231">
        <f t="shared" si="113"/>
        <v>0</v>
      </c>
      <c r="I496" s="231">
        <f t="shared" si="113"/>
        <v>0</v>
      </c>
      <c r="J496" s="231">
        <f t="shared" si="113"/>
        <v>0</v>
      </c>
      <c r="K496" s="467">
        <f t="shared" si="113"/>
        <v>0</v>
      </c>
      <c r="L496" s="57">
        <f t="shared" si="116"/>
        <v>47</v>
      </c>
      <c r="M496" s="57">
        <f t="shared" si="116"/>
        <v>0</v>
      </c>
      <c r="N496" s="57">
        <f t="shared" si="116"/>
        <v>8</v>
      </c>
      <c r="O496" s="57">
        <f t="shared" si="116"/>
        <v>0</v>
      </c>
      <c r="P496" s="57">
        <f t="shared" si="116"/>
        <v>0</v>
      </c>
      <c r="Q496" s="57">
        <f t="shared" si="116"/>
        <v>0</v>
      </c>
      <c r="R496" s="57">
        <f t="shared" si="116"/>
        <v>39</v>
      </c>
      <c r="S496" s="593"/>
      <c r="T496" s="594"/>
      <c r="U496" s="595"/>
    </row>
    <row r="497" spans="1:21" ht="15.75" x14ac:dyDescent="0.2">
      <c r="A497" s="12"/>
      <c r="B497" s="11" t="s">
        <v>52</v>
      </c>
      <c r="C497" s="628">
        <f t="shared" si="113"/>
        <v>0</v>
      </c>
      <c r="D497" s="628">
        <f t="shared" si="113"/>
        <v>0</v>
      </c>
      <c r="E497" s="628">
        <f t="shared" si="113"/>
        <v>0</v>
      </c>
      <c r="F497" s="231">
        <f t="shared" si="113"/>
        <v>0</v>
      </c>
      <c r="G497" s="231">
        <f t="shared" si="113"/>
        <v>0</v>
      </c>
      <c r="H497" s="231">
        <f t="shared" si="113"/>
        <v>0</v>
      </c>
      <c r="I497" s="231">
        <f t="shared" si="113"/>
        <v>0</v>
      </c>
      <c r="J497" s="231">
        <f t="shared" si="113"/>
        <v>0</v>
      </c>
      <c r="K497" s="467">
        <f t="shared" si="113"/>
        <v>0</v>
      </c>
      <c r="L497" s="57">
        <f t="shared" si="116"/>
        <v>4</v>
      </c>
      <c r="M497" s="57">
        <f t="shared" si="116"/>
        <v>0</v>
      </c>
      <c r="N497" s="57">
        <f t="shared" si="116"/>
        <v>0</v>
      </c>
      <c r="O497" s="57">
        <f t="shared" si="116"/>
        <v>0</v>
      </c>
      <c r="P497" s="57">
        <f t="shared" si="116"/>
        <v>0</v>
      </c>
      <c r="Q497" s="57">
        <f t="shared" si="116"/>
        <v>0</v>
      </c>
      <c r="R497" s="57">
        <f t="shared" si="116"/>
        <v>4</v>
      </c>
      <c r="S497" s="593"/>
      <c r="T497" s="594"/>
      <c r="U497" s="595"/>
    </row>
    <row r="498" spans="1:21" ht="15.75" x14ac:dyDescent="0.2">
      <c r="A498" s="14">
        <v>2</v>
      </c>
      <c r="B498" s="10" t="s">
        <v>23</v>
      </c>
      <c r="C498" s="628">
        <f t="shared" si="113"/>
        <v>52</v>
      </c>
      <c r="D498" s="628">
        <f t="shared" si="113"/>
        <v>658</v>
      </c>
      <c r="E498" s="628">
        <f t="shared" si="113"/>
        <v>658</v>
      </c>
      <c r="F498" s="231">
        <f t="shared" si="113"/>
        <v>20</v>
      </c>
      <c r="G498" s="467">
        <f>SUM(G499:G500)</f>
        <v>0</v>
      </c>
      <c r="H498" s="26"/>
      <c r="I498" s="449">
        <f t="shared" si="113"/>
        <v>30</v>
      </c>
      <c r="J498" s="467">
        <f>SUM(J499:J500)</f>
        <v>0</v>
      </c>
      <c r="K498" s="486">
        <f>SUM(K21,K61,K101,K141,K180,K219,K259,K299,K339,K379,K419,K459)</f>
        <v>62</v>
      </c>
      <c r="L498" s="57">
        <f>SUM(L499:L500)</f>
        <v>704</v>
      </c>
      <c r="M498" s="57">
        <f t="shared" ref="M498:N498" si="117">SUM(M499:M500)</f>
        <v>85</v>
      </c>
      <c r="N498" s="57">
        <f t="shared" si="117"/>
        <v>1</v>
      </c>
      <c r="O498" s="61"/>
      <c r="P498" s="280">
        <f>SUM(P499:P500)</f>
        <v>150</v>
      </c>
      <c r="Q498" s="57">
        <f>SUM(Q499:Q500)</f>
        <v>0</v>
      </c>
      <c r="R498" s="57">
        <f>SUM(L498-M498-N498-O498+P498-Q498)</f>
        <v>768</v>
      </c>
      <c r="S498" s="593"/>
      <c r="T498" s="594"/>
      <c r="U498" s="595"/>
    </row>
    <row r="499" spans="1:21" ht="15.75" x14ac:dyDescent="0.2">
      <c r="A499" s="12"/>
      <c r="B499" s="13" t="s">
        <v>84</v>
      </c>
      <c r="C499" s="628">
        <f t="shared" si="113"/>
        <v>32</v>
      </c>
      <c r="D499" s="628">
        <f t="shared" si="113"/>
        <v>658</v>
      </c>
      <c r="E499" s="628">
        <f t="shared" si="113"/>
        <v>658</v>
      </c>
      <c r="F499" s="231">
        <f t="shared" si="113"/>
        <v>20</v>
      </c>
      <c r="G499" s="464">
        <f t="shared" si="113"/>
        <v>0</v>
      </c>
      <c r="H499" s="25"/>
      <c r="I499" s="231">
        <f t="shared" si="113"/>
        <v>30</v>
      </c>
      <c r="J499" s="464">
        <f t="shared" si="113"/>
        <v>0</v>
      </c>
      <c r="K499" s="486">
        <f t="shared" si="113"/>
        <v>42</v>
      </c>
      <c r="L499" s="57">
        <f t="shared" si="113"/>
        <v>651</v>
      </c>
      <c r="M499" s="57">
        <f t="shared" si="113"/>
        <v>66</v>
      </c>
      <c r="N499" s="57">
        <f t="shared" si="113"/>
        <v>1</v>
      </c>
      <c r="O499" s="71"/>
      <c r="P499" s="469">
        <f t="shared" ref="P499:Q511" si="118">SUM(P22,P62,P102,P142,P181,P220,P260,P300,P340,P380,P420,P460)</f>
        <v>150</v>
      </c>
      <c r="Q499" s="57">
        <f t="shared" si="118"/>
        <v>0</v>
      </c>
      <c r="R499" s="57">
        <f t="shared" ref="R499:R501" si="119">SUM(L499-M499-N499-O499+P499-Q499)</f>
        <v>734</v>
      </c>
      <c r="S499" s="593"/>
      <c r="T499" s="594"/>
      <c r="U499" s="595"/>
    </row>
    <row r="500" spans="1:21" ht="15.75" x14ac:dyDescent="0.2">
      <c r="A500" s="12"/>
      <c r="B500" s="13" t="s">
        <v>85</v>
      </c>
      <c r="C500" s="628">
        <f t="shared" si="113"/>
        <v>20</v>
      </c>
      <c r="D500" s="628">
        <f t="shared" si="113"/>
        <v>0</v>
      </c>
      <c r="E500" s="628">
        <f t="shared" si="113"/>
        <v>0</v>
      </c>
      <c r="F500" s="231">
        <f t="shared" si="113"/>
        <v>0</v>
      </c>
      <c r="G500" s="466">
        <f t="shared" si="113"/>
        <v>0</v>
      </c>
      <c r="H500" s="25"/>
      <c r="I500" s="231">
        <f t="shared" si="113"/>
        <v>0</v>
      </c>
      <c r="J500" s="230">
        <f t="shared" si="113"/>
        <v>0</v>
      </c>
      <c r="K500" s="486">
        <f t="shared" si="113"/>
        <v>20</v>
      </c>
      <c r="L500" s="57">
        <f t="shared" si="113"/>
        <v>53</v>
      </c>
      <c r="M500" s="57">
        <f t="shared" si="113"/>
        <v>19</v>
      </c>
      <c r="N500" s="57">
        <f t="shared" si="113"/>
        <v>0</v>
      </c>
      <c r="O500" s="71"/>
      <c r="P500" s="57">
        <f t="shared" si="118"/>
        <v>0</v>
      </c>
      <c r="Q500" s="57">
        <f t="shared" si="118"/>
        <v>0</v>
      </c>
      <c r="R500" s="57">
        <f>SUM(L500-M500-N500-O500+P500-Q500)</f>
        <v>34</v>
      </c>
      <c r="S500" s="593"/>
      <c r="T500" s="594"/>
      <c r="U500" s="595"/>
    </row>
    <row r="501" spans="1:21" ht="15.75" x14ac:dyDescent="0.2">
      <c r="A501" s="9">
        <v>3</v>
      </c>
      <c r="B501" s="10" t="s">
        <v>54</v>
      </c>
      <c r="C501" s="628">
        <f t="shared" si="113"/>
        <v>0</v>
      </c>
      <c r="D501" s="628">
        <f t="shared" si="113"/>
        <v>0</v>
      </c>
      <c r="E501" s="628">
        <f t="shared" si="113"/>
        <v>0</v>
      </c>
      <c r="F501" s="231">
        <f t="shared" si="113"/>
        <v>0</v>
      </c>
      <c r="G501" s="26"/>
      <c r="H501" s="26"/>
      <c r="I501" s="231">
        <f t="shared" si="113"/>
        <v>0</v>
      </c>
      <c r="J501" s="467">
        <f t="shared" si="113"/>
        <v>0</v>
      </c>
      <c r="K501" s="467">
        <f t="shared" si="113"/>
        <v>0</v>
      </c>
      <c r="L501" s="57">
        <f t="shared" si="113"/>
        <v>19</v>
      </c>
      <c r="M501" s="57">
        <f t="shared" si="113"/>
        <v>4</v>
      </c>
      <c r="N501" s="61"/>
      <c r="O501" s="61"/>
      <c r="P501" s="57">
        <f t="shared" si="118"/>
        <v>2</v>
      </c>
      <c r="Q501" s="57">
        <f t="shared" si="118"/>
        <v>0</v>
      </c>
      <c r="R501" s="57">
        <f t="shared" si="119"/>
        <v>17</v>
      </c>
      <c r="S501" s="593"/>
      <c r="T501" s="594"/>
      <c r="U501" s="595"/>
    </row>
    <row r="502" spans="1:21" ht="15.75" x14ac:dyDescent="0.2">
      <c r="A502" s="14">
        <v>4</v>
      </c>
      <c r="B502" s="10" t="s">
        <v>53</v>
      </c>
      <c r="C502" s="628">
        <f t="shared" si="113"/>
        <v>0</v>
      </c>
      <c r="D502" s="628">
        <f t="shared" si="113"/>
        <v>2</v>
      </c>
      <c r="E502" s="628">
        <f t="shared" si="113"/>
        <v>2</v>
      </c>
      <c r="F502" s="231">
        <f t="shared" si="113"/>
        <v>0</v>
      </c>
      <c r="G502" s="26"/>
      <c r="H502" s="26"/>
      <c r="I502" s="231">
        <f t="shared" si="113"/>
        <v>0</v>
      </c>
      <c r="J502" s="465">
        <f t="shared" si="113"/>
        <v>0</v>
      </c>
      <c r="K502" s="467">
        <f t="shared" si="113"/>
        <v>0</v>
      </c>
      <c r="L502" s="57">
        <f t="shared" si="113"/>
        <v>98.3</v>
      </c>
      <c r="M502" s="57">
        <f t="shared" si="113"/>
        <v>8</v>
      </c>
      <c r="N502" s="61"/>
      <c r="O502" s="61"/>
      <c r="P502" s="57">
        <f t="shared" si="118"/>
        <v>6</v>
      </c>
      <c r="Q502" s="57">
        <f t="shared" si="118"/>
        <v>1</v>
      </c>
      <c r="R502" s="57">
        <f>SUM(L502-M502-N502-O502+P502-Q502)</f>
        <v>95.3</v>
      </c>
      <c r="S502" s="593"/>
      <c r="T502" s="594"/>
      <c r="U502" s="595"/>
    </row>
    <row r="503" spans="1:21" ht="15.75" x14ac:dyDescent="0.2">
      <c r="A503" s="14"/>
      <c r="B503" s="13" t="s">
        <v>84</v>
      </c>
      <c r="C503" s="628">
        <f t="shared" si="113"/>
        <v>0</v>
      </c>
      <c r="D503" s="628">
        <f t="shared" si="113"/>
        <v>0</v>
      </c>
      <c r="E503" s="628">
        <f t="shared" si="113"/>
        <v>0</v>
      </c>
      <c r="F503" s="231">
        <f t="shared" si="113"/>
        <v>0</v>
      </c>
      <c r="G503" s="26"/>
      <c r="H503" s="26"/>
      <c r="I503" s="231">
        <f t="shared" si="113"/>
        <v>0</v>
      </c>
      <c r="J503" s="465">
        <f t="shared" si="113"/>
        <v>0</v>
      </c>
      <c r="K503" s="467">
        <f t="shared" si="113"/>
        <v>0</v>
      </c>
      <c r="L503" s="57">
        <f t="shared" si="113"/>
        <v>0</v>
      </c>
      <c r="M503" s="57">
        <f t="shared" si="113"/>
        <v>0</v>
      </c>
      <c r="N503" s="61"/>
      <c r="O503" s="61"/>
      <c r="P503" s="57">
        <f t="shared" si="118"/>
        <v>0</v>
      </c>
      <c r="Q503" s="57">
        <f t="shared" si="118"/>
        <v>0</v>
      </c>
      <c r="R503" s="57">
        <f t="shared" ref="R503:R505" si="120">SUM(L503-M503-N503-O503+P503-Q503)</f>
        <v>0</v>
      </c>
      <c r="S503" s="593"/>
      <c r="T503" s="594"/>
      <c r="U503" s="595"/>
    </row>
    <row r="504" spans="1:21" ht="15.75" x14ac:dyDescent="0.2">
      <c r="A504" s="14"/>
      <c r="B504" s="13" t="s">
        <v>85</v>
      </c>
      <c r="C504" s="626">
        <f t="shared" si="113"/>
        <v>0</v>
      </c>
      <c r="D504" s="626">
        <f t="shared" si="113"/>
        <v>2</v>
      </c>
      <c r="E504" s="626"/>
      <c r="F504" s="231">
        <f t="shared" si="113"/>
        <v>0</v>
      </c>
      <c r="G504" s="26"/>
      <c r="H504" s="26"/>
      <c r="I504" s="231">
        <f t="shared" si="113"/>
        <v>0</v>
      </c>
      <c r="J504" s="465">
        <f t="shared" si="113"/>
        <v>0</v>
      </c>
      <c r="K504" s="467">
        <f t="shared" si="113"/>
        <v>0</v>
      </c>
      <c r="L504" s="57">
        <f t="shared" si="113"/>
        <v>98.3</v>
      </c>
      <c r="M504" s="57">
        <f t="shared" si="113"/>
        <v>8</v>
      </c>
      <c r="N504" s="61"/>
      <c r="O504" s="61"/>
      <c r="P504" s="57">
        <f t="shared" si="118"/>
        <v>6</v>
      </c>
      <c r="Q504" s="57">
        <f t="shared" si="118"/>
        <v>1</v>
      </c>
      <c r="R504" s="57">
        <f t="shared" si="120"/>
        <v>95.3</v>
      </c>
      <c r="S504" s="593"/>
      <c r="T504" s="594"/>
      <c r="U504" s="595"/>
    </row>
    <row r="505" spans="1:21" ht="15.75" x14ac:dyDescent="0.2">
      <c r="A505" s="14">
        <v>5</v>
      </c>
      <c r="B505" s="11" t="s">
        <v>55</v>
      </c>
      <c r="C505" s="628">
        <f t="shared" si="113"/>
        <v>0</v>
      </c>
      <c r="D505" s="628">
        <f t="shared" si="113"/>
        <v>0</v>
      </c>
      <c r="E505" s="628"/>
      <c r="F505" s="231">
        <f t="shared" si="113"/>
        <v>0</v>
      </c>
      <c r="G505" s="26"/>
      <c r="H505" s="26"/>
      <c r="I505" s="231">
        <f t="shared" si="113"/>
        <v>0</v>
      </c>
      <c r="J505" s="467">
        <f t="shared" si="113"/>
        <v>0</v>
      </c>
      <c r="K505" s="467">
        <f t="shared" si="113"/>
        <v>0</v>
      </c>
      <c r="L505" s="57">
        <f t="shared" si="113"/>
        <v>11</v>
      </c>
      <c r="M505" s="57">
        <f t="shared" si="113"/>
        <v>0</v>
      </c>
      <c r="N505" s="61"/>
      <c r="O505" s="61"/>
      <c r="P505" s="57">
        <f t="shared" si="118"/>
        <v>1</v>
      </c>
      <c r="Q505" s="57">
        <f t="shared" si="118"/>
        <v>0</v>
      </c>
      <c r="R505" s="57">
        <f t="shared" si="120"/>
        <v>12</v>
      </c>
      <c r="S505" s="593"/>
      <c r="T505" s="594"/>
      <c r="U505" s="595"/>
    </row>
    <row r="506" spans="1:21" ht="15.75" x14ac:dyDescent="0.2">
      <c r="A506" s="14">
        <v>6</v>
      </c>
      <c r="B506" s="10" t="s">
        <v>56</v>
      </c>
      <c r="C506" s="628">
        <f>SUM(C29,C69,C109,C149,C188,C227,C267,C307,C347,C387,C427,C467)</f>
        <v>0</v>
      </c>
      <c r="D506" s="628">
        <f t="shared" si="113"/>
        <v>0</v>
      </c>
      <c r="E506" s="628"/>
      <c r="F506" s="231">
        <f t="shared" si="113"/>
        <v>0</v>
      </c>
      <c r="G506" s="26"/>
      <c r="H506" s="26"/>
      <c r="I506" s="467">
        <f>SUM(C506-D506-E506-F506+G506-H506)</f>
        <v>0</v>
      </c>
      <c r="J506" s="467">
        <f t="shared" si="113"/>
        <v>0</v>
      </c>
      <c r="K506" s="467">
        <f t="shared" si="113"/>
        <v>0</v>
      </c>
      <c r="L506" s="57">
        <f>SUM(L29,L69,L109,L149,L188,L227,L267,L307,L347,L387,L427,L467)</f>
        <v>7</v>
      </c>
      <c r="M506" s="57">
        <f t="shared" si="113"/>
        <v>1</v>
      </c>
      <c r="N506" s="61"/>
      <c r="O506" s="61"/>
      <c r="P506" s="57">
        <f t="shared" si="118"/>
        <v>0</v>
      </c>
      <c r="Q506" s="57">
        <f t="shared" si="118"/>
        <v>0</v>
      </c>
      <c r="R506" s="57">
        <f>SUM(L506-M506-N506-O506+P506-Q506)</f>
        <v>6</v>
      </c>
      <c r="S506" s="605">
        <f>SUM(S29,S69,S109,S149,S188,S227,S267,S307,S347,S387,S427,S467)</f>
        <v>0.8</v>
      </c>
      <c r="T506" s="606"/>
      <c r="U506" s="607"/>
    </row>
    <row r="507" spans="1:21" ht="15.75" x14ac:dyDescent="0.2">
      <c r="A507" s="14">
        <v>7</v>
      </c>
      <c r="B507" s="10" t="s">
        <v>57</v>
      </c>
      <c r="C507" s="628">
        <f t="shared" ref="C507:D511" si="121">SUM(C30,C70,C110,C150,C189,C228,C268,C308,C348,C388,C428,C468)</f>
        <v>0</v>
      </c>
      <c r="D507" s="628">
        <f t="shared" si="121"/>
        <v>0</v>
      </c>
      <c r="E507" s="628"/>
      <c r="F507" s="231">
        <f t="shared" si="113"/>
        <v>0</v>
      </c>
      <c r="G507" s="26"/>
      <c r="H507" s="26"/>
      <c r="I507" s="467">
        <f t="shared" ref="I507:I511" si="122">SUM(C507-D507-E507-F507+G507-H507)</f>
        <v>0</v>
      </c>
      <c r="J507" s="467">
        <f t="shared" si="113"/>
        <v>0</v>
      </c>
      <c r="K507" s="467">
        <f t="shared" ref="K507:K511" si="123">SUM(E507-F507-G507-H507+I507-J507)</f>
        <v>0</v>
      </c>
      <c r="L507" s="57">
        <f t="shared" si="113"/>
        <v>0</v>
      </c>
      <c r="M507" s="57">
        <f t="shared" si="113"/>
        <v>0</v>
      </c>
      <c r="N507" s="61"/>
      <c r="O507" s="61"/>
      <c r="P507" s="57">
        <f t="shared" si="118"/>
        <v>0</v>
      </c>
      <c r="Q507" s="57">
        <f t="shared" si="118"/>
        <v>0</v>
      </c>
      <c r="R507" s="57">
        <f t="shared" ref="R507:R511" si="124">SUM(L507-M507-N507-O507+P507-Q507)</f>
        <v>0</v>
      </c>
      <c r="S507" s="605">
        <v>0</v>
      </c>
      <c r="T507" s="606"/>
      <c r="U507" s="607"/>
    </row>
    <row r="508" spans="1:21" ht="15.75" x14ac:dyDescent="0.2">
      <c r="A508" s="14">
        <v>8</v>
      </c>
      <c r="B508" s="10" t="s">
        <v>58</v>
      </c>
      <c r="C508" s="628">
        <f t="shared" si="121"/>
        <v>0</v>
      </c>
      <c r="D508" s="628">
        <f t="shared" si="121"/>
        <v>0</v>
      </c>
      <c r="E508" s="628"/>
      <c r="F508" s="231">
        <f t="shared" ref="F508:F511" si="125">SUM(F31,F71,F111,F151,F190,F229,F269,F309,F349,F389,F429,F469)</f>
        <v>0</v>
      </c>
      <c r="G508" s="26"/>
      <c r="H508" s="26"/>
      <c r="I508" s="467">
        <f t="shared" si="122"/>
        <v>0</v>
      </c>
      <c r="J508" s="467">
        <f t="shared" ref="J508:J511" si="126">SUM(J31,J71,J111,J151,J190,J229,J269,J309,J349,J389,J429,J469)</f>
        <v>0</v>
      </c>
      <c r="K508" s="467">
        <f t="shared" si="123"/>
        <v>0</v>
      </c>
      <c r="L508" s="57">
        <f t="shared" ref="L508:M511" si="127">SUM(L31,L71,L111,L151,L190,L229,L269,L309,L349,L389,L429,L469)</f>
        <v>0</v>
      </c>
      <c r="M508" s="57">
        <f t="shared" si="127"/>
        <v>0</v>
      </c>
      <c r="N508" s="61"/>
      <c r="O508" s="61"/>
      <c r="P508" s="57">
        <f t="shared" si="118"/>
        <v>0</v>
      </c>
      <c r="Q508" s="57">
        <f t="shared" si="118"/>
        <v>0</v>
      </c>
      <c r="R508" s="57">
        <f t="shared" si="124"/>
        <v>0</v>
      </c>
      <c r="S508" s="605">
        <v>0</v>
      </c>
      <c r="T508" s="606"/>
      <c r="U508" s="607"/>
    </row>
    <row r="509" spans="1:21" ht="15.75" x14ac:dyDescent="0.2">
      <c r="A509" s="14">
        <v>9</v>
      </c>
      <c r="B509" s="10" t="s">
        <v>24</v>
      </c>
      <c r="C509" s="628">
        <f t="shared" si="121"/>
        <v>0</v>
      </c>
      <c r="D509" s="628">
        <f t="shared" si="121"/>
        <v>0</v>
      </c>
      <c r="E509" s="628"/>
      <c r="F509" s="231">
        <f t="shared" si="125"/>
        <v>0</v>
      </c>
      <c r="G509" s="26"/>
      <c r="H509" s="26"/>
      <c r="I509" s="231">
        <f t="shared" si="122"/>
        <v>0</v>
      </c>
      <c r="J509" s="231">
        <f t="shared" si="126"/>
        <v>0</v>
      </c>
      <c r="K509" s="467">
        <f t="shared" si="123"/>
        <v>0</v>
      </c>
      <c r="L509" s="57">
        <f t="shared" si="127"/>
        <v>0</v>
      </c>
      <c r="M509" s="57">
        <f t="shared" si="127"/>
        <v>0</v>
      </c>
      <c r="N509" s="61"/>
      <c r="O509" s="61"/>
      <c r="P509" s="57">
        <f t="shared" si="118"/>
        <v>0</v>
      </c>
      <c r="Q509" s="57">
        <f t="shared" si="118"/>
        <v>0</v>
      </c>
      <c r="R509" s="57">
        <f t="shared" si="124"/>
        <v>0</v>
      </c>
      <c r="S509" s="605">
        <v>0</v>
      </c>
      <c r="T509" s="606"/>
      <c r="U509" s="607"/>
    </row>
    <row r="510" spans="1:21" ht="15.75" x14ac:dyDescent="0.2">
      <c r="A510" s="14">
        <v>10</v>
      </c>
      <c r="B510" s="10" t="s">
        <v>25</v>
      </c>
      <c r="C510" s="628">
        <f t="shared" si="121"/>
        <v>0</v>
      </c>
      <c r="D510" s="628">
        <f t="shared" si="121"/>
        <v>0</v>
      </c>
      <c r="E510" s="628"/>
      <c r="F510" s="231">
        <f t="shared" si="125"/>
        <v>0</v>
      </c>
      <c r="G510" s="26"/>
      <c r="H510" s="26"/>
      <c r="I510" s="231">
        <f t="shared" si="122"/>
        <v>0</v>
      </c>
      <c r="J510" s="231">
        <f t="shared" si="126"/>
        <v>0</v>
      </c>
      <c r="K510" s="467">
        <f t="shared" si="123"/>
        <v>0</v>
      </c>
      <c r="L510" s="57">
        <f t="shared" si="127"/>
        <v>0</v>
      </c>
      <c r="M510" s="57">
        <f t="shared" si="127"/>
        <v>0</v>
      </c>
      <c r="N510" s="61"/>
      <c r="O510" s="61"/>
      <c r="P510" s="57">
        <f t="shared" si="118"/>
        <v>0</v>
      </c>
      <c r="Q510" s="57">
        <f t="shared" si="118"/>
        <v>0</v>
      </c>
      <c r="R510" s="57">
        <f t="shared" si="124"/>
        <v>0</v>
      </c>
      <c r="S510" s="605">
        <v>0</v>
      </c>
      <c r="T510" s="606"/>
      <c r="U510" s="607"/>
    </row>
    <row r="511" spans="1:21" ht="16.5" thickBot="1" x14ac:dyDescent="0.25">
      <c r="A511" s="48">
        <v>11</v>
      </c>
      <c r="B511" s="49" t="s">
        <v>59</v>
      </c>
      <c r="C511" s="620">
        <f t="shared" si="121"/>
        <v>0</v>
      </c>
      <c r="D511" s="621">
        <f t="shared" si="121"/>
        <v>0</v>
      </c>
      <c r="E511" s="622"/>
      <c r="F511" s="232">
        <f t="shared" si="125"/>
        <v>0</v>
      </c>
      <c r="G511" s="53"/>
      <c r="H511" s="53"/>
      <c r="I511" s="232">
        <f t="shared" si="122"/>
        <v>0</v>
      </c>
      <c r="J511" s="232">
        <f t="shared" si="126"/>
        <v>0</v>
      </c>
      <c r="K511" s="54">
        <f t="shared" si="123"/>
        <v>0</v>
      </c>
      <c r="L511" s="75">
        <f t="shared" si="127"/>
        <v>0</v>
      </c>
      <c r="M511" s="75">
        <f t="shared" si="127"/>
        <v>0</v>
      </c>
      <c r="N511" s="74"/>
      <c r="O511" s="74"/>
      <c r="P511" s="75">
        <f t="shared" si="118"/>
        <v>0</v>
      </c>
      <c r="Q511" s="75">
        <f t="shared" si="118"/>
        <v>0</v>
      </c>
      <c r="R511" s="75">
        <f t="shared" si="124"/>
        <v>0</v>
      </c>
      <c r="S511" s="602"/>
      <c r="T511" s="603"/>
      <c r="U511" s="604"/>
    </row>
    <row r="512" spans="1:21" ht="13.5" thickTop="1" x14ac:dyDescent="0.2">
      <c r="A512" s="29"/>
      <c r="B512" s="27" t="s">
        <v>39</v>
      </c>
      <c r="C512" s="5"/>
      <c r="D512" s="5"/>
      <c r="E512" s="5"/>
      <c r="F512" s="5"/>
      <c r="G512" s="5"/>
      <c r="H512" s="5"/>
      <c r="I512" s="5"/>
      <c r="J512" s="5"/>
      <c r="K512" s="5"/>
      <c r="L512" s="62"/>
      <c r="M512" s="62"/>
      <c r="N512" s="62"/>
      <c r="O512" s="62"/>
      <c r="P512" s="62"/>
      <c r="Q512" s="62"/>
      <c r="R512" s="62"/>
      <c r="S512" s="62"/>
      <c r="T512" s="62"/>
      <c r="U512" s="63"/>
    </row>
    <row r="513" spans="1:21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30"/>
    </row>
    <row r="514" spans="1:21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30"/>
    </row>
    <row r="515" spans="1:21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4"/>
    </row>
  </sheetData>
  <mergeCells count="833">
    <mergeCell ref="A1:B1"/>
    <mergeCell ref="A2:B2"/>
    <mergeCell ref="A3:B3"/>
    <mergeCell ref="A9:A13"/>
    <mergeCell ref="B9:B13"/>
    <mergeCell ref="A41:B41"/>
    <mergeCell ref="A83:B83"/>
    <mergeCell ref="A89:A93"/>
    <mergeCell ref="B89:B93"/>
    <mergeCell ref="A121:B121"/>
    <mergeCell ref="A122:B122"/>
    <mergeCell ref="A123:B123"/>
    <mergeCell ref="A42:B42"/>
    <mergeCell ref="A43:B43"/>
    <mergeCell ref="A49:A53"/>
    <mergeCell ref="B49:B53"/>
    <mergeCell ref="A81:B81"/>
    <mergeCell ref="A82:B82"/>
    <mergeCell ref="A200:B200"/>
    <mergeCell ref="A201:B201"/>
    <mergeCell ref="A207:A211"/>
    <mergeCell ref="B207:B211"/>
    <mergeCell ref="A239:B239"/>
    <mergeCell ref="A129:A133"/>
    <mergeCell ref="B129:B133"/>
    <mergeCell ref="A160:B160"/>
    <mergeCell ref="A161:B161"/>
    <mergeCell ref="A162:B162"/>
    <mergeCell ref="A168:A172"/>
    <mergeCell ref="B168:B172"/>
    <mergeCell ref="P1:U2"/>
    <mergeCell ref="C4:P4"/>
    <mergeCell ref="F5:P5"/>
    <mergeCell ref="K7:L8"/>
    <mergeCell ref="R7:S7"/>
    <mergeCell ref="R8:S8"/>
    <mergeCell ref="C9:K9"/>
    <mergeCell ref="A440:B440"/>
    <mergeCell ref="A441:B441"/>
    <mergeCell ref="A399:B399"/>
    <mergeCell ref="A400:B400"/>
    <mergeCell ref="A401:B401"/>
    <mergeCell ref="A407:A411"/>
    <mergeCell ref="B407:B411"/>
    <mergeCell ref="A439:B439"/>
    <mergeCell ref="A327:A331"/>
    <mergeCell ref="B327:B331"/>
    <mergeCell ref="A359:B359"/>
    <mergeCell ref="A360:B360"/>
    <mergeCell ref="A361:B361"/>
    <mergeCell ref="A367:A371"/>
    <mergeCell ref="B367:B371"/>
    <mergeCell ref="A281:B281"/>
    <mergeCell ref="A287:A291"/>
    <mergeCell ref="L9:R9"/>
    <mergeCell ref="S9:U9"/>
    <mergeCell ref="C10:E10"/>
    <mergeCell ref="S10:U10"/>
    <mergeCell ref="C11:E11"/>
    <mergeCell ref="S11:U11"/>
    <mergeCell ref="A481:B481"/>
    <mergeCell ref="A486:A490"/>
    <mergeCell ref="B486:B490"/>
    <mergeCell ref="A447:A451"/>
    <mergeCell ref="B447:B451"/>
    <mergeCell ref="A479:B479"/>
    <mergeCell ref="A480:B480"/>
    <mergeCell ref="B287:B291"/>
    <mergeCell ref="A319:B319"/>
    <mergeCell ref="A320:B320"/>
    <mergeCell ref="A321:B321"/>
    <mergeCell ref="A240:B240"/>
    <mergeCell ref="A241:B241"/>
    <mergeCell ref="A247:A251"/>
    <mergeCell ref="B247:B251"/>
    <mergeCell ref="A279:B279"/>
    <mergeCell ref="A280:B280"/>
    <mergeCell ref="A199:B199"/>
    <mergeCell ref="C15:E15"/>
    <mergeCell ref="S15:U15"/>
    <mergeCell ref="C16:E16"/>
    <mergeCell ref="S16:U16"/>
    <mergeCell ref="C17:E17"/>
    <mergeCell ref="S17:U17"/>
    <mergeCell ref="C12:E12"/>
    <mergeCell ref="S12:U12"/>
    <mergeCell ref="C13:E13"/>
    <mergeCell ref="S13:U13"/>
    <mergeCell ref="C14:E14"/>
    <mergeCell ref="S14:U14"/>
    <mergeCell ref="C21:E21"/>
    <mergeCell ref="S21:U21"/>
    <mergeCell ref="C22:E22"/>
    <mergeCell ref="S22:U22"/>
    <mergeCell ref="C23:E23"/>
    <mergeCell ref="S23:U23"/>
    <mergeCell ref="C18:E18"/>
    <mergeCell ref="S18:U18"/>
    <mergeCell ref="C19:E19"/>
    <mergeCell ref="S19:U19"/>
    <mergeCell ref="C20:E20"/>
    <mergeCell ref="S20:U20"/>
    <mergeCell ref="C27:E27"/>
    <mergeCell ref="S27:U27"/>
    <mergeCell ref="C28:E28"/>
    <mergeCell ref="S28:U28"/>
    <mergeCell ref="C29:E29"/>
    <mergeCell ref="S29:U29"/>
    <mergeCell ref="C24:E24"/>
    <mergeCell ref="S24:U24"/>
    <mergeCell ref="C25:E25"/>
    <mergeCell ref="S25:U25"/>
    <mergeCell ref="C26:E26"/>
    <mergeCell ref="S26:U26"/>
    <mergeCell ref="C33:E33"/>
    <mergeCell ref="S33:U33"/>
    <mergeCell ref="C34:E34"/>
    <mergeCell ref="S34:U34"/>
    <mergeCell ref="P41:U42"/>
    <mergeCell ref="C44:P44"/>
    <mergeCell ref="C30:E30"/>
    <mergeCell ref="S30:U30"/>
    <mergeCell ref="C31:E31"/>
    <mergeCell ref="S31:U31"/>
    <mergeCell ref="C32:E32"/>
    <mergeCell ref="S32:U32"/>
    <mergeCell ref="C50:E50"/>
    <mergeCell ref="S50:U50"/>
    <mergeCell ref="C51:E51"/>
    <mergeCell ref="S51:U51"/>
    <mergeCell ref="C52:E52"/>
    <mergeCell ref="S52:U52"/>
    <mergeCell ref="F45:P45"/>
    <mergeCell ref="K47:L48"/>
    <mergeCell ref="R47:S47"/>
    <mergeCell ref="R48:S48"/>
    <mergeCell ref="C49:K49"/>
    <mergeCell ref="L49:R49"/>
    <mergeCell ref="S49:U49"/>
    <mergeCell ref="C56:E56"/>
    <mergeCell ref="S56:U56"/>
    <mergeCell ref="C57:E57"/>
    <mergeCell ref="S57:U57"/>
    <mergeCell ref="C58:E58"/>
    <mergeCell ref="S58:U58"/>
    <mergeCell ref="C53:E53"/>
    <mergeCell ref="S53:U53"/>
    <mergeCell ref="C54:E54"/>
    <mergeCell ref="S54:U54"/>
    <mergeCell ref="C55:E55"/>
    <mergeCell ref="S55:U55"/>
    <mergeCell ref="C62:E62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C68:E68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C74:E74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C92:E92"/>
    <mergeCell ref="S92:U92"/>
    <mergeCell ref="C93:E93"/>
    <mergeCell ref="S93:U93"/>
    <mergeCell ref="C94:E94"/>
    <mergeCell ref="S94:U94"/>
    <mergeCell ref="C89:K89"/>
    <mergeCell ref="L89:R89"/>
    <mergeCell ref="S89:U89"/>
    <mergeCell ref="C90:E90"/>
    <mergeCell ref="S90:U90"/>
    <mergeCell ref="C91:E91"/>
    <mergeCell ref="S91:U91"/>
    <mergeCell ref="C98:E98"/>
    <mergeCell ref="S98:U98"/>
    <mergeCell ref="C99:E99"/>
    <mergeCell ref="S99:U99"/>
    <mergeCell ref="C100:E100"/>
    <mergeCell ref="S100:U100"/>
    <mergeCell ref="C95:E95"/>
    <mergeCell ref="S95:U95"/>
    <mergeCell ref="C96:E96"/>
    <mergeCell ref="S96:U96"/>
    <mergeCell ref="C97:E97"/>
    <mergeCell ref="S97:U97"/>
    <mergeCell ref="C104:E104"/>
    <mergeCell ref="S104:U104"/>
    <mergeCell ref="C105:E105"/>
    <mergeCell ref="S105:U105"/>
    <mergeCell ref="C106:E106"/>
    <mergeCell ref="S106:U106"/>
    <mergeCell ref="C101:E101"/>
    <mergeCell ref="S101:U101"/>
    <mergeCell ref="C102:E102"/>
    <mergeCell ref="S102:U102"/>
    <mergeCell ref="C103:E103"/>
    <mergeCell ref="S103:U103"/>
    <mergeCell ref="C110:E110"/>
    <mergeCell ref="S110:U110"/>
    <mergeCell ref="C111:E111"/>
    <mergeCell ref="S111:U111"/>
    <mergeCell ref="C112:E112"/>
    <mergeCell ref="S112:U112"/>
    <mergeCell ref="C107:E107"/>
    <mergeCell ref="S107:U107"/>
    <mergeCell ref="C108:E108"/>
    <mergeCell ref="S108:U108"/>
    <mergeCell ref="C109:E109"/>
    <mergeCell ref="S109:U109"/>
    <mergeCell ref="F125:P125"/>
    <mergeCell ref="K127:L128"/>
    <mergeCell ref="R127:S127"/>
    <mergeCell ref="R128:S128"/>
    <mergeCell ref="C129:K129"/>
    <mergeCell ref="L129:R129"/>
    <mergeCell ref="S129:U129"/>
    <mergeCell ref="C113:E113"/>
    <mergeCell ref="S113:U113"/>
    <mergeCell ref="C114:E114"/>
    <mergeCell ref="S114:U114"/>
    <mergeCell ref="P121:U122"/>
    <mergeCell ref="C124:P124"/>
    <mergeCell ref="C133:E133"/>
    <mergeCell ref="S133:U133"/>
    <mergeCell ref="C134:E134"/>
    <mergeCell ref="S134:U134"/>
    <mergeCell ref="C135:E135"/>
    <mergeCell ref="S135:U135"/>
    <mergeCell ref="C130:E130"/>
    <mergeCell ref="S130:U130"/>
    <mergeCell ref="C131:E131"/>
    <mergeCell ref="S131:U131"/>
    <mergeCell ref="C132:E132"/>
    <mergeCell ref="S132:U132"/>
    <mergeCell ref="C139:E139"/>
    <mergeCell ref="S139:U139"/>
    <mergeCell ref="C140:E140"/>
    <mergeCell ref="S140:U140"/>
    <mergeCell ref="C141:E141"/>
    <mergeCell ref="S141:U141"/>
    <mergeCell ref="C136:E136"/>
    <mergeCell ref="S136:U136"/>
    <mergeCell ref="C137:E137"/>
    <mergeCell ref="S137:U137"/>
    <mergeCell ref="C138:E138"/>
    <mergeCell ref="S138:U138"/>
    <mergeCell ref="C145:E145"/>
    <mergeCell ref="S145:U145"/>
    <mergeCell ref="C146:E146"/>
    <mergeCell ref="S146:U146"/>
    <mergeCell ref="C147:E147"/>
    <mergeCell ref="S147:U147"/>
    <mergeCell ref="C142:E142"/>
    <mergeCell ref="S142:U142"/>
    <mergeCell ref="C143:E143"/>
    <mergeCell ref="S143:U143"/>
    <mergeCell ref="C144:E144"/>
    <mergeCell ref="S144:U144"/>
    <mergeCell ref="C151:E151"/>
    <mergeCell ref="S151:U151"/>
    <mergeCell ref="C152:E152"/>
    <mergeCell ref="S152:U152"/>
    <mergeCell ref="C153:E153"/>
    <mergeCell ref="S153:U153"/>
    <mergeCell ref="C148:E148"/>
    <mergeCell ref="S148:U148"/>
    <mergeCell ref="C149:E149"/>
    <mergeCell ref="S149:U149"/>
    <mergeCell ref="C150:E150"/>
    <mergeCell ref="S150:U150"/>
    <mergeCell ref="C168:K168"/>
    <mergeCell ref="L168:R168"/>
    <mergeCell ref="S168:U168"/>
    <mergeCell ref="C169:E169"/>
    <mergeCell ref="S169:U169"/>
    <mergeCell ref="C170:E170"/>
    <mergeCell ref="S170:U170"/>
    <mergeCell ref="C154:E154"/>
    <mergeCell ref="S154:U154"/>
    <mergeCell ref="P160:U161"/>
    <mergeCell ref="C163:P163"/>
    <mergeCell ref="F164:P164"/>
    <mergeCell ref="K166:L167"/>
    <mergeCell ref="R166:S166"/>
    <mergeCell ref="R167:S167"/>
    <mergeCell ref="C174:E174"/>
    <mergeCell ref="S174:U174"/>
    <mergeCell ref="C175:E175"/>
    <mergeCell ref="S175:U175"/>
    <mergeCell ref="C176:E176"/>
    <mergeCell ref="S176:U176"/>
    <mergeCell ref="C171:E171"/>
    <mergeCell ref="S171:U171"/>
    <mergeCell ref="C172:E172"/>
    <mergeCell ref="S172:U172"/>
    <mergeCell ref="C173:E173"/>
    <mergeCell ref="S173:U173"/>
    <mergeCell ref="C180:E180"/>
    <mergeCell ref="S180:U180"/>
    <mergeCell ref="C181:E181"/>
    <mergeCell ref="S181:U181"/>
    <mergeCell ref="C182:E182"/>
    <mergeCell ref="S182:U182"/>
    <mergeCell ref="C177:E177"/>
    <mergeCell ref="S177:U177"/>
    <mergeCell ref="C178:E178"/>
    <mergeCell ref="S178:U178"/>
    <mergeCell ref="C179:E179"/>
    <mergeCell ref="S179:U179"/>
    <mergeCell ref="C186:E186"/>
    <mergeCell ref="S186:U186"/>
    <mergeCell ref="C187:E187"/>
    <mergeCell ref="S187:U187"/>
    <mergeCell ref="C188:E188"/>
    <mergeCell ref="S188:U188"/>
    <mergeCell ref="C183:E183"/>
    <mergeCell ref="S183:U183"/>
    <mergeCell ref="C184:E184"/>
    <mergeCell ref="S184:U184"/>
    <mergeCell ref="C185:E185"/>
    <mergeCell ref="S185:U185"/>
    <mergeCell ref="C192:E192"/>
    <mergeCell ref="S192:U192"/>
    <mergeCell ref="C193:E193"/>
    <mergeCell ref="S193:U193"/>
    <mergeCell ref="P199:U200"/>
    <mergeCell ref="C202:P202"/>
    <mergeCell ref="C189:E189"/>
    <mergeCell ref="S189:U189"/>
    <mergeCell ref="C190:E190"/>
    <mergeCell ref="S190:U190"/>
    <mergeCell ref="C191:E191"/>
    <mergeCell ref="S191:U191"/>
    <mergeCell ref="C208:E208"/>
    <mergeCell ref="S208:U208"/>
    <mergeCell ref="C209:E209"/>
    <mergeCell ref="S209:U209"/>
    <mergeCell ref="C210:E210"/>
    <mergeCell ref="S210:U210"/>
    <mergeCell ref="F203:P203"/>
    <mergeCell ref="K205:L206"/>
    <mergeCell ref="R205:S205"/>
    <mergeCell ref="R206:S206"/>
    <mergeCell ref="C207:K207"/>
    <mergeCell ref="L207:R207"/>
    <mergeCell ref="S207:U207"/>
    <mergeCell ref="C214:E214"/>
    <mergeCell ref="S214:U214"/>
    <mergeCell ref="C215:E215"/>
    <mergeCell ref="S215:U215"/>
    <mergeCell ref="C216:E216"/>
    <mergeCell ref="S216:U216"/>
    <mergeCell ref="C211:E211"/>
    <mergeCell ref="S211:U211"/>
    <mergeCell ref="C212:E212"/>
    <mergeCell ref="S212:U212"/>
    <mergeCell ref="C213:E213"/>
    <mergeCell ref="S213:U213"/>
    <mergeCell ref="C220:E220"/>
    <mergeCell ref="S220:U220"/>
    <mergeCell ref="C221:E221"/>
    <mergeCell ref="S221:U221"/>
    <mergeCell ref="C222:E222"/>
    <mergeCell ref="S222:U222"/>
    <mergeCell ref="C217:E217"/>
    <mergeCell ref="S217:U217"/>
    <mergeCell ref="C218:E218"/>
    <mergeCell ref="S218:U218"/>
    <mergeCell ref="C219:E219"/>
    <mergeCell ref="S219:U219"/>
    <mergeCell ref="C226:E226"/>
    <mergeCell ref="S226:U226"/>
    <mergeCell ref="C227:E227"/>
    <mergeCell ref="S227:U227"/>
    <mergeCell ref="C228:E228"/>
    <mergeCell ref="S228:U228"/>
    <mergeCell ref="C223:E223"/>
    <mergeCell ref="S223:U223"/>
    <mergeCell ref="C224:E224"/>
    <mergeCell ref="S224:U224"/>
    <mergeCell ref="C225:E225"/>
    <mergeCell ref="S225:U225"/>
    <mergeCell ref="C232:E232"/>
    <mergeCell ref="S232:U232"/>
    <mergeCell ref="P239:U240"/>
    <mergeCell ref="C242:P242"/>
    <mergeCell ref="F243:P243"/>
    <mergeCell ref="K245:L246"/>
    <mergeCell ref="R245:S245"/>
    <mergeCell ref="R246:S246"/>
    <mergeCell ref="C229:E229"/>
    <mergeCell ref="S229:U229"/>
    <mergeCell ref="C230:E230"/>
    <mergeCell ref="S230:U230"/>
    <mergeCell ref="C231:E231"/>
    <mergeCell ref="S231:U231"/>
    <mergeCell ref="C250:E250"/>
    <mergeCell ref="S250:U250"/>
    <mergeCell ref="C251:E251"/>
    <mergeCell ref="S251:U251"/>
    <mergeCell ref="C252:E252"/>
    <mergeCell ref="S252:U252"/>
    <mergeCell ref="C247:K247"/>
    <mergeCell ref="L247:R247"/>
    <mergeCell ref="S247:U247"/>
    <mergeCell ref="C248:E248"/>
    <mergeCell ref="S248:U248"/>
    <mergeCell ref="C249:E249"/>
    <mergeCell ref="S249:U249"/>
    <mergeCell ref="C256:E256"/>
    <mergeCell ref="S256:U256"/>
    <mergeCell ref="C257:E257"/>
    <mergeCell ref="S257:U257"/>
    <mergeCell ref="C258:E258"/>
    <mergeCell ref="S258:U258"/>
    <mergeCell ref="C253:E253"/>
    <mergeCell ref="S253:U253"/>
    <mergeCell ref="C254:E254"/>
    <mergeCell ref="S254:U254"/>
    <mergeCell ref="C255:E255"/>
    <mergeCell ref="S255:U255"/>
    <mergeCell ref="C262:E262"/>
    <mergeCell ref="S262:U262"/>
    <mergeCell ref="C263:E263"/>
    <mergeCell ref="S263:U263"/>
    <mergeCell ref="C264:E264"/>
    <mergeCell ref="S264:U264"/>
    <mergeCell ref="C259:E259"/>
    <mergeCell ref="S259:U259"/>
    <mergeCell ref="C260:E260"/>
    <mergeCell ref="S260:U260"/>
    <mergeCell ref="C261:E261"/>
    <mergeCell ref="S261:U261"/>
    <mergeCell ref="C268:E268"/>
    <mergeCell ref="S268:U268"/>
    <mergeCell ref="C269:E269"/>
    <mergeCell ref="S269:U269"/>
    <mergeCell ref="C270:E270"/>
    <mergeCell ref="S270:U270"/>
    <mergeCell ref="C265:E265"/>
    <mergeCell ref="S265:U265"/>
    <mergeCell ref="C266:E266"/>
    <mergeCell ref="S266:U266"/>
    <mergeCell ref="C267:E267"/>
    <mergeCell ref="S267:U267"/>
    <mergeCell ref="F283:P283"/>
    <mergeCell ref="K285:L286"/>
    <mergeCell ref="R285:S285"/>
    <mergeCell ref="R286:S286"/>
    <mergeCell ref="C287:K287"/>
    <mergeCell ref="L287:R287"/>
    <mergeCell ref="S287:U287"/>
    <mergeCell ref="C271:E271"/>
    <mergeCell ref="S271:U271"/>
    <mergeCell ref="C272:E272"/>
    <mergeCell ref="S272:U272"/>
    <mergeCell ref="P279:U280"/>
    <mergeCell ref="C282:P282"/>
    <mergeCell ref="C291:E291"/>
    <mergeCell ref="S291:U291"/>
    <mergeCell ref="C292:E292"/>
    <mergeCell ref="S292:U292"/>
    <mergeCell ref="C293:E293"/>
    <mergeCell ref="S293:U293"/>
    <mergeCell ref="C288:E288"/>
    <mergeCell ref="S288:U288"/>
    <mergeCell ref="C289:E289"/>
    <mergeCell ref="S289:U289"/>
    <mergeCell ref="C290:E290"/>
    <mergeCell ref="S290:U290"/>
    <mergeCell ref="C297:E297"/>
    <mergeCell ref="S297:U297"/>
    <mergeCell ref="C298:E298"/>
    <mergeCell ref="S298:U298"/>
    <mergeCell ref="C299:E299"/>
    <mergeCell ref="S299:U299"/>
    <mergeCell ref="C294:E294"/>
    <mergeCell ref="S294:U294"/>
    <mergeCell ref="C295:E295"/>
    <mergeCell ref="S295:U295"/>
    <mergeCell ref="C296:E296"/>
    <mergeCell ref="S296:U296"/>
    <mergeCell ref="C303:E303"/>
    <mergeCell ref="S303:U303"/>
    <mergeCell ref="C304:E304"/>
    <mergeCell ref="S304:U304"/>
    <mergeCell ref="C305:E305"/>
    <mergeCell ref="S305:U305"/>
    <mergeCell ref="C300:E300"/>
    <mergeCell ref="S300:U300"/>
    <mergeCell ref="C301:E301"/>
    <mergeCell ref="S301:U301"/>
    <mergeCell ref="C302:E302"/>
    <mergeCell ref="S302:U302"/>
    <mergeCell ref="C309:E309"/>
    <mergeCell ref="S309:U309"/>
    <mergeCell ref="C310:E310"/>
    <mergeCell ref="S310:U310"/>
    <mergeCell ref="C311:E311"/>
    <mergeCell ref="S311:U311"/>
    <mergeCell ref="C306:E306"/>
    <mergeCell ref="S306:U306"/>
    <mergeCell ref="C307:E307"/>
    <mergeCell ref="S307:U307"/>
    <mergeCell ref="C308:E308"/>
    <mergeCell ref="S308:U308"/>
    <mergeCell ref="C327:K327"/>
    <mergeCell ref="L327:R327"/>
    <mergeCell ref="S327:U327"/>
    <mergeCell ref="C328:E328"/>
    <mergeCell ref="S328:U328"/>
    <mergeCell ref="C329:E329"/>
    <mergeCell ref="S329:U329"/>
    <mergeCell ref="C312:E312"/>
    <mergeCell ref="S312:U312"/>
    <mergeCell ref="P319:U320"/>
    <mergeCell ref="C322:P322"/>
    <mergeCell ref="F323:P323"/>
    <mergeCell ref="K325:L326"/>
    <mergeCell ref="R325:S325"/>
    <mergeCell ref="R326:S326"/>
    <mergeCell ref="C333:E333"/>
    <mergeCell ref="S333:U333"/>
    <mergeCell ref="C334:E334"/>
    <mergeCell ref="S334:U334"/>
    <mergeCell ref="C335:E335"/>
    <mergeCell ref="S335:U335"/>
    <mergeCell ref="C330:E330"/>
    <mergeCell ref="S330:U330"/>
    <mergeCell ref="C331:E331"/>
    <mergeCell ref="S331:U331"/>
    <mergeCell ref="C332:E332"/>
    <mergeCell ref="S332:U332"/>
    <mergeCell ref="C339:E339"/>
    <mergeCell ref="S339:U339"/>
    <mergeCell ref="C340:E340"/>
    <mergeCell ref="S340:U340"/>
    <mergeCell ref="C341:E341"/>
    <mergeCell ref="S341:U341"/>
    <mergeCell ref="C336:E336"/>
    <mergeCell ref="S336:U336"/>
    <mergeCell ref="C337:E337"/>
    <mergeCell ref="S337:U337"/>
    <mergeCell ref="C338:E338"/>
    <mergeCell ref="S338:U338"/>
    <mergeCell ref="C345:E345"/>
    <mergeCell ref="S345:U345"/>
    <mergeCell ref="C346:E346"/>
    <mergeCell ref="S346:U346"/>
    <mergeCell ref="C347:E347"/>
    <mergeCell ref="S347:U347"/>
    <mergeCell ref="C342:E342"/>
    <mergeCell ref="S342:U342"/>
    <mergeCell ref="C343:E343"/>
    <mergeCell ref="S343:U343"/>
    <mergeCell ref="C344:E344"/>
    <mergeCell ref="S344:U344"/>
    <mergeCell ref="C351:E351"/>
    <mergeCell ref="S351:U351"/>
    <mergeCell ref="C352:E352"/>
    <mergeCell ref="S352:U352"/>
    <mergeCell ref="P359:U360"/>
    <mergeCell ref="C362:P362"/>
    <mergeCell ref="C348:E348"/>
    <mergeCell ref="S348:U348"/>
    <mergeCell ref="C349:E349"/>
    <mergeCell ref="S349:U349"/>
    <mergeCell ref="C350:E350"/>
    <mergeCell ref="S350:U350"/>
    <mergeCell ref="C368:E368"/>
    <mergeCell ref="S368:U368"/>
    <mergeCell ref="C369:E369"/>
    <mergeCell ref="S369:U369"/>
    <mergeCell ref="C370:E370"/>
    <mergeCell ref="S370:U370"/>
    <mergeCell ref="F363:P363"/>
    <mergeCell ref="K365:L366"/>
    <mergeCell ref="R365:S365"/>
    <mergeCell ref="R366:S366"/>
    <mergeCell ref="C367:K367"/>
    <mergeCell ref="L367:R367"/>
    <mergeCell ref="S367:U367"/>
    <mergeCell ref="C374:E374"/>
    <mergeCell ref="S374:U374"/>
    <mergeCell ref="C375:E375"/>
    <mergeCell ref="S375:U375"/>
    <mergeCell ref="C376:E376"/>
    <mergeCell ref="S376:U376"/>
    <mergeCell ref="C371:E371"/>
    <mergeCell ref="S371:U371"/>
    <mergeCell ref="C372:E372"/>
    <mergeCell ref="S372:U372"/>
    <mergeCell ref="C373:E373"/>
    <mergeCell ref="S373:U373"/>
    <mergeCell ref="C380:E380"/>
    <mergeCell ref="S380:U380"/>
    <mergeCell ref="C381:E381"/>
    <mergeCell ref="S381:U381"/>
    <mergeCell ref="C382:E382"/>
    <mergeCell ref="S382:U382"/>
    <mergeCell ref="C377:E377"/>
    <mergeCell ref="S377:U377"/>
    <mergeCell ref="C378:E378"/>
    <mergeCell ref="S378:U378"/>
    <mergeCell ref="C379:E379"/>
    <mergeCell ref="S379:U379"/>
    <mergeCell ref="C386:E386"/>
    <mergeCell ref="S386:U386"/>
    <mergeCell ref="C387:E387"/>
    <mergeCell ref="S387:U387"/>
    <mergeCell ref="C388:E388"/>
    <mergeCell ref="S388:U388"/>
    <mergeCell ref="C383:E383"/>
    <mergeCell ref="S383:U383"/>
    <mergeCell ref="C384:E384"/>
    <mergeCell ref="S384:U384"/>
    <mergeCell ref="C385:E385"/>
    <mergeCell ref="S385:U385"/>
    <mergeCell ref="C392:E392"/>
    <mergeCell ref="S392:U392"/>
    <mergeCell ref="P399:U400"/>
    <mergeCell ref="C402:P402"/>
    <mergeCell ref="F403:P403"/>
    <mergeCell ref="K405:L406"/>
    <mergeCell ref="R405:S405"/>
    <mergeCell ref="R406:S406"/>
    <mergeCell ref="C389:E389"/>
    <mergeCell ref="S389:U389"/>
    <mergeCell ref="C390:E390"/>
    <mergeCell ref="S390:U390"/>
    <mergeCell ref="C391:E391"/>
    <mergeCell ref="S391:U391"/>
    <mergeCell ref="C410:E410"/>
    <mergeCell ref="S410:U410"/>
    <mergeCell ref="C411:E411"/>
    <mergeCell ref="S411:U411"/>
    <mergeCell ref="C412:E412"/>
    <mergeCell ref="S412:U412"/>
    <mergeCell ref="C407:K407"/>
    <mergeCell ref="L407:R407"/>
    <mergeCell ref="S407:U407"/>
    <mergeCell ref="C408:E408"/>
    <mergeCell ref="S408:U408"/>
    <mergeCell ref="C409:E409"/>
    <mergeCell ref="S409:U409"/>
    <mergeCell ref="C416:E416"/>
    <mergeCell ref="S416:U416"/>
    <mergeCell ref="C417:E417"/>
    <mergeCell ref="S417:U417"/>
    <mergeCell ref="C418:E418"/>
    <mergeCell ref="S418:U418"/>
    <mergeCell ref="C413:E413"/>
    <mergeCell ref="S413:U413"/>
    <mergeCell ref="C414:E414"/>
    <mergeCell ref="S414:U414"/>
    <mergeCell ref="C415:E415"/>
    <mergeCell ref="S415:U415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F443:P443"/>
    <mergeCell ref="K445:L446"/>
    <mergeCell ref="R445:S445"/>
    <mergeCell ref="R446:S446"/>
    <mergeCell ref="C447:K447"/>
    <mergeCell ref="L447:R447"/>
    <mergeCell ref="S447:U447"/>
    <mergeCell ref="C431:E431"/>
    <mergeCell ref="S431:U431"/>
    <mergeCell ref="C432:E432"/>
    <mergeCell ref="S432:U432"/>
    <mergeCell ref="P439:U440"/>
    <mergeCell ref="C442:P442"/>
    <mergeCell ref="C451:E451"/>
    <mergeCell ref="S451:U451"/>
    <mergeCell ref="C452:E452"/>
    <mergeCell ref="S452:U452"/>
    <mergeCell ref="C453:E453"/>
    <mergeCell ref="S453:U453"/>
    <mergeCell ref="C448:E448"/>
    <mergeCell ref="S448:U448"/>
    <mergeCell ref="C449:E449"/>
    <mergeCell ref="S449:U449"/>
    <mergeCell ref="C450:E450"/>
    <mergeCell ref="S450:U450"/>
    <mergeCell ref="C457:E457"/>
    <mergeCell ref="S457:U457"/>
    <mergeCell ref="C458:E458"/>
    <mergeCell ref="S458:U458"/>
    <mergeCell ref="C459:E459"/>
    <mergeCell ref="S459:U459"/>
    <mergeCell ref="C454:E454"/>
    <mergeCell ref="S454:U454"/>
    <mergeCell ref="C455:E455"/>
    <mergeCell ref="S455:U455"/>
    <mergeCell ref="C456:E456"/>
    <mergeCell ref="S456:U456"/>
    <mergeCell ref="C463:E463"/>
    <mergeCell ref="S463:U463"/>
    <mergeCell ref="C464:E464"/>
    <mergeCell ref="S464:U464"/>
    <mergeCell ref="C465:E465"/>
    <mergeCell ref="S465:U465"/>
    <mergeCell ref="C460:E460"/>
    <mergeCell ref="S460:U460"/>
    <mergeCell ref="C461:E461"/>
    <mergeCell ref="S461:U461"/>
    <mergeCell ref="C462:E462"/>
    <mergeCell ref="S462:U462"/>
    <mergeCell ref="C469:E469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C486:K486"/>
    <mergeCell ref="L486:R486"/>
    <mergeCell ref="S486:U486"/>
    <mergeCell ref="C487:E487"/>
    <mergeCell ref="S487:U487"/>
    <mergeCell ref="C488:E488"/>
    <mergeCell ref="S488:U488"/>
    <mergeCell ref="C472:E472"/>
    <mergeCell ref="S472:U472"/>
    <mergeCell ref="P479:U480"/>
    <mergeCell ref="C482:P482"/>
    <mergeCell ref="F483:P483"/>
    <mergeCell ref="K484:L485"/>
    <mergeCell ref="R484:S484"/>
    <mergeCell ref="R485:S485"/>
    <mergeCell ref="K481:L481"/>
    <mergeCell ref="C492:E492"/>
    <mergeCell ref="S492:U492"/>
    <mergeCell ref="C493:E493"/>
    <mergeCell ref="S493:U493"/>
    <mergeCell ref="C494:E494"/>
    <mergeCell ref="S494:U494"/>
    <mergeCell ref="C489:E489"/>
    <mergeCell ref="S489:U489"/>
    <mergeCell ref="C490:E490"/>
    <mergeCell ref="S490:U490"/>
    <mergeCell ref="C491:E491"/>
    <mergeCell ref="S491:U491"/>
    <mergeCell ref="C498:E498"/>
    <mergeCell ref="S498:U498"/>
    <mergeCell ref="C499:E499"/>
    <mergeCell ref="S499:U499"/>
    <mergeCell ref="C500:E500"/>
    <mergeCell ref="S500:U500"/>
    <mergeCell ref="C495:E495"/>
    <mergeCell ref="S495:U495"/>
    <mergeCell ref="C496:E496"/>
    <mergeCell ref="S496:U496"/>
    <mergeCell ref="C497:E497"/>
    <mergeCell ref="S497:U497"/>
    <mergeCell ref="C504:E504"/>
    <mergeCell ref="S504:U504"/>
    <mergeCell ref="C505:E505"/>
    <mergeCell ref="S505:U505"/>
    <mergeCell ref="C506:E506"/>
    <mergeCell ref="S506:U506"/>
    <mergeCell ref="C501:E501"/>
    <mergeCell ref="S501:U501"/>
    <mergeCell ref="C502:E502"/>
    <mergeCell ref="S502:U502"/>
    <mergeCell ref="C503:E503"/>
    <mergeCell ref="S503:U503"/>
    <mergeCell ref="C510:E510"/>
    <mergeCell ref="S510:U510"/>
    <mergeCell ref="C511:E511"/>
    <mergeCell ref="S511:U511"/>
    <mergeCell ref="C507:E507"/>
    <mergeCell ref="S507:U507"/>
    <mergeCell ref="C508:E508"/>
    <mergeCell ref="S508:U508"/>
    <mergeCell ref="C509:E509"/>
    <mergeCell ref="S509:U509"/>
  </mergeCells>
  <pageMargins left="0.7" right="0.7" top="0.75" bottom="0.75" header="0.3" footer="0.3"/>
  <pageSetup paperSize="5" orientation="landscape" horizontalDpi="4294967293" verticalDpi="0" r:id="rId1"/>
  <rowBreaks count="1" manualBreakCount="1">
    <brk id="4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15"/>
  <sheetViews>
    <sheetView topLeftCell="A41" zoomScale="80" zoomScaleNormal="80" workbookViewId="0">
      <pane xSplit="2" topLeftCell="K1" activePane="topRight" state="frozen"/>
      <selection pane="topRight" activeCell="Q23" sqref="Q23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13" width="7.5703125" style="1" customWidth="1"/>
    <col min="14" max="14" width="10" style="1" customWidth="1"/>
    <col min="15" max="16384" width="9.140625" style="1"/>
  </cols>
  <sheetData>
    <row r="1" spans="1:15" ht="12.75" customHeight="1" x14ac:dyDescent="0.2">
      <c r="A1" s="488" t="s">
        <v>0</v>
      </c>
      <c r="B1" s="488"/>
      <c r="C1" s="98" t="s">
        <v>26</v>
      </c>
      <c r="D1" s="132"/>
      <c r="E1" s="162"/>
      <c r="F1" s="185"/>
      <c r="G1"/>
      <c r="H1"/>
      <c r="I1"/>
      <c r="J1"/>
      <c r="K1"/>
      <c r="L1"/>
      <c r="M1"/>
      <c r="N1"/>
    </row>
    <row r="2" spans="1:15" ht="12.75" customHeight="1" x14ac:dyDescent="0.2">
      <c r="A2" s="488" t="s">
        <v>1</v>
      </c>
      <c r="B2" s="488"/>
      <c r="C2" s="98"/>
      <c r="D2" s="132"/>
      <c r="E2" s="162"/>
      <c r="F2" s="185"/>
      <c r="G2"/>
      <c r="H2"/>
      <c r="I2"/>
      <c r="J2"/>
      <c r="K2"/>
      <c r="L2"/>
      <c r="M2"/>
      <c r="N2"/>
    </row>
    <row r="3" spans="1:15" x14ac:dyDescent="0.2">
      <c r="A3" s="488" t="s">
        <v>46</v>
      </c>
      <c r="B3" s="488"/>
    </row>
    <row r="4" spans="1:15" ht="21" customHeight="1" x14ac:dyDescent="0.3">
      <c r="C4" s="99"/>
      <c r="D4" s="133"/>
      <c r="E4" s="163"/>
      <c r="F4" s="186"/>
      <c r="G4"/>
      <c r="H4"/>
      <c r="I4"/>
      <c r="J4"/>
      <c r="K4"/>
      <c r="L4"/>
      <c r="M4"/>
      <c r="N4"/>
    </row>
    <row r="5" spans="1:15" x14ac:dyDescent="0.2">
      <c r="C5" s="100"/>
      <c r="D5" s="134"/>
      <c r="E5" s="164"/>
      <c r="F5" s="187"/>
      <c r="G5"/>
      <c r="H5"/>
      <c r="I5"/>
      <c r="J5"/>
      <c r="K5"/>
      <c r="L5"/>
      <c r="M5"/>
      <c r="N5"/>
    </row>
    <row r="6" spans="1:15" x14ac:dyDescent="0.2">
      <c r="A6" s="1" t="s">
        <v>47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12.75" customHeight="1" x14ac:dyDescent="0.2">
      <c r="A7" s="1" t="s">
        <v>69</v>
      </c>
    </row>
    <row r="8" spans="1:15" ht="13.5" customHeight="1" thickBot="1" x14ac:dyDescent="0.25">
      <c r="A8" s="56" t="s">
        <v>79</v>
      </c>
      <c r="B8" s="56"/>
    </row>
    <row r="9" spans="1:15" ht="15" customHeight="1" thickTop="1" x14ac:dyDescent="0.2">
      <c r="A9" s="489" t="s">
        <v>4</v>
      </c>
      <c r="B9" s="489" t="s">
        <v>5</v>
      </c>
      <c r="C9" s="97" t="s">
        <v>91</v>
      </c>
      <c r="D9" s="414" t="s">
        <v>103</v>
      </c>
      <c r="E9" s="414" t="s">
        <v>104</v>
      </c>
      <c r="F9" s="414" t="s">
        <v>105</v>
      </c>
      <c r="G9" s="414" t="s">
        <v>112</v>
      </c>
      <c r="H9" s="414" t="s">
        <v>107</v>
      </c>
      <c r="I9" s="414" t="s">
        <v>108</v>
      </c>
      <c r="J9" s="414" t="s">
        <v>113</v>
      </c>
      <c r="K9" s="414" t="s">
        <v>110</v>
      </c>
      <c r="L9" s="414" t="s">
        <v>114</v>
      </c>
      <c r="M9" s="437" t="s">
        <v>116</v>
      </c>
      <c r="N9" s="474" t="s">
        <v>118</v>
      </c>
    </row>
    <row r="10" spans="1:15" ht="12.75" customHeight="1" x14ac:dyDescent="0.2">
      <c r="A10" s="490"/>
      <c r="B10" s="490"/>
      <c r="C10" s="104"/>
      <c r="D10" s="138"/>
      <c r="E10" s="167"/>
      <c r="F10" s="191"/>
      <c r="G10" s="238"/>
      <c r="H10" s="238"/>
      <c r="I10" s="291"/>
      <c r="J10" s="327"/>
      <c r="K10" s="364"/>
      <c r="L10" s="408"/>
      <c r="M10" s="443"/>
      <c r="N10" s="480"/>
    </row>
    <row r="11" spans="1:15" ht="12.75" customHeight="1" x14ac:dyDescent="0.2">
      <c r="A11" s="490"/>
      <c r="B11" s="490"/>
      <c r="C11" s="102" t="s">
        <v>37</v>
      </c>
      <c r="D11" s="136" t="s">
        <v>37</v>
      </c>
      <c r="E11" s="165" t="s">
        <v>37</v>
      </c>
      <c r="F11" s="189" t="s">
        <v>37</v>
      </c>
      <c r="G11" s="236" t="s">
        <v>37</v>
      </c>
      <c r="H11" s="236" t="s">
        <v>37</v>
      </c>
      <c r="I11" s="289" t="s">
        <v>37</v>
      </c>
      <c r="J11" s="325" t="s">
        <v>37</v>
      </c>
      <c r="K11" s="362" t="s">
        <v>37</v>
      </c>
      <c r="L11" s="406" t="s">
        <v>37</v>
      </c>
      <c r="M11" s="441" t="s">
        <v>37</v>
      </c>
      <c r="N11" s="478" t="s">
        <v>37</v>
      </c>
    </row>
    <row r="12" spans="1:15" ht="12.75" customHeight="1" x14ac:dyDescent="0.2">
      <c r="A12" s="490"/>
      <c r="B12" s="490"/>
      <c r="C12" s="105"/>
      <c r="D12" s="139"/>
      <c r="E12" s="161"/>
      <c r="F12" s="192"/>
      <c r="G12" s="234"/>
      <c r="H12" s="234"/>
      <c r="I12" s="293"/>
      <c r="J12" s="319"/>
      <c r="K12" s="356"/>
      <c r="L12" s="400"/>
      <c r="M12" s="434"/>
      <c r="N12" s="481"/>
    </row>
    <row r="13" spans="1:15" ht="11.25" customHeight="1" x14ac:dyDescent="0.2">
      <c r="A13" s="491"/>
      <c r="B13" s="491"/>
      <c r="C13" s="102"/>
      <c r="D13" s="136"/>
      <c r="E13" s="165"/>
      <c r="F13" s="189"/>
      <c r="G13" s="236"/>
      <c r="H13" s="236"/>
      <c r="I13" s="289"/>
      <c r="J13" s="325"/>
      <c r="K13" s="362"/>
      <c r="L13" s="406"/>
      <c r="M13" s="441"/>
      <c r="N13" s="478"/>
    </row>
    <row r="14" spans="1:15" s="8" customFormat="1" ht="12.75" customHeight="1" x14ac:dyDescent="0.2">
      <c r="A14" s="64" t="s">
        <v>10</v>
      </c>
      <c r="B14" s="64" t="s">
        <v>11</v>
      </c>
      <c r="C14" s="103" t="s">
        <v>42</v>
      </c>
      <c r="D14" s="137" t="s">
        <v>42</v>
      </c>
      <c r="E14" s="166" t="s">
        <v>42</v>
      </c>
      <c r="F14" s="190" t="s">
        <v>42</v>
      </c>
      <c r="G14" s="237" t="s">
        <v>42</v>
      </c>
      <c r="H14" s="237" t="s">
        <v>42</v>
      </c>
      <c r="I14" s="290" t="s">
        <v>42</v>
      </c>
      <c r="J14" s="326" t="s">
        <v>42</v>
      </c>
      <c r="K14" s="363" t="s">
        <v>42</v>
      </c>
      <c r="L14" s="407" t="s">
        <v>42</v>
      </c>
      <c r="M14" s="442" t="s">
        <v>42</v>
      </c>
      <c r="N14" s="479" t="s">
        <v>42</v>
      </c>
    </row>
    <row r="15" spans="1:15" s="16" customFormat="1" ht="15.95" customHeight="1" x14ac:dyDescent="0.2">
      <c r="A15" s="18">
        <v>1</v>
      </c>
      <c r="B15" s="19" t="s">
        <v>22</v>
      </c>
      <c r="C15" s="24">
        <f t="shared" ref="C15:F15" si="0">SUM(C16,C19,C20)</f>
        <v>0</v>
      </c>
      <c r="D15" s="24">
        <f t="shared" si="0"/>
        <v>0</v>
      </c>
      <c r="E15" s="24">
        <f t="shared" si="0"/>
        <v>0</v>
      </c>
      <c r="F15" s="24">
        <f t="shared" si="0"/>
        <v>2</v>
      </c>
      <c r="G15" s="24">
        <f t="shared" ref="G15" si="1">SUM(G16,G19,G20)</f>
        <v>0</v>
      </c>
      <c r="H15" s="24">
        <f>SUM(H16,H19,H20)</f>
        <v>1</v>
      </c>
      <c r="I15" s="24">
        <f t="shared" ref="I15:N15" si="2">SUM(I16,I19,I20)</f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  <c r="M15" s="24">
        <f t="shared" si="2"/>
        <v>1</v>
      </c>
      <c r="N15" s="24">
        <f t="shared" si="2"/>
        <v>30</v>
      </c>
      <c r="O15" s="92">
        <f t="shared" ref="O15:O34" si="3">SUM(C15:N15)</f>
        <v>34</v>
      </c>
    </row>
    <row r="16" spans="1:15" s="23" customFormat="1" ht="15.95" customHeight="1" x14ac:dyDescent="0.2">
      <c r="A16" s="14"/>
      <c r="B16" s="22" t="s">
        <v>50</v>
      </c>
      <c r="C16" s="44">
        <f t="shared" ref="C16:G16" si="4">SUM(C17:C18)</f>
        <v>0</v>
      </c>
      <c r="D16" s="44">
        <f t="shared" si="4"/>
        <v>0</v>
      </c>
      <c r="E16" s="44">
        <f t="shared" si="4"/>
        <v>0</v>
      </c>
      <c r="F16" s="44">
        <f t="shared" si="4"/>
        <v>0</v>
      </c>
      <c r="G16" s="240">
        <f t="shared" si="4"/>
        <v>0</v>
      </c>
      <c r="H16" s="240">
        <f t="shared" ref="H16:M16" si="5">SUM(H17:H18)</f>
        <v>0</v>
      </c>
      <c r="I16" s="295">
        <f t="shared" si="5"/>
        <v>0</v>
      </c>
      <c r="J16" s="330">
        <f t="shared" si="5"/>
        <v>0</v>
      </c>
      <c r="K16" s="367">
        <f t="shared" si="5"/>
        <v>0</v>
      </c>
      <c r="L16" s="411">
        <f t="shared" si="5"/>
        <v>0</v>
      </c>
      <c r="M16" s="446">
        <f t="shared" si="5"/>
        <v>1</v>
      </c>
      <c r="N16" s="483">
        <f>SUM(N17:N18)</f>
        <v>30</v>
      </c>
      <c r="O16" s="92">
        <f t="shared" si="3"/>
        <v>31</v>
      </c>
    </row>
    <row r="17" spans="1:15" ht="15.95" customHeight="1" x14ac:dyDescent="0.2">
      <c r="A17" s="12"/>
      <c r="B17" s="13" t="s">
        <v>84</v>
      </c>
      <c r="C17" s="47">
        <v>0</v>
      </c>
      <c r="D17" s="47">
        <v>0</v>
      </c>
      <c r="E17" s="47">
        <v>0</v>
      </c>
      <c r="F17" s="47">
        <v>0</v>
      </c>
      <c r="G17" s="241">
        <v>0</v>
      </c>
      <c r="H17" s="241">
        <v>0</v>
      </c>
      <c r="I17" s="296">
        <v>0</v>
      </c>
      <c r="J17" s="331">
        <v>0</v>
      </c>
      <c r="K17" s="368">
        <v>0</v>
      </c>
      <c r="L17" s="412">
        <v>0</v>
      </c>
      <c r="M17" s="447">
        <v>1</v>
      </c>
      <c r="N17" s="484">
        <v>30</v>
      </c>
      <c r="O17" s="92">
        <f t="shared" si="3"/>
        <v>31</v>
      </c>
    </row>
    <row r="18" spans="1:15" ht="15.95" customHeight="1" x14ac:dyDescent="0.2">
      <c r="A18" s="12"/>
      <c r="B18" s="13" t="s">
        <v>85</v>
      </c>
      <c r="C18" s="47">
        <v>0</v>
      </c>
      <c r="D18" s="47">
        <v>0</v>
      </c>
      <c r="E18" s="47">
        <v>0</v>
      </c>
      <c r="F18" s="47">
        <v>0</v>
      </c>
      <c r="G18" s="241">
        <v>0</v>
      </c>
      <c r="H18" s="241">
        <v>0</v>
      </c>
      <c r="I18" s="296">
        <v>0</v>
      </c>
      <c r="J18" s="331">
        <v>0</v>
      </c>
      <c r="K18" s="368">
        <v>0</v>
      </c>
      <c r="L18" s="412">
        <v>0</v>
      </c>
      <c r="M18" s="447">
        <v>0</v>
      </c>
      <c r="N18" s="484">
        <v>0</v>
      </c>
      <c r="O18" s="92">
        <f t="shared" si="3"/>
        <v>0</v>
      </c>
    </row>
    <row r="19" spans="1:15" ht="15.95" customHeight="1" x14ac:dyDescent="0.2">
      <c r="A19" s="12"/>
      <c r="B19" s="11" t="s">
        <v>51</v>
      </c>
      <c r="C19" s="47">
        <v>0</v>
      </c>
      <c r="D19" s="47">
        <v>0</v>
      </c>
      <c r="E19" s="47">
        <v>0</v>
      </c>
      <c r="F19" s="47">
        <v>2</v>
      </c>
      <c r="G19" s="241">
        <v>0</v>
      </c>
      <c r="H19" s="241">
        <v>1</v>
      </c>
      <c r="I19" s="296">
        <v>0</v>
      </c>
      <c r="J19" s="331">
        <v>0</v>
      </c>
      <c r="K19" s="368">
        <v>0</v>
      </c>
      <c r="L19" s="412">
        <v>0</v>
      </c>
      <c r="M19" s="447">
        <v>0</v>
      </c>
      <c r="N19" s="484">
        <v>0</v>
      </c>
      <c r="O19" s="92">
        <f t="shared" si="3"/>
        <v>3</v>
      </c>
    </row>
    <row r="20" spans="1:15" ht="15.95" customHeight="1" x14ac:dyDescent="0.2">
      <c r="A20" s="12"/>
      <c r="B20" s="11" t="s">
        <v>52</v>
      </c>
      <c r="C20" s="47">
        <v>0</v>
      </c>
      <c r="D20" s="47">
        <v>0</v>
      </c>
      <c r="E20" s="47">
        <v>0</v>
      </c>
      <c r="F20" s="47">
        <v>0</v>
      </c>
      <c r="G20" s="241">
        <v>0</v>
      </c>
      <c r="H20" s="241">
        <v>0</v>
      </c>
      <c r="I20" s="296">
        <v>0</v>
      </c>
      <c r="J20" s="331">
        <v>0</v>
      </c>
      <c r="K20" s="368">
        <v>0</v>
      </c>
      <c r="L20" s="412">
        <v>0</v>
      </c>
      <c r="M20" s="447">
        <v>0</v>
      </c>
      <c r="N20" s="484">
        <v>0</v>
      </c>
      <c r="O20" s="92">
        <f t="shared" si="3"/>
        <v>0</v>
      </c>
    </row>
    <row r="21" spans="1:15" ht="15.95" customHeight="1" x14ac:dyDescent="0.2">
      <c r="A21" s="14">
        <v>2</v>
      </c>
      <c r="B21" s="10" t="s">
        <v>23</v>
      </c>
      <c r="C21" s="46">
        <f t="shared" ref="C21:F21" si="6">SUM(C22:C23)</f>
        <v>0</v>
      </c>
      <c r="D21" s="46">
        <f t="shared" si="6"/>
        <v>0</v>
      </c>
      <c r="E21" s="46">
        <f t="shared" si="6"/>
        <v>2</v>
      </c>
      <c r="F21" s="46">
        <f t="shared" si="6"/>
        <v>3</v>
      </c>
      <c r="G21" s="242">
        <f t="shared" ref="G21" si="7">SUM(G22:G23)</f>
        <v>110</v>
      </c>
      <c r="H21" s="242">
        <f>SUM(H22:H23)</f>
        <v>0</v>
      </c>
      <c r="I21" s="294">
        <f t="shared" ref="I21:N21" si="8">SUM(I22:I23)</f>
        <v>2</v>
      </c>
      <c r="J21" s="332">
        <f t="shared" si="8"/>
        <v>0</v>
      </c>
      <c r="K21" s="369">
        <f t="shared" si="8"/>
        <v>2</v>
      </c>
      <c r="L21" s="413">
        <f t="shared" si="8"/>
        <v>3</v>
      </c>
      <c r="M21" s="448">
        <f t="shared" si="8"/>
        <v>0</v>
      </c>
      <c r="N21" s="482">
        <f t="shared" si="8"/>
        <v>30</v>
      </c>
      <c r="O21" s="92">
        <f t="shared" si="3"/>
        <v>152</v>
      </c>
    </row>
    <row r="22" spans="1:15" ht="15.95" customHeight="1" x14ac:dyDescent="0.2">
      <c r="A22" s="12"/>
      <c r="B22" s="13" t="s">
        <v>84</v>
      </c>
      <c r="C22" s="47">
        <v>0</v>
      </c>
      <c r="D22" s="47">
        <v>0</v>
      </c>
      <c r="E22" s="47">
        <v>2</v>
      </c>
      <c r="F22" s="47">
        <v>3</v>
      </c>
      <c r="G22" s="241">
        <v>110</v>
      </c>
      <c r="H22" s="241">
        <v>0</v>
      </c>
      <c r="I22" s="296">
        <v>2</v>
      </c>
      <c r="J22" s="331">
        <v>0</v>
      </c>
      <c r="K22" s="368">
        <v>2</v>
      </c>
      <c r="L22" s="412">
        <v>3</v>
      </c>
      <c r="M22" s="447">
        <v>0</v>
      </c>
      <c r="N22" s="484">
        <v>30</v>
      </c>
      <c r="O22" s="92">
        <f t="shared" si="3"/>
        <v>152</v>
      </c>
    </row>
    <row r="23" spans="1:15" ht="15.95" customHeight="1" x14ac:dyDescent="0.2">
      <c r="A23" s="12"/>
      <c r="B23" s="13" t="s">
        <v>85</v>
      </c>
      <c r="C23" s="47">
        <v>0</v>
      </c>
      <c r="D23" s="47">
        <v>0</v>
      </c>
      <c r="E23" s="47">
        <v>0</v>
      </c>
      <c r="F23" s="47">
        <v>0</v>
      </c>
      <c r="G23" s="241">
        <v>0</v>
      </c>
      <c r="H23" s="241">
        <v>0</v>
      </c>
      <c r="I23" s="296">
        <v>0</v>
      </c>
      <c r="J23" s="331">
        <v>0</v>
      </c>
      <c r="K23" s="368">
        <v>0</v>
      </c>
      <c r="L23" s="412">
        <v>0</v>
      </c>
      <c r="M23" s="447">
        <v>0</v>
      </c>
      <c r="N23" s="484">
        <v>0</v>
      </c>
      <c r="O23" s="92">
        <f t="shared" si="3"/>
        <v>0</v>
      </c>
    </row>
    <row r="24" spans="1:15" ht="15.95" customHeight="1" x14ac:dyDescent="0.2">
      <c r="A24" s="9">
        <v>3</v>
      </c>
      <c r="B24" s="10" t="s">
        <v>54</v>
      </c>
      <c r="C24" s="101">
        <v>1</v>
      </c>
      <c r="D24" s="135">
        <v>0</v>
      </c>
      <c r="E24" s="168">
        <v>0</v>
      </c>
      <c r="F24" s="188">
        <v>0</v>
      </c>
      <c r="G24" s="239">
        <v>0</v>
      </c>
      <c r="H24" s="239">
        <v>0</v>
      </c>
      <c r="I24" s="287">
        <v>0</v>
      </c>
      <c r="J24" s="328">
        <v>0</v>
      </c>
      <c r="K24" s="365">
        <v>0</v>
      </c>
      <c r="L24" s="409">
        <v>0</v>
      </c>
      <c r="M24" s="444">
        <v>0</v>
      </c>
      <c r="N24" s="476">
        <v>0</v>
      </c>
      <c r="O24" s="92">
        <f t="shared" si="3"/>
        <v>1</v>
      </c>
    </row>
    <row r="25" spans="1:15" ht="15.95" customHeight="1" x14ac:dyDescent="0.2">
      <c r="A25" s="14">
        <v>4</v>
      </c>
      <c r="B25" s="10" t="s">
        <v>53</v>
      </c>
      <c r="C25" s="46">
        <f t="shared" ref="C25:G25" si="9">SUM(C26:C27)</f>
        <v>0</v>
      </c>
      <c r="D25" s="46">
        <f t="shared" si="9"/>
        <v>1</v>
      </c>
      <c r="E25" s="46">
        <f t="shared" si="9"/>
        <v>0</v>
      </c>
      <c r="F25" s="46">
        <f t="shared" si="9"/>
        <v>1</v>
      </c>
      <c r="G25" s="242">
        <f t="shared" si="9"/>
        <v>0</v>
      </c>
      <c r="H25" s="242">
        <f t="shared" ref="H25:M25" si="10">SUM(H26:H27)</f>
        <v>0</v>
      </c>
      <c r="I25" s="294">
        <f t="shared" si="10"/>
        <v>0</v>
      </c>
      <c r="J25" s="332">
        <f t="shared" si="10"/>
        <v>0</v>
      </c>
      <c r="K25" s="369">
        <f t="shared" si="10"/>
        <v>1</v>
      </c>
      <c r="L25" s="413">
        <f t="shared" si="10"/>
        <v>0</v>
      </c>
      <c r="M25" s="448">
        <f t="shared" si="10"/>
        <v>0</v>
      </c>
      <c r="N25" s="482">
        <f>SUM(N26:N27)</f>
        <v>0</v>
      </c>
      <c r="O25" s="92">
        <f t="shared" si="3"/>
        <v>3</v>
      </c>
    </row>
    <row r="26" spans="1:15" ht="15.95" customHeight="1" x14ac:dyDescent="0.2">
      <c r="A26" s="14"/>
      <c r="B26" s="13" t="s">
        <v>84</v>
      </c>
      <c r="C26" s="101">
        <v>0</v>
      </c>
      <c r="D26" s="135">
        <v>0</v>
      </c>
      <c r="E26" s="168">
        <v>0</v>
      </c>
      <c r="F26" s="188">
        <v>0</v>
      </c>
      <c r="G26" s="239">
        <v>0</v>
      </c>
      <c r="H26" s="239">
        <v>0</v>
      </c>
      <c r="I26" s="287">
        <v>0</v>
      </c>
      <c r="J26" s="328">
        <v>0</v>
      </c>
      <c r="K26" s="365">
        <v>0</v>
      </c>
      <c r="L26" s="409">
        <v>0</v>
      </c>
      <c r="M26" s="444">
        <v>0</v>
      </c>
      <c r="N26" s="476">
        <v>0</v>
      </c>
      <c r="O26" s="92">
        <f t="shared" si="3"/>
        <v>0</v>
      </c>
    </row>
    <row r="27" spans="1:15" ht="15.95" customHeight="1" x14ac:dyDescent="0.2">
      <c r="A27" s="14"/>
      <c r="B27" s="13" t="s">
        <v>85</v>
      </c>
      <c r="C27" s="101">
        <v>0</v>
      </c>
      <c r="D27" s="135">
        <v>1</v>
      </c>
      <c r="E27" s="168">
        <v>0</v>
      </c>
      <c r="F27" s="188">
        <v>1</v>
      </c>
      <c r="G27" s="239">
        <v>0</v>
      </c>
      <c r="H27" s="239">
        <v>0</v>
      </c>
      <c r="I27" s="287">
        <v>0</v>
      </c>
      <c r="J27" s="328">
        <v>0</v>
      </c>
      <c r="K27" s="365">
        <v>1</v>
      </c>
      <c r="L27" s="409">
        <v>0</v>
      </c>
      <c r="M27" s="444">
        <v>0</v>
      </c>
      <c r="N27" s="476">
        <v>0</v>
      </c>
      <c r="O27" s="92">
        <f t="shared" si="3"/>
        <v>3</v>
      </c>
    </row>
    <row r="28" spans="1:15" ht="15.95" customHeight="1" x14ac:dyDescent="0.2">
      <c r="A28" s="14">
        <v>5</v>
      </c>
      <c r="B28" s="11" t="s">
        <v>55</v>
      </c>
      <c r="C28" s="101">
        <v>0</v>
      </c>
      <c r="D28" s="135">
        <v>0</v>
      </c>
      <c r="E28" s="168">
        <v>0</v>
      </c>
      <c r="F28" s="188">
        <v>0</v>
      </c>
      <c r="G28" s="239">
        <v>0</v>
      </c>
      <c r="H28" s="239">
        <v>0</v>
      </c>
      <c r="I28" s="287">
        <v>0</v>
      </c>
      <c r="J28" s="328">
        <v>0</v>
      </c>
      <c r="K28" s="365">
        <v>0</v>
      </c>
      <c r="L28" s="409">
        <v>0</v>
      </c>
      <c r="M28" s="444">
        <v>0</v>
      </c>
      <c r="N28" s="476">
        <v>0</v>
      </c>
      <c r="O28" s="92">
        <f t="shared" si="3"/>
        <v>0</v>
      </c>
    </row>
    <row r="29" spans="1:15" ht="15.95" customHeight="1" x14ac:dyDescent="0.2">
      <c r="A29" s="14">
        <v>6</v>
      </c>
      <c r="B29" s="10" t="s">
        <v>56</v>
      </c>
      <c r="C29" s="101">
        <v>0</v>
      </c>
      <c r="D29" s="135">
        <v>0</v>
      </c>
      <c r="E29" s="168">
        <v>0</v>
      </c>
      <c r="F29" s="188">
        <v>0</v>
      </c>
      <c r="G29" s="239">
        <v>0</v>
      </c>
      <c r="H29" s="239">
        <v>0</v>
      </c>
      <c r="I29" s="287">
        <v>0</v>
      </c>
      <c r="J29" s="328">
        <v>0</v>
      </c>
      <c r="K29" s="365">
        <v>0</v>
      </c>
      <c r="L29" s="409">
        <v>0</v>
      </c>
      <c r="M29" s="444">
        <v>0</v>
      </c>
      <c r="N29" s="476">
        <v>0</v>
      </c>
      <c r="O29" s="92">
        <f t="shared" si="3"/>
        <v>0</v>
      </c>
    </row>
    <row r="30" spans="1:15" ht="15.95" customHeight="1" x14ac:dyDescent="0.2">
      <c r="A30" s="14">
        <v>7</v>
      </c>
      <c r="B30" s="10" t="s">
        <v>57</v>
      </c>
      <c r="C30" s="101">
        <v>0</v>
      </c>
      <c r="D30" s="135">
        <v>0</v>
      </c>
      <c r="E30" s="168">
        <v>0</v>
      </c>
      <c r="F30" s="188">
        <v>0</v>
      </c>
      <c r="G30" s="239">
        <v>0</v>
      </c>
      <c r="H30" s="239">
        <v>0</v>
      </c>
      <c r="I30" s="287">
        <v>0</v>
      </c>
      <c r="J30" s="328">
        <v>0</v>
      </c>
      <c r="K30" s="365">
        <v>0</v>
      </c>
      <c r="L30" s="409">
        <v>0</v>
      </c>
      <c r="M30" s="444">
        <v>0</v>
      </c>
      <c r="N30" s="476">
        <v>0</v>
      </c>
      <c r="O30" s="92">
        <f t="shared" si="3"/>
        <v>0</v>
      </c>
    </row>
    <row r="31" spans="1:15" ht="15.95" customHeight="1" x14ac:dyDescent="0.2">
      <c r="A31" s="14">
        <v>8</v>
      </c>
      <c r="B31" s="10" t="s">
        <v>58</v>
      </c>
      <c r="C31" s="101">
        <v>0</v>
      </c>
      <c r="D31" s="135">
        <v>0</v>
      </c>
      <c r="E31" s="168">
        <v>0</v>
      </c>
      <c r="F31" s="188">
        <v>0</v>
      </c>
      <c r="G31" s="239">
        <v>0</v>
      </c>
      <c r="H31" s="239">
        <v>0</v>
      </c>
      <c r="I31" s="287">
        <v>0</v>
      </c>
      <c r="J31" s="328">
        <v>0</v>
      </c>
      <c r="K31" s="365">
        <v>0</v>
      </c>
      <c r="L31" s="409">
        <v>0</v>
      </c>
      <c r="M31" s="444">
        <v>0</v>
      </c>
      <c r="N31" s="476">
        <v>0</v>
      </c>
      <c r="O31" s="92">
        <f t="shared" si="3"/>
        <v>0</v>
      </c>
    </row>
    <row r="32" spans="1:15" ht="15.95" customHeight="1" x14ac:dyDescent="0.2">
      <c r="A32" s="14">
        <v>9</v>
      </c>
      <c r="B32" s="10" t="s">
        <v>24</v>
      </c>
      <c r="C32" s="101">
        <v>0</v>
      </c>
      <c r="D32" s="135">
        <v>0</v>
      </c>
      <c r="E32" s="168">
        <v>0</v>
      </c>
      <c r="F32" s="188">
        <v>0</v>
      </c>
      <c r="G32" s="239">
        <v>0</v>
      </c>
      <c r="H32" s="239">
        <v>0</v>
      </c>
      <c r="I32" s="287">
        <v>0</v>
      </c>
      <c r="J32" s="328">
        <v>0</v>
      </c>
      <c r="K32" s="365">
        <v>0</v>
      </c>
      <c r="L32" s="409">
        <v>0</v>
      </c>
      <c r="M32" s="444">
        <v>0</v>
      </c>
      <c r="N32" s="476">
        <v>0</v>
      </c>
      <c r="O32" s="92">
        <f t="shared" si="3"/>
        <v>0</v>
      </c>
    </row>
    <row r="33" spans="1:15" ht="15.75" x14ac:dyDescent="0.2">
      <c r="A33" s="14">
        <v>10</v>
      </c>
      <c r="B33" s="10" t="s">
        <v>25</v>
      </c>
      <c r="C33" s="101">
        <v>0</v>
      </c>
      <c r="D33" s="135">
        <v>0</v>
      </c>
      <c r="E33" s="168">
        <v>0</v>
      </c>
      <c r="F33" s="188">
        <v>0</v>
      </c>
      <c r="G33" s="239">
        <v>0</v>
      </c>
      <c r="H33" s="239">
        <v>0</v>
      </c>
      <c r="I33" s="287">
        <v>0</v>
      </c>
      <c r="J33" s="328">
        <v>0</v>
      </c>
      <c r="K33" s="365">
        <v>0</v>
      </c>
      <c r="L33" s="409">
        <v>0</v>
      </c>
      <c r="M33" s="444">
        <v>0</v>
      </c>
      <c r="N33" s="476">
        <v>0</v>
      </c>
      <c r="O33" s="92">
        <f t="shared" si="3"/>
        <v>0</v>
      </c>
    </row>
    <row r="34" spans="1:15" ht="16.5" thickBot="1" x14ac:dyDescent="0.25">
      <c r="A34" s="48">
        <v>11</v>
      </c>
      <c r="B34" s="49" t="s">
        <v>59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92">
        <f t="shared" si="3"/>
        <v>0</v>
      </c>
    </row>
    <row r="35" spans="1:15" ht="13.5" thickTop="1" x14ac:dyDescent="0.2">
      <c r="A35" s="5"/>
      <c r="B35" s="27" t="s">
        <v>39</v>
      </c>
    </row>
    <row r="36" spans="1:15" x14ac:dyDescent="0.2">
      <c r="A36" s="5"/>
      <c r="B36" s="15" t="s">
        <v>61</v>
      </c>
    </row>
    <row r="37" spans="1:15" x14ac:dyDescent="0.2">
      <c r="A37" s="5"/>
      <c r="B37" s="15" t="s">
        <v>60</v>
      </c>
    </row>
    <row r="38" spans="1:15" x14ac:dyDescent="0.2">
      <c r="A38" s="5"/>
      <c r="B38" s="15" t="s">
        <v>40</v>
      </c>
    </row>
    <row r="39" spans="1:15" ht="12.75" customHeight="1" x14ac:dyDescent="0.2"/>
    <row r="40" spans="1:15" ht="12.75" customHeight="1" x14ac:dyDescent="0.2"/>
    <row r="41" spans="1:15" ht="12.75" customHeight="1" x14ac:dyDescent="0.2">
      <c r="A41" s="488" t="s">
        <v>0</v>
      </c>
      <c r="B41" s="488"/>
      <c r="C41" s="98" t="s">
        <v>26</v>
      </c>
      <c r="D41" s="132"/>
      <c r="E41" s="162"/>
      <c r="F41" s="185"/>
      <c r="G41"/>
      <c r="H41"/>
      <c r="I41"/>
      <c r="J41"/>
      <c r="K41"/>
      <c r="L41"/>
      <c r="M41"/>
      <c r="N41"/>
    </row>
    <row r="42" spans="1:15" ht="21" customHeight="1" x14ac:dyDescent="0.2">
      <c r="A42" s="488" t="s">
        <v>1</v>
      </c>
      <c r="B42" s="488"/>
      <c r="C42" s="98"/>
      <c r="D42" s="132"/>
      <c r="E42" s="162"/>
      <c r="F42" s="185"/>
      <c r="G42"/>
      <c r="H42"/>
      <c r="I42"/>
      <c r="J42"/>
      <c r="K42"/>
      <c r="L42"/>
      <c r="M42"/>
      <c r="N42"/>
    </row>
    <row r="43" spans="1:15" x14ac:dyDescent="0.2">
      <c r="A43" s="488" t="s">
        <v>46</v>
      </c>
      <c r="B43" s="488"/>
    </row>
    <row r="44" spans="1:15" ht="22.5" x14ac:dyDescent="0.3">
      <c r="C44" s="99"/>
      <c r="D44" s="133"/>
      <c r="E44" s="163"/>
      <c r="F44" s="186"/>
      <c r="G44"/>
      <c r="H44"/>
      <c r="I44"/>
      <c r="J44"/>
      <c r="K44"/>
      <c r="L44"/>
      <c r="M44"/>
      <c r="N44"/>
    </row>
    <row r="45" spans="1:15" ht="12.75" customHeight="1" x14ac:dyDescent="0.2">
      <c r="C45" s="100"/>
      <c r="D45" s="134"/>
      <c r="E45" s="164"/>
      <c r="F45" s="187"/>
      <c r="G45"/>
      <c r="H45"/>
      <c r="I45"/>
      <c r="J45"/>
      <c r="K45"/>
      <c r="L45"/>
      <c r="M45"/>
      <c r="N45"/>
    </row>
    <row r="46" spans="1:15" ht="13.5" customHeight="1" x14ac:dyDescent="0.2">
      <c r="A46" s="1" t="s">
        <v>47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5" ht="15" customHeight="1" x14ac:dyDescent="0.2">
      <c r="A47" s="1" t="s">
        <v>69</v>
      </c>
    </row>
    <row r="48" spans="1:15" ht="12.75" customHeight="1" thickBot="1" x14ac:dyDescent="0.25">
      <c r="A48" s="1" t="s">
        <v>72</v>
      </c>
      <c r="B48" s="56"/>
    </row>
    <row r="49" spans="1:15" ht="12.75" customHeight="1" thickTop="1" x14ac:dyDescent="0.2">
      <c r="A49" s="496" t="s">
        <v>4</v>
      </c>
      <c r="B49" s="496" t="s">
        <v>5</v>
      </c>
      <c r="C49" s="97"/>
      <c r="D49" s="141"/>
      <c r="E49" s="141"/>
      <c r="F49" s="141"/>
      <c r="G49"/>
      <c r="H49"/>
      <c r="I49"/>
      <c r="J49"/>
      <c r="K49"/>
      <c r="L49"/>
      <c r="M49"/>
      <c r="N49"/>
    </row>
    <row r="50" spans="1:15" ht="12.75" customHeight="1" x14ac:dyDescent="0.2">
      <c r="A50" s="497"/>
      <c r="B50" s="497"/>
      <c r="C50" s="104"/>
      <c r="D50" s="138"/>
      <c r="E50" s="167"/>
      <c r="F50" s="191"/>
      <c r="G50" s="238"/>
      <c r="H50" s="238"/>
      <c r="I50" s="291"/>
      <c r="J50" s="327"/>
      <c r="K50" s="364"/>
      <c r="L50" s="408"/>
      <c r="M50" s="443"/>
      <c r="N50" s="480"/>
    </row>
    <row r="51" spans="1:15" ht="11.25" customHeight="1" x14ac:dyDescent="0.2">
      <c r="A51" s="497"/>
      <c r="B51" s="497"/>
      <c r="C51" s="102" t="s">
        <v>37</v>
      </c>
      <c r="D51" s="136" t="s">
        <v>37</v>
      </c>
      <c r="E51" s="165" t="s">
        <v>37</v>
      </c>
      <c r="F51" s="189" t="s">
        <v>37</v>
      </c>
      <c r="G51" s="236" t="s">
        <v>37</v>
      </c>
      <c r="H51" s="236" t="s">
        <v>37</v>
      </c>
      <c r="I51" s="289" t="s">
        <v>37</v>
      </c>
      <c r="J51" s="325" t="s">
        <v>37</v>
      </c>
      <c r="K51" s="362" t="s">
        <v>37</v>
      </c>
      <c r="L51" s="406" t="s">
        <v>37</v>
      </c>
      <c r="M51" s="441" t="s">
        <v>37</v>
      </c>
      <c r="N51" s="478" t="s">
        <v>37</v>
      </c>
    </row>
    <row r="52" spans="1:15" ht="12.75" customHeight="1" x14ac:dyDescent="0.2">
      <c r="A52" s="497"/>
      <c r="B52" s="497"/>
      <c r="C52" s="105"/>
      <c r="D52" s="139"/>
      <c r="E52" s="161"/>
      <c r="F52" s="192"/>
      <c r="G52" s="234"/>
      <c r="H52" s="234"/>
      <c r="I52" s="293"/>
      <c r="J52" s="319"/>
      <c r="K52" s="356"/>
      <c r="L52" s="400"/>
      <c r="M52" s="434"/>
      <c r="N52" s="481"/>
    </row>
    <row r="53" spans="1:15" ht="15.95" customHeight="1" x14ac:dyDescent="0.2">
      <c r="A53" s="498"/>
      <c r="B53" s="498"/>
      <c r="C53" s="102"/>
      <c r="D53" s="136"/>
      <c r="E53" s="165"/>
      <c r="F53" s="189"/>
      <c r="G53" s="236"/>
      <c r="H53" s="236"/>
      <c r="I53" s="289"/>
      <c r="J53" s="325"/>
      <c r="K53" s="362"/>
      <c r="L53" s="406"/>
      <c r="M53" s="441"/>
      <c r="N53" s="478"/>
    </row>
    <row r="54" spans="1:15" s="8" customFormat="1" ht="15.95" customHeight="1" x14ac:dyDescent="0.2">
      <c r="A54" s="64" t="s">
        <v>10</v>
      </c>
      <c r="B54" s="64" t="s">
        <v>11</v>
      </c>
      <c r="C54" s="103" t="s">
        <v>42</v>
      </c>
      <c r="D54" s="137" t="s">
        <v>42</v>
      </c>
      <c r="E54" s="166" t="s">
        <v>42</v>
      </c>
      <c r="F54" s="190" t="s">
        <v>42</v>
      </c>
      <c r="G54" s="237" t="s">
        <v>42</v>
      </c>
      <c r="H54" s="237" t="s">
        <v>42</v>
      </c>
      <c r="I54" s="290" t="s">
        <v>42</v>
      </c>
      <c r="J54" s="326" t="s">
        <v>42</v>
      </c>
      <c r="K54" s="363" t="s">
        <v>42</v>
      </c>
      <c r="L54" s="407" t="s">
        <v>42</v>
      </c>
      <c r="M54" s="442" t="s">
        <v>42</v>
      </c>
      <c r="N54" s="479" t="s">
        <v>42</v>
      </c>
    </row>
    <row r="55" spans="1:15" s="16" customFormat="1" ht="15.95" customHeight="1" x14ac:dyDescent="0.2">
      <c r="A55" s="18">
        <v>1</v>
      </c>
      <c r="B55" s="19" t="s">
        <v>22</v>
      </c>
      <c r="C55" s="24">
        <f t="shared" ref="C55:F55" si="11">SUM(C56,C59,C60)</f>
        <v>0</v>
      </c>
      <c r="D55" s="24">
        <f t="shared" si="11"/>
        <v>0</v>
      </c>
      <c r="E55" s="24">
        <f t="shared" si="11"/>
        <v>0</v>
      </c>
      <c r="F55" s="24">
        <f t="shared" si="11"/>
        <v>0</v>
      </c>
      <c r="G55" s="24">
        <f t="shared" ref="G55" si="12">SUM(G56,G59,G60)</f>
        <v>0</v>
      </c>
      <c r="H55" s="24">
        <f>SUM(H56,H59,H60)</f>
        <v>0</v>
      </c>
      <c r="I55" s="24">
        <f t="shared" ref="I55:N55" si="13">SUM(I56,I59,I60)</f>
        <v>0</v>
      </c>
      <c r="J55" s="24">
        <f t="shared" si="13"/>
        <v>0</v>
      </c>
      <c r="K55" s="24">
        <f t="shared" si="13"/>
        <v>5</v>
      </c>
      <c r="L55" s="24">
        <f t="shared" si="13"/>
        <v>10</v>
      </c>
      <c r="M55" s="24">
        <f t="shared" si="13"/>
        <v>0</v>
      </c>
      <c r="N55" s="24">
        <f t="shared" si="13"/>
        <v>0</v>
      </c>
      <c r="O55" s="92">
        <f t="shared" ref="O55:O74" si="14">SUM(C55:N55)</f>
        <v>15</v>
      </c>
    </row>
    <row r="56" spans="1:15" s="23" customFormat="1" ht="15.95" customHeight="1" x14ac:dyDescent="0.2">
      <c r="A56" s="14"/>
      <c r="B56" s="22" t="s">
        <v>50</v>
      </c>
      <c r="C56" s="44">
        <f t="shared" ref="C56:G56" si="15">SUM(C57:C58)</f>
        <v>0</v>
      </c>
      <c r="D56" s="44">
        <f t="shared" si="15"/>
        <v>0</v>
      </c>
      <c r="E56" s="44">
        <f t="shared" si="15"/>
        <v>0</v>
      </c>
      <c r="F56" s="44">
        <f t="shared" si="15"/>
        <v>0</v>
      </c>
      <c r="G56" s="240">
        <f t="shared" si="15"/>
        <v>0</v>
      </c>
      <c r="H56" s="240">
        <f t="shared" ref="H56:M56" si="16">SUM(H57:H58)</f>
        <v>0</v>
      </c>
      <c r="I56" s="295">
        <f t="shared" si="16"/>
        <v>0</v>
      </c>
      <c r="J56" s="330">
        <f t="shared" si="16"/>
        <v>0</v>
      </c>
      <c r="K56" s="367">
        <f t="shared" si="16"/>
        <v>5</v>
      </c>
      <c r="L56" s="411">
        <f t="shared" si="16"/>
        <v>10</v>
      </c>
      <c r="M56" s="446">
        <f t="shared" si="16"/>
        <v>0</v>
      </c>
      <c r="N56" s="483">
        <f>SUM(N57:N58)</f>
        <v>0</v>
      </c>
      <c r="O56" s="92">
        <f t="shared" si="14"/>
        <v>15</v>
      </c>
    </row>
    <row r="57" spans="1:15" ht="15.95" customHeight="1" x14ac:dyDescent="0.2">
      <c r="A57" s="12"/>
      <c r="B57" s="13" t="s">
        <v>84</v>
      </c>
      <c r="C57" s="47">
        <v>0</v>
      </c>
      <c r="D57" s="47">
        <v>0</v>
      </c>
      <c r="E57" s="47">
        <v>0</v>
      </c>
      <c r="F57" s="47">
        <v>0</v>
      </c>
      <c r="G57" s="241">
        <v>0</v>
      </c>
      <c r="H57" s="241">
        <v>0</v>
      </c>
      <c r="I57" s="296">
        <v>0</v>
      </c>
      <c r="J57" s="331">
        <v>0</v>
      </c>
      <c r="K57" s="368">
        <v>5</v>
      </c>
      <c r="L57" s="412">
        <v>10</v>
      </c>
      <c r="M57" s="447">
        <v>0</v>
      </c>
      <c r="N57" s="484">
        <v>0</v>
      </c>
      <c r="O57" s="92">
        <f t="shared" si="14"/>
        <v>15</v>
      </c>
    </row>
    <row r="58" spans="1:15" ht="15.95" customHeight="1" x14ac:dyDescent="0.2">
      <c r="A58" s="12"/>
      <c r="B58" s="13" t="s">
        <v>85</v>
      </c>
      <c r="C58" s="47">
        <v>0</v>
      </c>
      <c r="D58" s="47">
        <v>0</v>
      </c>
      <c r="E58" s="47">
        <v>0</v>
      </c>
      <c r="F58" s="47">
        <v>0</v>
      </c>
      <c r="G58" s="241">
        <v>0</v>
      </c>
      <c r="H58" s="241">
        <v>0</v>
      </c>
      <c r="I58" s="296">
        <v>0</v>
      </c>
      <c r="J58" s="331">
        <v>0</v>
      </c>
      <c r="K58" s="368">
        <v>0</v>
      </c>
      <c r="L58" s="412">
        <v>0</v>
      </c>
      <c r="M58" s="447">
        <v>0</v>
      </c>
      <c r="N58" s="484">
        <v>0</v>
      </c>
      <c r="O58" s="92">
        <f t="shared" si="14"/>
        <v>0</v>
      </c>
    </row>
    <row r="59" spans="1:15" ht="15.95" customHeight="1" x14ac:dyDescent="0.2">
      <c r="A59" s="12"/>
      <c r="B59" s="11" t="s">
        <v>51</v>
      </c>
      <c r="C59" s="46">
        <v>0</v>
      </c>
      <c r="D59" s="46">
        <v>0</v>
      </c>
      <c r="E59" s="46">
        <v>0</v>
      </c>
      <c r="F59" s="46">
        <v>0</v>
      </c>
      <c r="G59" s="242">
        <v>0</v>
      </c>
      <c r="H59" s="242">
        <v>0</v>
      </c>
      <c r="I59" s="294">
        <v>0</v>
      </c>
      <c r="J59" s="332">
        <v>0</v>
      </c>
      <c r="K59" s="369">
        <v>0</v>
      </c>
      <c r="L59" s="413">
        <v>0</v>
      </c>
      <c r="M59" s="448">
        <v>0</v>
      </c>
      <c r="N59" s="482">
        <v>0</v>
      </c>
      <c r="O59" s="92">
        <f t="shared" si="14"/>
        <v>0</v>
      </c>
    </row>
    <row r="60" spans="1:15" ht="15.95" customHeight="1" x14ac:dyDescent="0.2">
      <c r="A60" s="12"/>
      <c r="B60" s="11" t="s">
        <v>52</v>
      </c>
      <c r="C60" s="46">
        <v>0</v>
      </c>
      <c r="D60" s="46">
        <v>0</v>
      </c>
      <c r="E60" s="46">
        <v>0</v>
      </c>
      <c r="F60" s="46">
        <v>0</v>
      </c>
      <c r="G60" s="242">
        <v>0</v>
      </c>
      <c r="H60" s="242">
        <v>0</v>
      </c>
      <c r="I60" s="294">
        <v>0</v>
      </c>
      <c r="J60" s="332">
        <v>0</v>
      </c>
      <c r="K60" s="369">
        <v>0</v>
      </c>
      <c r="L60" s="413">
        <v>0</v>
      </c>
      <c r="M60" s="448">
        <v>0</v>
      </c>
      <c r="N60" s="482">
        <v>0</v>
      </c>
      <c r="O60" s="92">
        <f t="shared" si="14"/>
        <v>0</v>
      </c>
    </row>
    <row r="61" spans="1:15" ht="15.95" customHeight="1" x14ac:dyDescent="0.2">
      <c r="A61" s="14">
        <v>2</v>
      </c>
      <c r="B61" s="10" t="s">
        <v>23</v>
      </c>
      <c r="C61" s="46">
        <f t="shared" ref="C61:F61" si="17">SUM(C62:C63)</f>
        <v>0</v>
      </c>
      <c r="D61" s="128">
        <f t="shared" si="17"/>
        <v>196</v>
      </c>
      <c r="E61" s="128">
        <f t="shared" si="17"/>
        <v>10</v>
      </c>
      <c r="F61" s="128">
        <f t="shared" si="17"/>
        <v>55</v>
      </c>
      <c r="G61" s="128">
        <f t="shared" ref="G61" si="18">SUM(G62:G63)</f>
        <v>0</v>
      </c>
      <c r="H61" s="128">
        <f>SUM(H62:H63)</f>
        <v>0</v>
      </c>
      <c r="I61" s="128">
        <f t="shared" ref="I61:N61" si="19">SUM(I62:I63)</f>
        <v>0</v>
      </c>
      <c r="J61" s="128">
        <f t="shared" si="19"/>
        <v>23</v>
      </c>
      <c r="K61" s="128">
        <f t="shared" si="19"/>
        <v>73</v>
      </c>
      <c r="L61" s="128">
        <f t="shared" si="19"/>
        <v>17</v>
      </c>
      <c r="M61" s="128">
        <f t="shared" si="19"/>
        <v>0</v>
      </c>
      <c r="N61" s="128">
        <f t="shared" si="19"/>
        <v>0</v>
      </c>
      <c r="O61" s="92">
        <f t="shared" si="14"/>
        <v>374</v>
      </c>
    </row>
    <row r="62" spans="1:15" ht="15.95" customHeight="1" x14ac:dyDescent="0.2">
      <c r="A62" s="12"/>
      <c r="B62" s="13" t="s">
        <v>84</v>
      </c>
      <c r="C62" s="47">
        <v>0</v>
      </c>
      <c r="D62" s="47">
        <v>190</v>
      </c>
      <c r="E62" s="47">
        <v>10</v>
      </c>
      <c r="F62" s="47">
        <v>55</v>
      </c>
      <c r="G62" s="241">
        <v>0</v>
      </c>
      <c r="H62" s="241">
        <v>0</v>
      </c>
      <c r="I62" s="296">
        <v>0</v>
      </c>
      <c r="J62" s="331">
        <v>23</v>
      </c>
      <c r="K62" s="368">
        <v>73</v>
      </c>
      <c r="L62" s="412">
        <v>17</v>
      </c>
      <c r="M62" s="447">
        <v>0</v>
      </c>
      <c r="N62" s="484">
        <v>0</v>
      </c>
      <c r="O62" s="92">
        <f t="shared" si="14"/>
        <v>368</v>
      </c>
    </row>
    <row r="63" spans="1:15" ht="15.95" customHeight="1" x14ac:dyDescent="0.2">
      <c r="A63" s="12"/>
      <c r="B63" s="13" t="s">
        <v>85</v>
      </c>
      <c r="C63" s="47">
        <v>0</v>
      </c>
      <c r="D63" s="47">
        <v>6</v>
      </c>
      <c r="E63" s="47">
        <v>0</v>
      </c>
      <c r="F63" s="47">
        <v>0</v>
      </c>
      <c r="G63" s="241">
        <v>0</v>
      </c>
      <c r="H63" s="241">
        <v>0</v>
      </c>
      <c r="I63" s="296">
        <v>0</v>
      </c>
      <c r="J63" s="331">
        <v>0</v>
      </c>
      <c r="K63" s="368">
        <v>0</v>
      </c>
      <c r="L63" s="412">
        <v>0</v>
      </c>
      <c r="M63" s="447">
        <v>0</v>
      </c>
      <c r="N63" s="484">
        <v>0</v>
      </c>
      <c r="O63" s="92">
        <f t="shared" si="14"/>
        <v>6</v>
      </c>
    </row>
    <row r="64" spans="1:15" ht="15.95" customHeight="1" x14ac:dyDescent="0.2">
      <c r="A64" s="9">
        <v>3</v>
      </c>
      <c r="B64" s="10" t="s">
        <v>54</v>
      </c>
      <c r="C64" s="101">
        <v>0</v>
      </c>
      <c r="D64" s="135">
        <v>0</v>
      </c>
      <c r="E64" s="168">
        <v>0</v>
      </c>
      <c r="F64" s="188">
        <v>0</v>
      </c>
      <c r="G64" s="239">
        <v>0</v>
      </c>
      <c r="H64" s="239">
        <v>0</v>
      </c>
      <c r="I64" s="287">
        <v>0</v>
      </c>
      <c r="J64" s="328">
        <v>0</v>
      </c>
      <c r="K64" s="365">
        <v>0</v>
      </c>
      <c r="L64" s="409">
        <v>0</v>
      </c>
      <c r="M64" s="444">
        <v>0</v>
      </c>
      <c r="N64" s="476">
        <v>0</v>
      </c>
      <c r="O64" s="92">
        <f t="shared" si="14"/>
        <v>0</v>
      </c>
    </row>
    <row r="65" spans="1:15" ht="15.95" customHeight="1" x14ac:dyDescent="0.2">
      <c r="A65" s="14">
        <v>4</v>
      </c>
      <c r="B65" s="10" t="s">
        <v>53</v>
      </c>
      <c r="C65" s="46">
        <f t="shared" ref="C65:F65" si="20">SUM(C66:C67)</f>
        <v>0</v>
      </c>
      <c r="D65" s="46">
        <f t="shared" si="20"/>
        <v>0</v>
      </c>
      <c r="E65" s="46">
        <f t="shared" si="20"/>
        <v>0</v>
      </c>
      <c r="F65" s="46">
        <f t="shared" si="20"/>
        <v>0</v>
      </c>
      <c r="G65" s="242">
        <f t="shared" ref="G65" si="21">SUM(G66:G67)</f>
        <v>0</v>
      </c>
      <c r="H65" s="242">
        <f>SUM(H66:H67)</f>
        <v>0</v>
      </c>
      <c r="I65" s="294">
        <f t="shared" ref="I65:N65" si="22">SUM(I66:I67)</f>
        <v>0</v>
      </c>
      <c r="J65" s="332">
        <f t="shared" si="22"/>
        <v>0</v>
      </c>
      <c r="K65" s="369">
        <f t="shared" si="22"/>
        <v>0</v>
      </c>
      <c r="L65" s="413">
        <f t="shared" si="22"/>
        <v>0</v>
      </c>
      <c r="M65" s="448">
        <f t="shared" si="22"/>
        <v>0</v>
      </c>
      <c r="N65" s="482">
        <f t="shared" si="22"/>
        <v>0</v>
      </c>
      <c r="O65" s="92">
        <f t="shared" si="14"/>
        <v>0</v>
      </c>
    </row>
    <row r="66" spans="1:15" ht="15.95" customHeight="1" x14ac:dyDescent="0.2">
      <c r="A66" s="14"/>
      <c r="B66" s="13" t="s">
        <v>84</v>
      </c>
      <c r="C66" s="101">
        <v>0</v>
      </c>
      <c r="D66" s="135">
        <v>0</v>
      </c>
      <c r="E66" s="168">
        <v>0</v>
      </c>
      <c r="F66" s="188">
        <v>0</v>
      </c>
      <c r="G66" s="239">
        <v>0</v>
      </c>
      <c r="H66" s="239">
        <v>0</v>
      </c>
      <c r="I66" s="287">
        <v>0</v>
      </c>
      <c r="J66" s="328">
        <v>0</v>
      </c>
      <c r="K66" s="365">
        <v>0</v>
      </c>
      <c r="L66" s="409">
        <v>0</v>
      </c>
      <c r="M66" s="444">
        <v>0</v>
      </c>
      <c r="N66" s="476">
        <v>0</v>
      </c>
      <c r="O66" s="92">
        <f t="shared" si="14"/>
        <v>0</v>
      </c>
    </row>
    <row r="67" spans="1:15" ht="15.95" customHeight="1" x14ac:dyDescent="0.2">
      <c r="A67" s="14"/>
      <c r="B67" s="13" t="s">
        <v>85</v>
      </c>
      <c r="C67" s="101">
        <v>0</v>
      </c>
      <c r="D67" s="135">
        <v>0</v>
      </c>
      <c r="E67" s="168">
        <v>0</v>
      </c>
      <c r="F67" s="188">
        <v>0</v>
      </c>
      <c r="G67" s="239">
        <v>0</v>
      </c>
      <c r="H67" s="239">
        <v>0</v>
      </c>
      <c r="I67" s="287">
        <v>0</v>
      </c>
      <c r="J67" s="328">
        <v>0</v>
      </c>
      <c r="K67" s="365">
        <v>0</v>
      </c>
      <c r="L67" s="409">
        <v>0</v>
      </c>
      <c r="M67" s="444">
        <v>0</v>
      </c>
      <c r="N67" s="476">
        <v>0</v>
      </c>
      <c r="O67" s="92">
        <f t="shared" si="14"/>
        <v>0</v>
      </c>
    </row>
    <row r="68" spans="1:15" ht="15.95" customHeight="1" x14ac:dyDescent="0.2">
      <c r="A68" s="14">
        <v>5</v>
      </c>
      <c r="B68" s="11" t="s">
        <v>55</v>
      </c>
      <c r="C68" s="101">
        <v>0</v>
      </c>
      <c r="D68" s="135">
        <v>0</v>
      </c>
      <c r="E68" s="168">
        <v>0</v>
      </c>
      <c r="F68" s="188">
        <v>0</v>
      </c>
      <c r="G68" s="239">
        <v>0</v>
      </c>
      <c r="H68" s="239">
        <v>0</v>
      </c>
      <c r="I68" s="287">
        <v>0</v>
      </c>
      <c r="J68" s="328">
        <v>0</v>
      </c>
      <c r="K68" s="365">
        <v>0</v>
      </c>
      <c r="L68" s="409">
        <v>0</v>
      </c>
      <c r="M68" s="444">
        <v>0</v>
      </c>
      <c r="N68" s="476">
        <v>0</v>
      </c>
      <c r="O68" s="92">
        <f t="shared" si="14"/>
        <v>0</v>
      </c>
    </row>
    <row r="69" spans="1:15" ht="15.95" customHeight="1" x14ac:dyDescent="0.2">
      <c r="A69" s="14">
        <v>6</v>
      </c>
      <c r="B69" s="10" t="s">
        <v>56</v>
      </c>
      <c r="C69" s="101">
        <v>0</v>
      </c>
      <c r="D69" s="135">
        <v>0</v>
      </c>
      <c r="E69" s="168">
        <v>0</v>
      </c>
      <c r="F69" s="188">
        <v>0</v>
      </c>
      <c r="G69" s="239">
        <v>0</v>
      </c>
      <c r="H69" s="239">
        <v>0</v>
      </c>
      <c r="I69" s="287">
        <v>0</v>
      </c>
      <c r="J69" s="328">
        <v>0</v>
      </c>
      <c r="K69" s="365">
        <v>0</v>
      </c>
      <c r="L69" s="409">
        <v>0</v>
      </c>
      <c r="M69" s="444">
        <v>0</v>
      </c>
      <c r="N69" s="476">
        <v>0</v>
      </c>
      <c r="O69" s="92">
        <f t="shared" si="14"/>
        <v>0</v>
      </c>
    </row>
    <row r="70" spans="1:15" ht="15.95" customHeight="1" x14ac:dyDescent="0.2">
      <c r="A70" s="14">
        <v>7</v>
      </c>
      <c r="B70" s="10" t="s">
        <v>57</v>
      </c>
      <c r="C70" s="101">
        <v>0</v>
      </c>
      <c r="D70" s="135">
        <v>0</v>
      </c>
      <c r="E70" s="168">
        <v>0</v>
      </c>
      <c r="F70" s="188">
        <v>0</v>
      </c>
      <c r="G70" s="239">
        <v>0</v>
      </c>
      <c r="H70" s="239">
        <v>0</v>
      </c>
      <c r="I70" s="287">
        <v>0</v>
      </c>
      <c r="J70" s="328">
        <v>0</v>
      </c>
      <c r="K70" s="365">
        <v>0</v>
      </c>
      <c r="L70" s="409">
        <v>0</v>
      </c>
      <c r="M70" s="444">
        <v>0</v>
      </c>
      <c r="N70" s="476">
        <v>0</v>
      </c>
      <c r="O70" s="92">
        <f t="shared" si="14"/>
        <v>0</v>
      </c>
    </row>
    <row r="71" spans="1:15" ht="15.75" x14ac:dyDescent="0.2">
      <c r="A71" s="14">
        <v>8</v>
      </c>
      <c r="B71" s="10" t="s">
        <v>58</v>
      </c>
      <c r="C71" s="101">
        <v>0</v>
      </c>
      <c r="D71" s="135">
        <v>0</v>
      </c>
      <c r="E71" s="168">
        <v>0</v>
      </c>
      <c r="F71" s="188">
        <v>0</v>
      </c>
      <c r="G71" s="239">
        <v>0</v>
      </c>
      <c r="H71" s="239">
        <v>0</v>
      </c>
      <c r="I71" s="287">
        <v>0</v>
      </c>
      <c r="J71" s="328">
        <v>0</v>
      </c>
      <c r="K71" s="365">
        <v>0</v>
      </c>
      <c r="L71" s="409">
        <v>0</v>
      </c>
      <c r="M71" s="444">
        <v>0</v>
      </c>
      <c r="N71" s="476">
        <v>0</v>
      </c>
      <c r="O71" s="92">
        <f t="shared" si="14"/>
        <v>0</v>
      </c>
    </row>
    <row r="72" spans="1:15" ht="15.75" x14ac:dyDescent="0.2">
      <c r="A72" s="14">
        <v>9</v>
      </c>
      <c r="B72" s="10" t="s">
        <v>24</v>
      </c>
      <c r="C72" s="101">
        <v>0</v>
      </c>
      <c r="D72" s="135">
        <v>0</v>
      </c>
      <c r="E72" s="168">
        <v>0</v>
      </c>
      <c r="F72" s="188">
        <v>0</v>
      </c>
      <c r="G72" s="239">
        <v>0</v>
      </c>
      <c r="H72" s="239">
        <v>0</v>
      </c>
      <c r="I72" s="287">
        <v>0</v>
      </c>
      <c r="J72" s="328">
        <v>0</v>
      </c>
      <c r="K72" s="365">
        <v>0</v>
      </c>
      <c r="L72" s="409">
        <v>0</v>
      </c>
      <c r="M72" s="444">
        <v>0</v>
      </c>
      <c r="N72" s="476">
        <v>0</v>
      </c>
      <c r="O72" s="92">
        <f t="shared" si="14"/>
        <v>0</v>
      </c>
    </row>
    <row r="73" spans="1:15" ht="15.75" x14ac:dyDescent="0.2">
      <c r="A73" s="14">
        <v>10</v>
      </c>
      <c r="B73" s="10" t="s">
        <v>25</v>
      </c>
      <c r="C73" s="101">
        <v>0</v>
      </c>
      <c r="D73" s="135">
        <v>0</v>
      </c>
      <c r="E73" s="168">
        <v>0</v>
      </c>
      <c r="F73" s="188">
        <v>0</v>
      </c>
      <c r="G73" s="239">
        <v>0</v>
      </c>
      <c r="H73" s="239">
        <v>0</v>
      </c>
      <c r="I73" s="287">
        <v>0</v>
      </c>
      <c r="J73" s="328">
        <v>0</v>
      </c>
      <c r="K73" s="365">
        <v>0</v>
      </c>
      <c r="L73" s="409">
        <v>0</v>
      </c>
      <c r="M73" s="444">
        <v>0</v>
      </c>
      <c r="N73" s="476">
        <v>0</v>
      </c>
      <c r="O73" s="92">
        <f t="shared" si="14"/>
        <v>0</v>
      </c>
    </row>
    <row r="74" spans="1:15" ht="16.5" thickBot="1" x14ac:dyDescent="0.25">
      <c r="A74" s="48">
        <v>11</v>
      </c>
      <c r="B74" s="49" t="s">
        <v>59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92">
        <f t="shared" si="14"/>
        <v>0</v>
      </c>
    </row>
    <row r="75" spans="1:15" ht="13.5" thickTop="1" x14ac:dyDescent="0.2">
      <c r="A75" s="5"/>
      <c r="B75" s="27" t="s">
        <v>39</v>
      </c>
    </row>
    <row r="76" spans="1:15" x14ac:dyDescent="0.2">
      <c r="A76" s="5"/>
      <c r="B76" s="15" t="s">
        <v>61</v>
      </c>
    </row>
    <row r="77" spans="1:15" ht="12.75" customHeight="1" x14ac:dyDescent="0.2">
      <c r="A77" s="5"/>
      <c r="B77" s="15" t="s">
        <v>60</v>
      </c>
    </row>
    <row r="78" spans="1:15" ht="12.75" customHeight="1" x14ac:dyDescent="0.2">
      <c r="A78" s="5"/>
      <c r="B78" s="15" t="s">
        <v>40</v>
      </c>
    </row>
    <row r="79" spans="1:15" x14ac:dyDescent="0.2">
      <c r="A79" s="5"/>
      <c r="B79" s="27"/>
    </row>
    <row r="80" spans="1:15" ht="21" customHeight="1" x14ac:dyDescent="0.2">
      <c r="A80" s="5"/>
      <c r="B80" s="27"/>
    </row>
    <row r="81" spans="1:15" ht="12.75" customHeight="1" x14ac:dyDescent="0.2">
      <c r="A81" s="488" t="s">
        <v>0</v>
      </c>
      <c r="B81" s="488"/>
      <c r="C81" s="98" t="s">
        <v>26</v>
      </c>
      <c r="D81" s="132"/>
      <c r="E81" s="162"/>
      <c r="F81" s="185"/>
      <c r="G81"/>
      <c r="H81"/>
      <c r="I81"/>
      <c r="J81"/>
      <c r="K81"/>
      <c r="L81"/>
      <c r="M81"/>
      <c r="N81"/>
    </row>
    <row r="82" spans="1:15" ht="12.75" customHeight="1" x14ac:dyDescent="0.2">
      <c r="A82" s="488" t="s">
        <v>1</v>
      </c>
      <c r="B82" s="488"/>
      <c r="C82" s="98"/>
      <c r="D82" s="132"/>
      <c r="E82" s="162"/>
      <c r="F82" s="185"/>
      <c r="G82"/>
      <c r="H82"/>
      <c r="I82"/>
      <c r="J82"/>
      <c r="K82"/>
      <c r="L82"/>
      <c r="M82"/>
      <c r="N82"/>
    </row>
    <row r="83" spans="1:15" ht="12.75" customHeight="1" x14ac:dyDescent="0.2">
      <c r="A83" s="488" t="s">
        <v>46</v>
      </c>
      <c r="B83" s="488"/>
    </row>
    <row r="84" spans="1:15" ht="13.5" customHeight="1" x14ac:dyDescent="0.3">
      <c r="C84" s="99"/>
      <c r="D84" s="133"/>
      <c r="E84" s="163"/>
      <c r="F84" s="186"/>
      <c r="G84"/>
      <c r="H84"/>
      <c r="I84"/>
      <c r="J84"/>
      <c r="K84"/>
      <c r="L84"/>
      <c r="M84"/>
      <c r="N84"/>
    </row>
    <row r="85" spans="1:15" ht="15" customHeight="1" x14ac:dyDescent="0.2">
      <c r="C85" s="100"/>
      <c r="D85" s="134"/>
      <c r="E85" s="164"/>
      <c r="F85" s="187"/>
      <c r="G85"/>
      <c r="H85"/>
      <c r="I85"/>
      <c r="J85"/>
      <c r="K85"/>
      <c r="L85"/>
      <c r="M85"/>
      <c r="N85"/>
    </row>
    <row r="86" spans="1:15" ht="12.75" customHeight="1" x14ac:dyDescent="0.2">
      <c r="A86" s="1" t="s">
        <v>47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5" ht="12.75" customHeight="1" x14ac:dyDescent="0.2">
      <c r="A87" s="1" t="s">
        <v>69</v>
      </c>
    </row>
    <row r="88" spans="1:15" ht="12.75" customHeight="1" thickBot="1" x14ac:dyDescent="0.25">
      <c r="A88" s="56" t="s">
        <v>73</v>
      </c>
      <c r="B88" s="56"/>
    </row>
    <row r="89" spans="1:15" ht="11.25" customHeight="1" thickTop="1" x14ac:dyDescent="0.2">
      <c r="A89" s="496" t="s">
        <v>4</v>
      </c>
      <c r="B89" s="496" t="s">
        <v>5</v>
      </c>
      <c r="C89" s="97"/>
      <c r="D89" s="141"/>
      <c r="E89" s="141"/>
      <c r="F89" s="141"/>
      <c r="G89"/>
      <c r="H89"/>
      <c r="I89"/>
      <c r="J89"/>
      <c r="K89"/>
      <c r="L89"/>
      <c r="M89"/>
      <c r="N89"/>
    </row>
    <row r="90" spans="1:15" ht="12.75" customHeight="1" x14ac:dyDescent="0.2">
      <c r="A90" s="497"/>
      <c r="B90" s="497"/>
      <c r="C90" s="104"/>
      <c r="D90" s="138"/>
      <c r="E90" s="167"/>
      <c r="F90" s="191"/>
      <c r="G90" s="238"/>
      <c r="H90" s="238"/>
      <c r="I90" s="291"/>
      <c r="J90" s="327"/>
      <c r="K90" s="364"/>
      <c r="L90" s="408"/>
      <c r="M90" s="443"/>
      <c r="N90" s="480"/>
    </row>
    <row r="91" spans="1:15" ht="15.95" customHeight="1" x14ac:dyDescent="0.2">
      <c r="A91" s="497"/>
      <c r="B91" s="497"/>
      <c r="C91" s="102" t="s">
        <v>37</v>
      </c>
      <c r="D91" s="136" t="s">
        <v>37</v>
      </c>
      <c r="E91" s="165" t="s">
        <v>37</v>
      </c>
      <c r="F91" s="189" t="s">
        <v>37</v>
      </c>
      <c r="G91" s="236" t="s">
        <v>37</v>
      </c>
      <c r="H91" s="236" t="s">
        <v>37</v>
      </c>
      <c r="I91" s="289" t="s">
        <v>37</v>
      </c>
      <c r="J91" s="325" t="s">
        <v>37</v>
      </c>
      <c r="K91" s="362" t="s">
        <v>37</v>
      </c>
      <c r="L91" s="406" t="s">
        <v>37</v>
      </c>
      <c r="M91" s="441" t="s">
        <v>37</v>
      </c>
      <c r="N91" s="478" t="s">
        <v>37</v>
      </c>
    </row>
    <row r="92" spans="1:15" ht="15.95" customHeight="1" x14ac:dyDescent="0.2">
      <c r="A92" s="497"/>
      <c r="B92" s="497"/>
      <c r="C92" s="105"/>
      <c r="D92" s="139"/>
      <c r="E92" s="161"/>
      <c r="F92" s="192"/>
      <c r="G92" s="234"/>
      <c r="H92" s="234"/>
      <c r="I92" s="293"/>
      <c r="J92" s="319"/>
      <c r="K92" s="356"/>
      <c r="L92" s="400"/>
      <c r="M92" s="434"/>
      <c r="N92" s="481"/>
    </row>
    <row r="93" spans="1:15" ht="15.95" customHeight="1" x14ac:dyDescent="0.2">
      <c r="A93" s="498"/>
      <c r="B93" s="498"/>
      <c r="C93" s="102"/>
      <c r="D93" s="136"/>
      <c r="E93" s="165"/>
      <c r="F93" s="189"/>
      <c r="G93" s="236"/>
      <c r="H93" s="236"/>
      <c r="I93" s="289"/>
      <c r="J93" s="325"/>
      <c r="K93" s="362"/>
      <c r="L93" s="406"/>
      <c r="M93" s="441"/>
      <c r="N93" s="478"/>
    </row>
    <row r="94" spans="1:15" s="8" customFormat="1" ht="15.95" customHeight="1" x14ac:dyDescent="0.2">
      <c r="A94" s="64" t="s">
        <v>10</v>
      </c>
      <c r="B94" s="64" t="s">
        <v>11</v>
      </c>
      <c r="C94" s="103" t="s">
        <v>42</v>
      </c>
      <c r="D94" s="137" t="s">
        <v>42</v>
      </c>
      <c r="E94" s="166" t="s">
        <v>42</v>
      </c>
      <c r="F94" s="190" t="s">
        <v>42</v>
      </c>
      <c r="G94" s="237" t="s">
        <v>42</v>
      </c>
      <c r="H94" s="237" t="s">
        <v>42</v>
      </c>
      <c r="I94" s="290" t="s">
        <v>42</v>
      </c>
      <c r="J94" s="326" t="s">
        <v>42</v>
      </c>
      <c r="K94" s="363" t="s">
        <v>42</v>
      </c>
      <c r="L94" s="407" t="s">
        <v>42</v>
      </c>
      <c r="M94" s="442" t="s">
        <v>42</v>
      </c>
      <c r="N94" s="479" t="s">
        <v>42</v>
      </c>
    </row>
    <row r="95" spans="1:15" s="16" customFormat="1" ht="15.95" customHeight="1" x14ac:dyDescent="0.2">
      <c r="A95" s="18">
        <v>1</v>
      </c>
      <c r="B95" s="19" t="s">
        <v>22</v>
      </c>
      <c r="C95" s="24">
        <f t="shared" ref="C95:F95" si="23">SUM(C96,C99,C100)</f>
        <v>0</v>
      </c>
      <c r="D95" s="24">
        <f t="shared" si="23"/>
        <v>0</v>
      </c>
      <c r="E95" s="121">
        <f t="shared" si="23"/>
        <v>0.7</v>
      </c>
      <c r="F95" s="121">
        <f t="shared" si="23"/>
        <v>0.3</v>
      </c>
      <c r="G95" s="121">
        <f t="shared" ref="G95" si="24">SUM(G96,G99,G100)</f>
        <v>0</v>
      </c>
      <c r="H95" s="24">
        <f>SUM(H96,H99,H100)</f>
        <v>0</v>
      </c>
      <c r="I95" s="24">
        <f t="shared" ref="I95:N95" si="25">SUM(I96,I99,I100)</f>
        <v>0</v>
      </c>
      <c r="J95" s="24">
        <f t="shared" si="25"/>
        <v>0</v>
      </c>
      <c r="K95" s="24">
        <f t="shared" si="25"/>
        <v>11</v>
      </c>
      <c r="L95" s="24">
        <f t="shared" si="25"/>
        <v>17</v>
      </c>
      <c r="M95" s="24">
        <f t="shared" si="25"/>
        <v>22</v>
      </c>
      <c r="N95" s="24">
        <f t="shared" si="25"/>
        <v>0</v>
      </c>
      <c r="O95" s="92">
        <f t="shared" ref="O95:O114" si="26">SUM(C95:N95)</f>
        <v>51</v>
      </c>
    </row>
    <row r="96" spans="1:15" s="23" customFormat="1" ht="15.95" customHeight="1" x14ac:dyDescent="0.2">
      <c r="A96" s="14"/>
      <c r="B96" s="22" t="s">
        <v>50</v>
      </c>
      <c r="C96" s="44">
        <f t="shared" ref="C96:G96" si="27">SUM(C97:C98)</f>
        <v>0</v>
      </c>
      <c r="D96" s="44">
        <f t="shared" si="27"/>
        <v>0</v>
      </c>
      <c r="E96" s="44">
        <f t="shared" si="27"/>
        <v>0</v>
      </c>
      <c r="F96" s="44">
        <f t="shared" si="27"/>
        <v>0</v>
      </c>
      <c r="G96" s="240">
        <f t="shared" si="27"/>
        <v>0</v>
      </c>
      <c r="H96" s="240">
        <f t="shared" ref="H96:M96" si="28">SUM(H97:H98)</f>
        <v>0</v>
      </c>
      <c r="I96" s="295">
        <f t="shared" si="28"/>
        <v>0</v>
      </c>
      <c r="J96" s="330">
        <f t="shared" si="28"/>
        <v>0</v>
      </c>
      <c r="K96" s="367">
        <f t="shared" si="28"/>
        <v>0</v>
      </c>
      <c r="L96" s="411">
        <f t="shared" si="28"/>
        <v>0</v>
      </c>
      <c r="M96" s="446">
        <f t="shared" si="28"/>
        <v>0</v>
      </c>
      <c r="N96" s="483">
        <f>SUM(N97:N98)</f>
        <v>0</v>
      </c>
      <c r="O96" s="92">
        <f t="shared" si="26"/>
        <v>0</v>
      </c>
    </row>
    <row r="97" spans="1:15" ht="15.95" customHeight="1" x14ac:dyDescent="0.2">
      <c r="A97" s="12"/>
      <c r="B97" s="13" t="s">
        <v>84</v>
      </c>
      <c r="C97" s="47">
        <v>0</v>
      </c>
      <c r="D97" s="47">
        <v>0</v>
      </c>
      <c r="E97" s="47">
        <v>0</v>
      </c>
      <c r="F97" s="47">
        <v>0</v>
      </c>
      <c r="G97" s="241">
        <v>0</v>
      </c>
      <c r="H97" s="241">
        <v>0</v>
      </c>
      <c r="I97" s="296">
        <v>0</v>
      </c>
      <c r="J97" s="331">
        <v>0</v>
      </c>
      <c r="K97" s="368">
        <v>0</v>
      </c>
      <c r="L97" s="412">
        <v>0</v>
      </c>
      <c r="M97" s="447">
        <v>0</v>
      </c>
      <c r="N97" s="484">
        <v>0</v>
      </c>
      <c r="O97" s="92">
        <f t="shared" si="26"/>
        <v>0</v>
      </c>
    </row>
    <row r="98" spans="1:15" ht="15.95" customHeight="1" x14ac:dyDescent="0.2">
      <c r="A98" s="12"/>
      <c r="B98" s="13" t="s">
        <v>85</v>
      </c>
      <c r="C98" s="47">
        <v>0</v>
      </c>
      <c r="D98" s="47">
        <v>0</v>
      </c>
      <c r="E98" s="47">
        <v>0</v>
      </c>
      <c r="F98" s="47">
        <v>0</v>
      </c>
      <c r="G98" s="241">
        <v>0</v>
      </c>
      <c r="H98" s="241">
        <v>0</v>
      </c>
      <c r="I98" s="296">
        <v>0</v>
      </c>
      <c r="J98" s="331">
        <v>0</v>
      </c>
      <c r="K98" s="368">
        <v>0</v>
      </c>
      <c r="L98" s="412">
        <v>0</v>
      </c>
      <c r="M98" s="447">
        <v>0</v>
      </c>
      <c r="N98" s="484">
        <v>0</v>
      </c>
      <c r="O98" s="92">
        <f t="shared" si="26"/>
        <v>0</v>
      </c>
    </row>
    <row r="99" spans="1:15" ht="15.95" customHeight="1" x14ac:dyDescent="0.2">
      <c r="A99" s="12"/>
      <c r="B99" s="11" t="s">
        <v>51</v>
      </c>
      <c r="C99" s="46">
        <v>0</v>
      </c>
      <c r="D99" s="46">
        <v>0</v>
      </c>
      <c r="E99" s="57">
        <v>0.7</v>
      </c>
      <c r="F99" s="57">
        <v>0.3</v>
      </c>
      <c r="G99" s="57">
        <v>0</v>
      </c>
      <c r="H99" s="242">
        <v>0</v>
      </c>
      <c r="I99" s="294">
        <v>0</v>
      </c>
      <c r="J99" s="332">
        <v>0</v>
      </c>
      <c r="K99" s="369">
        <v>11</v>
      </c>
      <c r="L99" s="413">
        <v>17</v>
      </c>
      <c r="M99" s="448">
        <v>22</v>
      </c>
      <c r="N99" s="482">
        <v>0</v>
      </c>
      <c r="O99" s="92">
        <f t="shared" si="26"/>
        <v>51</v>
      </c>
    </row>
    <row r="100" spans="1:15" ht="15.95" customHeight="1" x14ac:dyDescent="0.2">
      <c r="A100" s="12"/>
      <c r="B100" s="11" t="s">
        <v>52</v>
      </c>
      <c r="C100" s="46">
        <v>0</v>
      </c>
      <c r="D100" s="46">
        <v>0</v>
      </c>
      <c r="E100" s="46">
        <v>0</v>
      </c>
      <c r="F100" s="46">
        <v>0</v>
      </c>
      <c r="G100" s="242">
        <v>0</v>
      </c>
      <c r="H100" s="242">
        <v>0</v>
      </c>
      <c r="I100" s="294">
        <v>0</v>
      </c>
      <c r="J100" s="332">
        <v>0</v>
      </c>
      <c r="K100" s="369">
        <v>0</v>
      </c>
      <c r="L100" s="413">
        <v>0</v>
      </c>
      <c r="M100" s="448">
        <v>0</v>
      </c>
      <c r="N100" s="482">
        <v>0</v>
      </c>
      <c r="O100" s="92">
        <f t="shared" si="26"/>
        <v>0</v>
      </c>
    </row>
    <row r="101" spans="1:15" ht="15.95" customHeight="1" x14ac:dyDescent="0.2">
      <c r="A101" s="14">
        <v>2</v>
      </c>
      <c r="B101" s="10" t="s">
        <v>23</v>
      </c>
      <c r="C101" s="46">
        <f t="shared" ref="C101:F101" si="29">SUM(C102:C103)</f>
        <v>170</v>
      </c>
      <c r="D101" s="46">
        <f t="shared" si="29"/>
        <v>70</v>
      </c>
      <c r="E101" s="46">
        <f t="shared" si="29"/>
        <v>0</v>
      </c>
      <c r="F101" s="46">
        <f t="shared" si="29"/>
        <v>131</v>
      </c>
      <c r="G101" s="242">
        <f t="shared" ref="G101" si="30">SUM(G102:G103)</f>
        <v>327</v>
      </c>
      <c r="H101" s="242">
        <f>SUM(H102:H103)</f>
        <v>0</v>
      </c>
      <c r="I101" s="294">
        <f t="shared" ref="I101:N101" si="31">SUM(I102:I103)</f>
        <v>0</v>
      </c>
      <c r="J101" s="332">
        <f t="shared" si="31"/>
        <v>0</v>
      </c>
      <c r="K101" s="369">
        <f t="shared" si="31"/>
        <v>0</v>
      </c>
      <c r="L101" s="413">
        <f t="shared" si="31"/>
        <v>0</v>
      </c>
      <c r="M101" s="448">
        <f t="shared" si="31"/>
        <v>0</v>
      </c>
      <c r="N101" s="482">
        <f t="shared" si="31"/>
        <v>0</v>
      </c>
      <c r="O101" s="92">
        <f t="shared" si="26"/>
        <v>698</v>
      </c>
    </row>
    <row r="102" spans="1:15" ht="15.95" customHeight="1" x14ac:dyDescent="0.2">
      <c r="A102" s="12"/>
      <c r="B102" s="13" t="s">
        <v>84</v>
      </c>
      <c r="C102" s="47">
        <v>170</v>
      </c>
      <c r="D102" s="47">
        <v>70</v>
      </c>
      <c r="E102" s="47">
        <v>0</v>
      </c>
      <c r="F102" s="47">
        <v>131</v>
      </c>
      <c r="G102" s="241">
        <v>327</v>
      </c>
      <c r="H102" s="241">
        <v>0</v>
      </c>
      <c r="I102" s="296">
        <v>0</v>
      </c>
      <c r="J102" s="331">
        <v>0</v>
      </c>
      <c r="K102" s="368">
        <v>0</v>
      </c>
      <c r="L102" s="412">
        <v>0</v>
      </c>
      <c r="M102" s="447">
        <v>0</v>
      </c>
      <c r="N102" s="484">
        <v>0</v>
      </c>
      <c r="O102" s="92">
        <f t="shared" si="26"/>
        <v>698</v>
      </c>
    </row>
    <row r="103" spans="1:15" ht="15.95" customHeight="1" x14ac:dyDescent="0.2">
      <c r="A103" s="12"/>
      <c r="B103" s="13" t="s">
        <v>85</v>
      </c>
      <c r="C103" s="47">
        <v>0</v>
      </c>
      <c r="D103" s="47">
        <v>0</v>
      </c>
      <c r="E103" s="47">
        <v>0</v>
      </c>
      <c r="F103" s="47">
        <v>0</v>
      </c>
      <c r="G103" s="241">
        <v>0</v>
      </c>
      <c r="H103" s="241">
        <v>0</v>
      </c>
      <c r="I103" s="296">
        <v>0</v>
      </c>
      <c r="J103" s="331">
        <v>0</v>
      </c>
      <c r="K103" s="368">
        <v>0</v>
      </c>
      <c r="L103" s="412">
        <v>0</v>
      </c>
      <c r="M103" s="447">
        <v>0</v>
      </c>
      <c r="N103" s="484">
        <v>0</v>
      </c>
      <c r="O103" s="92">
        <f t="shared" si="26"/>
        <v>0</v>
      </c>
    </row>
    <row r="104" spans="1:15" ht="15.95" customHeight="1" x14ac:dyDescent="0.2">
      <c r="A104" s="9">
        <v>3</v>
      </c>
      <c r="B104" s="10" t="s">
        <v>54</v>
      </c>
      <c r="C104" s="101">
        <v>0</v>
      </c>
      <c r="D104" s="135">
        <v>0</v>
      </c>
      <c r="E104" s="168">
        <v>0</v>
      </c>
      <c r="F104" s="122">
        <v>0.25</v>
      </c>
      <c r="G104" s="58">
        <v>0.1</v>
      </c>
      <c r="H104" s="239">
        <v>0</v>
      </c>
      <c r="I104" s="287">
        <v>0</v>
      </c>
      <c r="J104" s="328">
        <v>0</v>
      </c>
      <c r="K104" s="365">
        <v>0</v>
      </c>
      <c r="L104" s="409">
        <v>0</v>
      </c>
      <c r="M104" s="444">
        <v>0</v>
      </c>
      <c r="N104" s="476">
        <v>0</v>
      </c>
      <c r="O104" s="92">
        <f t="shared" si="26"/>
        <v>0.35</v>
      </c>
    </row>
    <row r="105" spans="1:15" ht="15.95" customHeight="1" x14ac:dyDescent="0.2">
      <c r="A105" s="14">
        <v>4</v>
      </c>
      <c r="B105" s="10" t="s">
        <v>53</v>
      </c>
      <c r="C105" s="46">
        <f t="shared" ref="C105:F105" si="32">SUM(C106:C107)</f>
        <v>0</v>
      </c>
      <c r="D105" s="57">
        <f t="shared" si="32"/>
        <v>9.5</v>
      </c>
      <c r="E105" s="46">
        <f t="shared" si="32"/>
        <v>0</v>
      </c>
      <c r="F105" s="46">
        <f t="shared" si="32"/>
        <v>31</v>
      </c>
      <c r="G105" s="57">
        <f t="shared" ref="G105" si="33">SUM(G106:G107)</f>
        <v>0.8</v>
      </c>
      <c r="H105" s="242">
        <f>SUM(H106:H107)</f>
        <v>0</v>
      </c>
      <c r="I105" s="294">
        <f t="shared" ref="I105:N105" si="34">SUM(I106:I107)</f>
        <v>0</v>
      </c>
      <c r="J105" s="332">
        <f t="shared" si="34"/>
        <v>0</v>
      </c>
      <c r="K105" s="369">
        <f t="shared" si="34"/>
        <v>0</v>
      </c>
      <c r="L105" s="413">
        <f t="shared" si="34"/>
        <v>0</v>
      </c>
      <c r="M105" s="448">
        <f t="shared" si="34"/>
        <v>0</v>
      </c>
      <c r="N105" s="482">
        <f t="shared" si="34"/>
        <v>0</v>
      </c>
      <c r="O105" s="92">
        <f t="shared" si="26"/>
        <v>41.3</v>
      </c>
    </row>
    <row r="106" spans="1:15" ht="15.95" customHeight="1" x14ac:dyDescent="0.2">
      <c r="A106" s="14"/>
      <c r="B106" s="13" t="s">
        <v>84</v>
      </c>
      <c r="C106" s="101">
        <v>0</v>
      </c>
      <c r="D106" s="58">
        <v>0</v>
      </c>
      <c r="E106" s="168">
        <v>0</v>
      </c>
      <c r="F106" s="188">
        <v>0</v>
      </c>
      <c r="G106" s="239">
        <v>0</v>
      </c>
      <c r="H106" s="239">
        <v>0</v>
      </c>
      <c r="I106" s="287">
        <v>0</v>
      </c>
      <c r="J106" s="328">
        <v>0</v>
      </c>
      <c r="K106" s="365">
        <v>0</v>
      </c>
      <c r="L106" s="409">
        <v>0</v>
      </c>
      <c r="M106" s="444">
        <v>0</v>
      </c>
      <c r="N106" s="476">
        <v>0</v>
      </c>
      <c r="O106" s="92">
        <f t="shared" si="26"/>
        <v>0</v>
      </c>
    </row>
    <row r="107" spans="1:15" ht="15.95" customHeight="1" x14ac:dyDescent="0.2">
      <c r="A107" s="14"/>
      <c r="B107" s="13" t="s">
        <v>85</v>
      </c>
      <c r="C107" s="101">
        <v>0</v>
      </c>
      <c r="D107" s="58">
        <v>9.5</v>
      </c>
      <c r="E107" s="168">
        <v>0</v>
      </c>
      <c r="F107" s="188">
        <v>31</v>
      </c>
      <c r="G107" s="58">
        <v>0.8</v>
      </c>
      <c r="H107" s="239">
        <v>0</v>
      </c>
      <c r="I107" s="287">
        <v>0</v>
      </c>
      <c r="J107" s="328">
        <v>0</v>
      </c>
      <c r="K107" s="365">
        <v>0</v>
      </c>
      <c r="L107" s="409">
        <v>0</v>
      </c>
      <c r="M107" s="444">
        <v>0</v>
      </c>
      <c r="N107" s="476">
        <v>0</v>
      </c>
      <c r="O107" s="92">
        <f t="shared" si="26"/>
        <v>41.3</v>
      </c>
    </row>
    <row r="108" spans="1:15" ht="15.95" customHeight="1" x14ac:dyDescent="0.2">
      <c r="A108" s="14">
        <v>5</v>
      </c>
      <c r="B108" s="11" t="s">
        <v>55</v>
      </c>
      <c r="C108" s="101">
        <v>0</v>
      </c>
      <c r="D108" s="135">
        <v>0</v>
      </c>
      <c r="E108" s="168">
        <v>0</v>
      </c>
      <c r="F108" s="188">
        <v>0</v>
      </c>
      <c r="G108" s="239">
        <v>0</v>
      </c>
      <c r="H108" s="239">
        <v>0</v>
      </c>
      <c r="I108" s="287">
        <v>0</v>
      </c>
      <c r="J108" s="328">
        <v>0</v>
      </c>
      <c r="K108" s="365">
        <v>0</v>
      </c>
      <c r="L108" s="409">
        <v>0</v>
      </c>
      <c r="M108" s="444">
        <v>0</v>
      </c>
      <c r="N108" s="476">
        <v>0</v>
      </c>
      <c r="O108" s="92">
        <f t="shared" si="26"/>
        <v>0</v>
      </c>
    </row>
    <row r="109" spans="1:15" ht="15.75" x14ac:dyDescent="0.2">
      <c r="A109" s="14">
        <v>6</v>
      </c>
      <c r="B109" s="10" t="s">
        <v>56</v>
      </c>
      <c r="C109" s="101">
        <v>0</v>
      </c>
      <c r="D109" s="122">
        <v>0.2</v>
      </c>
      <c r="E109" s="168">
        <v>0</v>
      </c>
      <c r="F109" s="58">
        <v>1.8</v>
      </c>
      <c r="G109" s="239">
        <v>1</v>
      </c>
      <c r="H109" s="239">
        <v>0</v>
      </c>
      <c r="I109" s="287">
        <v>0</v>
      </c>
      <c r="J109" s="328">
        <v>0</v>
      </c>
      <c r="K109" s="365">
        <v>0</v>
      </c>
      <c r="L109" s="409">
        <v>0</v>
      </c>
      <c r="M109" s="444">
        <v>0</v>
      </c>
      <c r="N109" s="476">
        <v>0</v>
      </c>
      <c r="O109" s="92">
        <f t="shared" si="26"/>
        <v>3</v>
      </c>
    </row>
    <row r="110" spans="1:15" ht="15.75" x14ac:dyDescent="0.2">
      <c r="A110" s="14">
        <v>7</v>
      </c>
      <c r="B110" s="10" t="s">
        <v>57</v>
      </c>
      <c r="C110" s="101">
        <v>0</v>
      </c>
      <c r="D110" s="135">
        <v>0</v>
      </c>
      <c r="E110" s="168">
        <v>0</v>
      </c>
      <c r="F110" s="188">
        <v>0</v>
      </c>
      <c r="G110" s="239">
        <v>0</v>
      </c>
      <c r="H110" s="239">
        <v>0</v>
      </c>
      <c r="I110" s="287">
        <v>0</v>
      </c>
      <c r="J110" s="328">
        <v>0</v>
      </c>
      <c r="K110" s="365">
        <v>0</v>
      </c>
      <c r="L110" s="409">
        <v>0</v>
      </c>
      <c r="M110" s="444">
        <v>0</v>
      </c>
      <c r="N110" s="476">
        <v>0</v>
      </c>
      <c r="O110" s="92">
        <f t="shared" si="26"/>
        <v>0</v>
      </c>
    </row>
    <row r="111" spans="1:15" ht="15.75" x14ac:dyDescent="0.2">
      <c r="A111" s="14">
        <v>8</v>
      </c>
      <c r="B111" s="10" t="s">
        <v>58</v>
      </c>
      <c r="C111" s="101">
        <v>0</v>
      </c>
      <c r="D111" s="135">
        <v>0</v>
      </c>
      <c r="E111" s="168">
        <v>0</v>
      </c>
      <c r="F111" s="188">
        <v>0</v>
      </c>
      <c r="G111" s="239">
        <v>0</v>
      </c>
      <c r="H111" s="239">
        <v>0</v>
      </c>
      <c r="I111" s="287">
        <v>0</v>
      </c>
      <c r="J111" s="328">
        <v>0</v>
      </c>
      <c r="K111" s="365">
        <v>0</v>
      </c>
      <c r="L111" s="409">
        <v>0</v>
      </c>
      <c r="M111" s="444">
        <v>0</v>
      </c>
      <c r="N111" s="476">
        <v>0</v>
      </c>
      <c r="O111" s="92">
        <f t="shared" si="26"/>
        <v>0</v>
      </c>
    </row>
    <row r="112" spans="1:15" ht="15.75" x14ac:dyDescent="0.2">
      <c r="A112" s="14">
        <v>9</v>
      </c>
      <c r="B112" s="10" t="s">
        <v>24</v>
      </c>
      <c r="C112" s="101">
        <v>0</v>
      </c>
      <c r="D112" s="135">
        <v>0</v>
      </c>
      <c r="E112" s="168">
        <v>0</v>
      </c>
      <c r="F112" s="188">
        <v>0</v>
      </c>
      <c r="G112" s="239">
        <v>0</v>
      </c>
      <c r="H112" s="239">
        <v>0</v>
      </c>
      <c r="I112" s="287">
        <v>0</v>
      </c>
      <c r="J112" s="328">
        <v>0</v>
      </c>
      <c r="K112" s="365">
        <v>0</v>
      </c>
      <c r="L112" s="409">
        <v>0</v>
      </c>
      <c r="M112" s="444">
        <v>0</v>
      </c>
      <c r="N112" s="476">
        <v>0</v>
      </c>
      <c r="O112" s="92">
        <f t="shared" si="26"/>
        <v>0</v>
      </c>
    </row>
    <row r="113" spans="1:15" ht="15.75" x14ac:dyDescent="0.2">
      <c r="A113" s="14">
        <v>10</v>
      </c>
      <c r="B113" s="10" t="s">
        <v>25</v>
      </c>
      <c r="C113" s="101">
        <v>0</v>
      </c>
      <c r="D113" s="135">
        <v>0</v>
      </c>
      <c r="E113" s="168">
        <v>0</v>
      </c>
      <c r="F113" s="188">
        <v>0</v>
      </c>
      <c r="G113" s="239">
        <v>0</v>
      </c>
      <c r="H113" s="239">
        <v>0</v>
      </c>
      <c r="I113" s="287">
        <v>0</v>
      </c>
      <c r="J113" s="328">
        <v>0</v>
      </c>
      <c r="K113" s="365">
        <v>0</v>
      </c>
      <c r="L113" s="409">
        <v>0</v>
      </c>
      <c r="M113" s="444">
        <v>0</v>
      </c>
      <c r="N113" s="476">
        <v>0</v>
      </c>
      <c r="O113" s="92">
        <f t="shared" si="26"/>
        <v>0</v>
      </c>
    </row>
    <row r="114" spans="1:15" ht="16.5" thickBot="1" x14ac:dyDescent="0.25">
      <c r="A114" s="48">
        <v>11</v>
      </c>
      <c r="B114" s="49" t="s">
        <v>59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92">
        <f t="shared" si="26"/>
        <v>0</v>
      </c>
    </row>
    <row r="115" spans="1:15" ht="12.75" customHeight="1" thickTop="1" x14ac:dyDescent="0.2">
      <c r="A115" s="5"/>
      <c r="B115" s="27" t="s">
        <v>39</v>
      </c>
    </row>
    <row r="116" spans="1:15" ht="12.75" customHeight="1" x14ac:dyDescent="0.2">
      <c r="A116" s="5"/>
      <c r="B116" s="15" t="s">
        <v>61</v>
      </c>
    </row>
    <row r="117" spans="1:15" x14ac:dyDescent="0.2">
      <c r="A117" s="5"/>
      <c r="B117" s="15" t="s">
        <v>60</v>
      </c>
    </row>
    <row r="118" spans="1:15" ht="21" customHeight="1" x14ac:dyDescent="0.2">
      <c r="A118" s="5"/>
      <c r="B118" s="15" t="s">
        <v>40</v>
      </c>
    </row>
    <row r="119" spans="1:15" x14ac:dyDescent="0.2">
      <c r="A119" s="5"/>
      <c r="B119" s="27"/>
    </row>
    <row r="120" spans="1:15" x14ac:dyDescent="0.2">
      <c r="A120" s="5"/>
      <c r="B120" s="27"/>
    </row>
    <row r="121" spans="1:15" ht="12.75" customHeight="1" x14ac:dyDescent="0.2">
      <c r="A121" s="488" t="s">
        <v>0</v>
      </c>
      <c r="B121" s="488"/>
      <c r="C121" s="98"/>
      <c r="D121" s="132"/>
      <c r="E121" s="162"/>
      <c r="F121" s="185"/>
      <c r="G121"/>
      <c r="H121"/>
      <c r="I121"/>
      <c r="J121"/>
      <c r="K121"/>
      <c r="L121"/>
      <c r="M121"/>
      <c r="N121"/>
    </row>
    <row r="122" spans="1:15" ht="13.5" customHeight="1" x14ac:dyDescent="0.2">
      <c r="A122" s="488" t="s">
        <v>1</v>
      </c>
      <c r="B122" s="488"/>
      <c r="C122" s="98"/>
      <c r="D122" s="132"/>
      <c r="E122" s="162"/>
      <c r="F122" s="185"/>
      <c r="G122"/>
      <c r="H122"/>
      <c r="I122"/>
      <c r="J122"/>
      <c r="K122"/>
      <c r="L122"/>
      <c r="M122"/>
      <c r="N122"/>
    </row>
    <row r="123" spans="1:15" ht="15" customHeight="1" x14ac:dyDescent="0.2">
      <c r="A123" s="488" t="s">
        <v>46</v>
      </c>
      <c r="B123" s="488"/>
    </row>
    <row r="124" spans="1:15" ht="12.75" customHeight="1" x14ac:dyDescent="0.3">
      <c r="C124" s="99"/>
      <c r="D124" s="133"/>
      <c r="E124" s="163"/>
      <c r="F124" s="186"/>
      <c r="G124"/>
      <c r="H124"/>
      <c r="I124"/>
      <c r="J124"/>
      <c r="K124"/>
      <c r="L124"/>
      <c r="M124"/>
      <c r="N124"/>
    </row>
    <row r="125" spans="1:15" ht="12.75" customHeight="1" x14ac:dyDescent="0.2">
      <c r="C125" s="100"/>
      <c r="D125" s="134"/>
      <c r="E125" s="164"/>
      <c r="F125" s="187"/>
      <c r="G125"/>
      <c r="H125"/>
      <c r="I125"/>
      <c r="J125"/>
      <c r="K125"/>
      <c r="L125"/>
      <c r="M125"/>
      <c r="N125"/>
    </row>
    <row r="126" spans="1:15" ht="12.75" customHeight="1" x14ac:dyDescent="0.2">
      <c r="A126" s="1" t="s">
        <v>47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5" ht="11.25" customHeight="1" x14ac:dyDescent="0.2">
      <c r="A127" s="1" t="s">
        <v>69</v>
      </c>
    </row>
    <row r="128" spans="1:15" ht="12.75" customHeight="1" thickBot="1" x14ac:dyDescent="0.25">
      <c r="A128" s="56" t="s">
        <v>80</v>
      </c>
      <c r="B128" s="56"/>
    </row>
    <row r="129" spans="1:16" ht="15.95" customHeight="1" thickTop="1" x14ac:dyDescent="0.2">
      <c r="A129" s="496" t="s">
        <v>4</v>
      </c>
      <c r="B129" s="496" t="s">
        <v>5</v>
      </c>
      <c r="C129" s="97"/>
      <c r="D129" s="141"/>
      <c r="E129" s="141"/>
      <c r="F129" s="141"/>
      <c r="G129"/>
      <c r="H129"/>
      <c r="I129"/>
      <c r="J129"/>
      <c r="K129"/>
      <c r="L129"/>
      <c r="M129"/>
      <c r="N129"/>
    </row>
    <row r="130" spans="1:16" ht="15.95" customHeight="1" x14ac:dyDescent="0.2">
      <c r="A130" s="497"/>
      <c r="B130" s="497"/>
      <c r="C130" s="104"/>
      <c r="D130" s="138"/>
      <c r="E130" s="167"/>
      <c r="F130" s="191"/>
      <c r="G130" s="238"/>
      <c r="H130" s="238"/>
      <c r="I130" s="291"/>
      <c r="J130" s="327"/>
      <c r="K130" s="364"/>
      <c r="L130" s="408"/>
      <c r="M130" s="443"/>
      <c r="N130" s="480"/>
    </row>
    <row r="131" spans="1:16" ht="15.95" customHeight="1" x14ac:dyDescent="0.2">
      <c r="A131" s="497"/>
      <c r="B131" s="497"/>
      <c r="C131" s="102" t="s">
        <v>37</v>
      </c>
      <c r="D131" s="136" t="s">
        <v>37</v>
      </c>
      <c r="E131" s="165" t="s">
        <v>37</v>
      </c>
      <c r="F131" s="189" t="s">
        <v>37</v>
      </c>
      <c r="G131" s="236" t="s">
        <v>37</v>
      </c>
      <c r="H131" s="236" t="s">
        <v>37</v>
      </c>
      <c r="I131" s="289" t="s">
        <v>37</v>
      </c>
      <c r="J131" s="325" t="s">
        <v>37</v>
      </c>
      <c r="K131" s="362" t="s">
        <v>37</v>
      </c>
      <c r="L131" s="406" t="s">
        <v>37</v>
      </c>
      <c r="M131" s="441" t="s">
        <v>37</v>
      </c>
      <c r="N131" s="478" t="s">
        <v>37</v>
      </c>
    </row>
    <row r="132" spans="1:16" ht="15.95" customHeight="1" x14ac:dyDescent="0.2">
      <c r="A132" s="497"/>
      <c r="B132" s="497"/>
      <c r="C132" s="105"/>
      <c r="D132" s="139"/>
      <c r="E132" s="161"/>
      <c r="F132" s="192"/>
      <c r="G132" s="234"/>
      <c r="H132" s="234"/>
      <c r="I132" s="293"/>
      <c r="J132" s="319"/>
      <c r="K132" s="356"/>
      <c r="L132" s="400"/>
      <c r="M132" s="434"/>
      <c r="N132" s="481"/>
    </row>
    <row r="133" spans="1:16" ht="15.95" customHeight="1" x14ac:dyDescent="0.2">
      <c r="A133" s="498"/>
      <c r="B133" s="498"/>
      <c r="C133" s="102"/>
      <c r="D133" s="136"/>
      <c r="E133" s="165"/>
      <c r="F133" s="189"/>
      <c r="G133" s="236"/>
      <c r="H133" s="236"/>
      <c r="I133" s="289"/>
      <c r="J133" s="325"/>
      <c r="K133" s="362"/>
      <c r="L133" s="406"/>
      <c r="M133" s="441"/>
      <c r="N133" s="478"/>
      <c r="P133" s="1" t="s">
        <v>86</v>
      </c>
    </row>
    <row r="134" spans="1:16" s="8" customFormat="1" ht="15.95" customHeight="1" x14ac:dyDescent="0.2">
      <c r="A134" s="64" t="s">
        <v>10</v>
      </c>
      <c r="B134" s="64" t="s">
        <v>11</v>
      </c>
      <c r="C134" s="103" t="s">
        <v>42</v>
      </c>
      <c r="D134" s="137" t="s">
        <v>42</v>
      </c>
      <c r="E134" s="166" t="s">
        <v>42</v>
      </c>
      <c r="F134" s="190" t="s">
        <v>42</v>
      </c>
      <c r="G134" s="237" t="s">
        <v>42</v>
      </c>
      <c r="H134" s="237" t="s">
        <v>42</v>
      </c>
      <c r="I134" s="290" t="s">
        <v>42</v>
      </c>
      <c r="J134" s="326" t="s">
        <v>42</v>
      </c>
      <c r="K134" s="363" t="s">
        <v>42</v>
      </c>
      <c r="L134" s="407" t="s">
        <v>42</v>
      </c>
      <c r="M134" s="442" t="s">
        <v>42</v>
      </c>
      <c r="N134" s="479" t="s">
        <v>42</v>
      </c>
    </row>
    <row r="135" spans="1:16" s="16" customFormat="1" ht="15.95" customHeight="1" x14ac:dyDescent="0.2">
      <c r="A135" s="18">
        <v>1</v>
      </c>
      <c r="B135" s="19" t="s">
        <v>22</v>
      </c>
      <c r="C135" s="24">
        <f t="shared" ref="C135:F135" si="35">SUM(C136,C139,C140)</f>
        <v>17</v>
      </c>
      <c r="D135" s="24">
        <f t="shared" si="35"/>
        <v>0</v>
      </c>
      <c r="E135" s="24">
        <f t="shared" si="35"/>
        <v>3</v>
      </c>
      <c r="F135" s="24">
        <f t="shared" si="35"/>
        <v>0</v>
      </c>
      <c r="G135" s="24">
        <f t="shared" ref="G135" si="36">SUM(G136,G139,G140)</f>
        <v>2</v>
      </c>
      <c r="H135" s="24">
        <f>SUM(H136,H139,H140)</f>
        <v>0</v>
      </c>
      <c r="I135" s="24">
        <f t="shared" ref="I135:N135" si="37">SUM(I136,I139,I140)</f>
        <v>1</v>
      </c>
      <c r="J135" s="24">
        <f t="shared" si="37"/>
        <v>1</v>
      </c>
      <c r="K135" s="24">
        <f t="shared" si="37"/>
        <v>0</v>
      </c>
      <c r="L135" s="24">
        <f t="shared" si="37"/>
        <v>0</v>
      </c>
      <c r="M135" s="24">
        <f t="shared" si="37"/>
        <v>3</v>
      </c>
      <c r="N135" s="24">
        <f t="shared" si="37"/>
        <v>0</v>
      </c>
      <c r="O135" s="92">
        <f>SUM(C135:N135)</f>
        <v>27</v>
      </c>
    </row>
    <row r="136" spans="1:16" s="23" customFormat="1" ht="15.95" customHeight="1" x14ac:dyDescent="0.2">
      <c r="A136" s="14"/>
      <c r="B136" s="22" t="s">
        <v>50</v>
      </c>
      <c r="C136" s="44">
        <f t="shared" ref="C136:G136" si="38">SUM(C137:C138)</f>
        <v>0</v>
      </c>
      <c r="D136" s="44">
        <f t="shared" si="38"/>
        <v>0</v>
      </c>
      <c r="E136" s="44">
        <f t="shared" si="38"/>
        <v>0</v>
      </c>
      <c r="F136" s="44">
        <f t="shared" si="38"/>
        <v>0</v>
      </c>
      <c r="G136" s="240">
        <f t="shared" si="38"/>
        <v>0</v>
      </c>
      <c r="H136" s="240">
        <f t="shared" ref="H136:M136" si="39">SUM(H137:H138)</f>
        <v>0</v>
      </c>
      <c r="I136" s="295">
        <f t="shared" si="39"/>
        <v>0</v>
      </c>
      <c r="J136" s="330">
        <f t="shared" si="39"/>
        <v>0</v>
      </c>
      <c r="K136" s="367">
        <f t="shared" si="39"/>
        <v>0</v>
      </c>
      <c r="L136" s="411">
        <f t="shared" si="39"/>
        <v>0</v>
      </c>
      <c r="M136" s="446">
        <f t="shared" si="39"/>
        <v>3</v>
      </c>
      <c r="N136" s="483">
        <f>SUM(N137:N138)</f>
        <v>0</v>
      </c>
      <c r="O136" s="92">
        <f t="shared" ref="O136:O154" si="40">SUM(C136:N136)</f>
        <v>3</v>
      </c>
    </row>
    <row r="137" spans="1:16" ht="15.95" customHeight="1" x14ac:dyDescent="0.2">
      <c r="A137" s="12"/>
      <c r="B137" s="13" t="s">
        <v>84</v>
      </c>
      <c r="C137" s="47">
        <v>0</v>
      </c>
      <c r="D137" s="47">
        <v>0</v>
      </c>
      <c r="E137" s="47">
        <v>0</v>
      </c>
      <c r="F137" s="47">
        <v>0</v>
      </c>
      <c r="G137" s="241">
        <v>0</v>
      </c>
      <c r="H137" s="241">
        <v>0</v>
      </c>
      <c r="I137" s="296">
        <v>0</v>
      </c>
      <c r="J137" s="331">
        <v>0</v>
      </c>
      <c r="K137" s="368">
        <v>0</v>
      </c>
      <c r="L137" s="412">
        <v>0</v>
      </c>
      <c r="M137" s="447">
        <v>0</v>
      </c>
      <c r="N137" s="484">
        <v>0</v>
      </c>
      <c r="O137" s="92">
        <f t="shared" si="40"/>
        <v>0</v>
      </c>
    </row>
    <row r="138" spans="1:16" ht="15.95" customHeight="1" x14ac:dyDescent="0.2">
      <c r="A138" s="12"/>
      <c r="B138" s="13" t="s">
        <v>85</v>
      </c>
      <c r="C138" s="47">
        <v>0</v>
      </c>
      <c r="D138" s="47">
        <v>0</v>
      </c>
      <c r="E138" s="47">
        <v>0</v>
      </c>
      <c r="F138" s="47">
        <v>0</v>
      </c>
      <c r="G138" s="241">
        <v>0</v>
      </c>
      <c r="H138" s="241">
        <v>0</v>
      </c>
      <c r="I138" s="296">
        <v>0</v>
      </c>
      <c r="J138" s="331">
        <v>0</v>
      </c>
      <c r="K138" s="368">
        <v>0</v>
      </c>
      <c r="L138" s="412">
        <v>0</v>
      </c>
      <c r="M138" s="447">
        <v>3</v>
      </c>
      <c r="N138" s="484">
        <v>0</v>
      </c>
      <c r="O138" s="92">
        <f t="shared" si="40"/>
        <v>3</v>
      </c>
    </row>
    <row r="139" spans="1:16" ht="15.95" customHeight="1" x14ac:dyDescent="0.2">
      <c r="A139" s="12"/>
      <c r="B139" s="11" t="s">
        <v>51</v>
      </c>
      <c r="C139" s="46">
        <v>17</v>
      </c>
      <c r="D139" s="46">
        <v>0</v>
      </c>
      <c r="E139" s="46">
        <v>0</v>
      </c>
      <c r="F139" s="46">
        <v>0</v>
      </c>
      <c r="G139" s="242">
        <v>0</v>
      </c>
      <c r="H139" s="242">
        <v>0</v>
      </c>
      <c r="I139" s="294">
        <v>0</v>
      </c>
      <c r="J139" s="332">
        <v>0</v>
      </c>
      <c r="K139" s="369">
        <v>0</v>
      </c>
      <c r="L139" s="413">
        <v>0</v>
      </c>
      <c r="M139" s="448">
        <v>0</v>
      </c>
      <c r="N139" s="482">
        <v>0</v>
      </c>
      <c r="O139" s="92">
        <f t="shared" si="40"/>
        <v>17</v>
      </c>
    </row>
    <row r="140" spans="1:16" ht="15.95" customHeight="1" x14ac:dyDescent="0.2">
      <c r="A140" s="12"/>
      <c r="B140" s="11" t="s">
        <v>52</v>
      </c>
      <c r="C140" s="46">
        <v>0</v>
      </c>
      <c r="D140" s="46">
        <v>0</v>
      </c>
      <c r="E140" s="46">
        <v>3</v>
      </c>
      <c r="F140" s="46">
        <v>0</v>
      </c>
      <c r="G140" s="242">
        <v>2</v>
      </c>
      <c r="H140" s="242">
        <v>0</v>
      </c>
      <c r="I140" s="294">
        <v>1</v>
      </c>
      <c r="J140" s="332">
        <v>1</v>
      </c>
      <c r="K140" s="369">
        <v>0</v>
      </c>
      <c r="L140" s="413">
        <v>0</v>
      </c>
      <c r="M140" s="448">
        <v>0</v>
      </c>
      <c r="N140" s="482">
        <v>0</v>
      </c>
      <c r="O140" s="92">
        <f t="shared" si="40"/>
        <v>7</v>
      </c>
    </row>
    <row r="141" spans="1:16" ht="15.95" customHeight="1" x14ac:dyDescent="0.2">
      <c r="A141" s="14">
        <v>2</v>
      </c>
      <c r="B141" s="10" t="s">
        <v>23</v>
      </c>
      <c r="C141" s="46">
        <f t="shared" ref="C141:G141" si="41">SUM(C142:C143)</f>
        <v>10</v>
      </c>
      <c r="D141" s="46">
        <f t="shared" si="41"/>
        <v>0</v>
      </c>
      <c r="E141" s="46">
        <f t="shared" si="41"/>
        <v>0</v>
      </c>
      <c r="F141" s="46">
        <f t="shared" si="41"/>
        <v>0</v>
      </c>
      <c r="G141" s="242">
        <f t="shared" si="41"/>
        <v>30</v>
      </c>
      <c r="H141" s="242">
        <f t="shared" ref="H141:M141" si="42">SUM(H142:H143)</f>
        <v>0</v>
      </c>
      <c r="I141" s="294">
        <f t="shared" si="42"/>
        <v>0</v>
      </c>
      <c r="J141" s="332">
        <f t="shared" si="42"/>
        <v>0</v>
      </c>
      <c r="K141" s="369">
        <f t="shared" si="42"/>
        <v>20</v>
      </c>
      <c r="L141" s="413">
        <f t="shared" si="42"/>
        <v>26</v>
      </c>
      <c r="M141" s="448">
        <f t="shared" si="42"/>
        <v>0</v>
      </c>
      <c r="N141" s="482">
        <f>SUM(N142:N143)</f>
        <v>0</v>
      </c>
      <c r="O141" s="92">
        <f t="shared" si="40"/>
        <v>86</v>
      </c>
    </row>
    <row r="142" spans="1:16" ht="15.95" customHeight="1" x14ac:dyDescent="0.2">
      <c r="A142" s="12"/>
      <c r="B142" s="13" t="s">
        <v>84</v>
      </c>
      <c r="C142" s="47">
        <v>10</v>
      </c>
      <c r="D142" s="47">
        <v>0</v>
      </c>
      <c r="E142" s="47">
        <v>0</v>
      </c>
      <c r="F142" s="47">
        <v>0</v>
      </c>
      <c r="G142" s="241">
        <v>30</v>
      </c>
      <c r="H142" s="241">
        <v>0</v>
      </c>
      <c r="I142" s="296">
        <v>0</v>
      </c>
      <c r="J142" s="331">
        <v>0</v>
      </c>
      <c r="K142" s="368">
        <v>20</v>
      </c>
      <c r="L142" s="412">
        <v>20</v>
      </c>
      <c r="M142" s="447">
        <v>0</v>
      </c>
      <c r="N142" s="484">
        <v>0</v>
      </c>
      <c r="O142" s="92">
        <f t="shared" si="40"/>
        <v>80</v>
      </c>
    </row>
    <row r="143" spans="1:16" ht="15.95" customHeight="1" x14ac:dyDescent="0.2">
      <c r="A143" s="12"/>
      <c r="B143" s="13" t="s">
        <v>85</v>
      </c>
      <c r="C143" s="47">
        <v>0</v>
      </c>
      <c r="D143" s="47">
        <v>0</v>
      </c>
      <c r="E143" s="47">
        <v>0</v>
      </c>
      <c r="F143" s="47">
        <v>0</v>
      </c>
      <c r="G143" s="241">
        <v>0</v>
      </c>
      <c r="H143" s="241">
        <v>0</v>
      </c>
      <c r="I143" s="296">
        <v>0</v>
      </c>
      <c r="J143" s="331">
        <v>0</v>
      </c>
      <c r="K143" s="368">
        <v>0</v>
      </c>
      <c r="L143" s="412">
        <v>6</v>
      </c>
      <c r="M143" s="447">
        <v>0</v>
      </c>
      <c r="N143" s="484">
        <v>0</v>
      </c>
      <c r="O143" s="92">
        <f t="shared" si="40"/>
        <v>6</v>
      </c>
    </row>
    <row r="144" spans="1:16" ht="15.95" customHeight="1" x14ac:dyDescent="0.2">
      <c r="A144" s="9">
        <v>3</v>
      </c>
      <c r="B144" s="10" t="s">
        <v>54</v>
      </c>
      <c r="C144" s="101">
        <v>0</v>
      </c>
      <c r="D144" s="135">
        <v>2</v>
      </c>
      <c r="E144" s="168">
        <v>3</v>
      </c>
      <c r="F144" s="188">
        <v>1</v>
      </c>
      <c r="G144" s="239">
        <v>2</v>
      </c>
      <c r="H144" s="239">
        <v>1</v>
      </c>
      <c r="I144" s="287">
        <v>1</v>
      </c>
      <c r="J144" s="328">
        <v>0</v>
      </c>
      <c r="K144" s="365">
        <v>4</v>
      </c>
      <c r="L144" s="409">
        <v>2</v>
      </c>
      <c r="M144" s="444">
        <v>1</v>
      </c>
      <c r="N144" s="476">
        <v>0</v>
      </c>
      <c r="O144" s="92">
        <f t="shared" si="40"/>
        <v>17</v>
      </c>
    </row>
    <row r="145" spans="1:15" ht="15.75" x14ac:dyDescent="0.2">
      <c r="A145" s="14">
        <v>4</v>
      </c>
      <c r="B145" s="10" t="s">
        <v>53</v>
      </c>
      <c r="C145" s="46">
        <f t="shared" ref="C145:F145" si="43">SUM(C146:C147)</f>
        <v>0</v>
      </c>
      <c r="D145" s="46">
        <f t="shared" si="43"/>
        <v>3</v>
      </c>
      <c r="E145" s="46">
        <f t="shared" si="43"/>
        <v>0</v>
      </c>
      <c r="F145" s="46">
        <f t="shared" si="43"/>
        <v>3</v>
      </c>
      <c r="G145" s="242">
        <f t="shared" ref="G145" si="44">SUM(G146:G147)</f>
        <v>2</v>
      </c>
      <c r="H145" s="242">
        <f>SUM(H146:H147)</f>
        <v>1</v>
      </c>
      <c r="I145" s="294">
        <f t="shared" ref="I145:N145" si="45">SUM(I146:I147)</f>
        <v>1</v>
      </c>
      <c r="J145" s="332">
        <f t="shared" si="45"/>
        <v>0</v>
      </c>
      <c r="K145" s="369">
        <f t="shared" si="45"/>
        <v>6</v>
      </c>
      <c r="L145" s="413">
        <f t="shared" si="45"/>
        <v>9</v>
      </c>
      <c r="M145" s="448">
        <f t="shared" si="45"/>
        <v>0</v>
      </c>
      <c r="N145" s="482">
        <f t="shared" si="45"/>
        <v>1</v>
      </c>
      <c r="O145" s="92">
        <f t="shared" si="40"/>
        <v>26</v>
      </c>
    </row>
    <row r="146" spans="1:15" ht="15.75" x14ac:dyDescent="0.2">
      <c r="A146" s="14"/>
      <c r="B146" s="13" t="s">
        <v>84</v>
      </c>
      <c r="C146" s="101">
        <v>0</v>
      </c>
      <c r="D146" s="135">
        <v>0</v>
      </c>
      <c r="E146" s="168">
        <v>0</v>
      </c>
      <c r="F146" s="188">
        <v>0</v>
      </c>
      <c r="G146" s="239">
        <v>0</v>
      </c>
      <c r="H146" s="239">
        <v>0</v>
      </c>
      <c r="I146" s="287">
        <v>0</v>
      </c>
      <c r="J146" s="328">
        <v>0</v>
      </c>
      <c r="K146" s="365">
        <v>0</v>
      </c>
      <c r="L146" s="409">
        <v>0</v>
      </c>
      <c r="M146" s="444">
        <v>0</v>
      </c>
      <c r="N146" s="476">
        <v>0</v>
      </c>
      <c r="O146" s="92">
        <f t="shared" si="40"/>
        <v>0</v>
      </c>
    </row>
    <row r="147" spans="1:15" ht="15.75" x14ac:dyDescent="0.2">
      <c r="A147" s="14"/>
      <c r="B147" s="13" t="s">
        <v>85</v>
      </c>
      <c r="C147" s="101">
        <v>0</v>
      </c>
      <c r="D147" s="135">
        <v>3</v>
      </c>
      <c r="E147" s="168">
        <v>0</v>
      </c>
      <c r="F147" s="188">
        <v>3</v>
      </c>
      <c r="G147" s="239">
        <v>2</v>
      </c>
      <c r="H147" s="239">
        <v>1</v>
      </c>
      <c r="I147" s="287">
        <v>1</v>
      </c>
      <c r="J147" s="328">
        <v>0</v>
      </c>
      <c r="K147" s="365">
        <v>6</v>
      </c>
      <c r="L147" s="409">
        <v>9</v>
      </c>
      <c r="M147" s="444">
        <v>0</v>
      </c>
      <c r="N147" s="476">
        <v>1</v>
      </c>
      <c r="O147" s="92">
        <f t="shared" si="40"/>
        <v>26</v>
      </c>
    </row>
    <row r="148" spans="1:15" ht="15.75" x14ac:dyDescent="0.2">
      <c r="A148" s="14">
        <v>5</v>
      </c>
      <c r="B148" s="11" t="s">
        <v>55</v>
      </c>
      <c r="C148" s="101">
        <v>0</v>
      </c>
      <c r="D148" s="135">
        <v>2</v>
      </c>
      <c r="E148" s="168">
        <v>1</v>
      </c>
      <c r="F148" s="188">
        <v>1</v>
      </c>
      <c r="G148" s="239">
        <v>1</v>
      </c>
      <c r="H148" s="239">
        <v>1</v>
      </c>
      <c r="I148" s="287">
        <v>1</v>
      </c>
      <c r="J148" s="328">
        <v>0</v>
      </c>
      <c r="K148" s="365">
        <v>4</v>
      </c>
      <c r="L148" s="409">
        <v>1</v>
      </c>
      <c r="M148" s="444">
        <v>0</v>
      </c>
      <c r="N148" s="476">
        <v>0</v>
      </c>
      <c r="O148" s="92">
        <f t="shared" si="40"/>
        <v>12</v>
      </c>
    </row>
    <row r="149" spans="1:15" ht="15.75" x14ac:dyDescent="0.2">
      <c r="A149" s="14">
        <v>6</v>
      </c>
      <c r="B149" s="10" t="s">
        <v>56</v>
      </c>
      <c r="C149" s="101">
        <v>0</v>
      </c>
      <c r="D149" s="135">
        <v>0</v>
      </c>
      <c r="E149" s="168">
        <v>0</v>
      </c>
      <c r="F149" s="188">
        <v>0</v>
      </c>
      <c r="G149" s="239">
        <v>0</v>
      </c>
      <c r="H149" s="239">
        <v>0</v>
      </c>
      <c r="I149" s="287">
        <v>0</v>
      </c>
      <c r="J149" s="328">
        <v>0</v>
      </c>
      <c r="K149" s="365">
        <v>0</v>
      </c>
      <c r="L149" s="409">
        <v>0</v>
      </c>
      <c r="M149" s="444">
        <v>0</v>
      </c>
      <c r="N149" s="476">
        <v>0</v>
      </c>
      <c r="O149" s="92">
        <f t="shared" si="40"/>
        <v>0</v>
      </c>
    </row>
    <row r="150" spans="1:15" ht="15.75" x14ac:dyDescent="0.2">
      <c r="A150" s="14">
        <v>7</v>
      </c>
      <c r="B150" s="10" t="s">
        <v>57</v>
      </c>
      <c r="C150" s="101">
        <v>0</v>
      </c>
      <c r="D150" s="135">
        <v>0</v>
      </c>
      <c r="E150" s="168">
        <v>0</v>
      </c>
      <c r="F150" s="188">
        <v>0</v>
      </c>
      <c r="G150" s="239">
        <v>0</v>
      </c>
      <c r="H150" s="239">
        <v>0</v>
      </c>
      <c r="I150" s="287">
        <v>0</v>
      </c>
      <c r="J150" s="328">
        <v>0</v>
      </c>
      <c r="K150" s="365">
        <v>0</v>
      </c>
      <c r="L150" s="409">
        <v>0</v>
      </c>
      <c r="M150" s="444">
        <v>0</v>
      </c>
      <c r="N150" s="476">
        <v>0</v>
      </c>
      <c r="O150" s="92">
        <f t="shared" si="40"/>
        <v>0</v>
      </c>
    </row>
    <row r="151" spans="1:15" ht="15.75" x14ac:dyDescent="0.2">
      <c r="A151" s="14">
        <v>8</v>
      </c>
      <c r="B151" s="10" t="s">
        <v>58</v>
      </c>
      <c r="C151" s="101">
        <v>0</v>
      </c>
      <c r="D151" s="135">
        <v>0</v>
      </c>
      <c r="E151" s="168">
        <v>0</v>
      </c>
      <c r="F151" s="188">
        <v>0</v>
      </c>
      <c r="G151" s="239">
        <v>0</v>
      </c>
      <c r="H151" s="239">
        <v>0</v>
      </c>
      <c r="I151" s="287">
        <v>0</v>
      </c>
      <c r="J151" s="328">
        <v>0</v>
      </c>
      <c r="K151" s="365">
        <v>0</v>
      </c>
      <c r="L151" s="409">
        <v>0</v>
      </c>
      <c r="M151" s="444">
        <v>0</v>
      </c>
      <c r="N151" s="476">
        <v>0</v>
      </c>
      <c r="O151" s="92">
        <f t="shared" si="40"/>
        <v>0</v>
      </c>
    </row>
    <row r="152" spans="1:15" ht="15.75" x14ac:dyDescent="0.2">
      <c r="A152" s="14">
        <v>9</v>
      </c>
      <c r="B152" s="10" t="s">
        <v>24</v>
      </c>
      <c r="C152" s="101">
        <v>0</v>
      </c>
      <c r="D152" s="135">
        <v>0</v>
      </c>
      <c r="E152" s="168">
        <v>0</v>
      </c>
      <c r="F152" s="188">
        <v>0</v>
      </c>
      <c r="G152" s="239">
        <v>0</v>
      </c>
      <c r="H152" s="239">
        <v>0</v>
      </c>
      <c r="I152" s="287">
        <v>0</v>
      </c>
      <c r="J152" s="328">
        <v>0</v>
      </c>
      <c r="K152" s="365">
        <v>0</v>
      </c>
      <c r="L152" s="409">
        <v>0</v>
      </c>
      <c r="M152" s="444">
        <v>0</v>
      </c>
      <c r="N152" s="476">
        <v>0</v>
      </c>
      <c r="O152" s="92">
        <f t="shared" si="40"/>
        <v>0</v>
      </c>
    </row>
    <row r="153" spans="1:15" ht="15.75" x14ac:dyDescent="0.2">
      <c r="A153" s="14">
        <v>10</v>
      </c>
      <c r="B153" s="10" t="s">
        <v>25</v>
      </c>
      <c r="C153" s="101">
        <v>0</v>
      </c>
      <c r="D153" s="135">
        <v>0</v>
      </c>
      <c r="E153" s="168">
        <v>0</v>
      </c>
      <c r="F153" s="188">
        <v>0</v>
      </c>
      <c r="G153" s="239">
        <v>0</v>
      </c>
      <c r="H153" s="239">
        <v>0</v>
      </c>
      <c r="I153" s="287">
        <v>0</v>
      </c>
      <c r="J153" s="328">
        <v>0</v>
      </c>
      <c r="K153" s="365">
        <v>0</v>
      </c>
      <c r="L153" s="409">
        <v>0</v>
      </c>
      <c r="M153" s="444">
        <v>0</v>
      </c>
      <c r="N153" s="476">
        <v>0</v>
      </c>
      <c r="O153" s="92">
        <f t="shared" si="40"/>
        <v>0</v>
      </c>
    </row>
    <row r="154" spans="1:15" ht="12.75" customHeight="1" thickBot="1" x14ac:dyDescent="0.25">
      <c r="A154" s="48">
        <v>11</v>
      </c>
      <c r="B154" s="49" t="s">
        <v>59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92">
        <f t="shared" si="40"/>
        <v>0</v>
      </c>
    </row>
    <row r="155" spans="1:15" ht="12.75" customHeight="1" thickTop="1" x14ac:dyDescent="0.2">
      <c r="A155" s="5"/>
      <c r="B155" s="27" t="s">
        <v>39</v>
      </c>
    </row>
    <row r="156" spans="1:15" x14ac:dyDescent="0.2">
      <c r="A156" s="5"/>
      <c r="B156" s="15" t="s">
        <v>61</v>
      </c>
    </row>
    <row r="157" spans="1:15" ht="21" customHeight="1" x14ac:dyDescent="0.2">
      <c r="A157" s="5"/>
      <c r="B157" s="15" t="s">
        <v>60</v>
      </c>
    </row>
    <row r="158" spans="1:15" x14ac:dyDescent="0.2">
      <c r="A158" s="5"/>
      <c r="B158" s="15" t="s">
        <v>40</v>
      </c>
    </row>
    <row r="159" spans="1:15" x14ac:dyDescent="0.2">
      <c r="A159" s="5"/>
      <c r="B159" s="27"/>
    </row>
    <row r="160" spans="1:15" ht="13.5" customHeight="1" x14ac:dyDescent="0.2">
      <c r="A160" s="488" t="s">
        <v>0</v>
      </c>
      <c r="B160" s="488"/>
      <c r="C160" s="98" t="s">
        <v>26</v>
      </c>
      <c r="D160" s="132"/>
      <c r="E160" s="162"/>
      <c r="F160" s="185"/>
      <c r="G160"/>
      <c r="H160"/>
      <c r="I160"/>
      <c r="J160"/>
      <c r="K160"/>
      <c r="L160"/>
      <c r="M160"/>
      <c r="N160"/>
    </row>
    <row r="161" spans="1:15" ht="15" customHeight="1" x14ac:dyDescent="0.2">
      <c r="A161" s="488" t="s">
        <v>1</v>
      </c>
      <c r="B161" s="488"/>
      <c r="C161" s="98"/>
      <c r="D161" s="132"/>
      <c r="E161" s="162"/>
      <c r="F161" s="185"/>
      <c r="G161"/>
      <c r="H161"/>
      <c r="I161"/>
      <c r="J161"/>
      <c r="K161"/>
      <c r="L161"/>
      <c r="M161"/>
      <c r="N161"/>
    </row>
    <row r="162" spans="1:15" ht="12.75" customHeight="1" x14ac:dyDescent="0.2">
      <c r="A162" s="488" t="s">
        <v>46</v>
      </c>
      <c r="B162" s="488"/>
    </row>
    <row r="163" spans="1:15" ht="12.75" customHeight="1" x14ac:dyDescent="0.3">
      <c r="C163" s="99"/>
      <c r="D163" s="133"/>
      <c r="E163" s="163"/>
      <c r="F163" s="186"/>
      <c r="G163"/>
      <c r="H163"/>
      <c r="I163"/>
      <c r="J163"/>
      <c r="K163"/>
      <c r="L163"/>
      <c r="M163"/>
      <c r="N163"/>
    </row>
    <row r="164" spans="1:15" ht="12.75" customHeight="1" x14ac:dyDescent="0.2">
      <c r="C164" s="100"/>
      <c r="D164" s="134"/>
      <c r="E164" s="164"/>
      <c r="F164" s="187"/>
      <c r="G164"/>
      <c r="H164"/>
      <c r="I164"/>
      <c r="J164"/>
      <c r="K164"/>
      <c r="L164"/>
      <c r="M164"/>
      <c r="N164"/>
    </row>
    <row r="165" spans="1:15" ht="11.25" customHeight="1" x14ac:dyDescent="0.2">
      <c r="A165" s="1" t="s">
        <v>47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5" ht="12.75" customHeight="1" x14ac:dyDescent="0.2">
      <c r="A166" s="1" t="s">
        <v>69</v>
      </c>
    </row>
    <row r="167" spans="1:15" ht="15.95" customHeight="1" thickBot="1" x14ac:dyDescent="0.25">
      <c r="A167" s="1" t="s">
        <v>81</v>
      </c>
      <c r="B167" s="56"/>
    </row>
    <row r="168" spans="1:15" ht="15.95" customHeight="1" thickTop="1" x14ac:dyDescent="0.2">
      <c r="A168" s="496" t="s">
        <v>4</v>
      </c>
      <c r="B168" s="496" t="s">
        <v>5</v>
      </c>
      <c r="C168" s="97"/>
      <c r="D168" s="141"/>
      <c r="E168" s="141"/>
      <c r="F168" s="141"/>
      <c r="G168"/>
      <c r="H168"/>
      <c r="I168"/>
      <c r="J168"/>
      <c r="K168"/>
      <c r="L168"/>
      <c r="M168"/>
      <c r="N168"/>
    </row>
    <row r="169" spans="1:15" ht="15.95" customHeight="1" x14ac:dyDescent="0.2">
      <c r="A169" s="497"/>
      <c r="B169" s="497"/>
      <c r="C169" s="104"/>
      <c r="D169" s="138"/>
      <c r="E169" s="167"/>
      <c r="F169" s="191"/>
      <c r="G169" s="238"/>
      <c r="H169" s="238"/>
      <c r="I169" s="291"/>
      <c r="J169" s="327"/>
      <c r="K169" s="364"/>
      <c r="L169" s="408"/>
      <c r="M169" s="443"/>
      <c r="N169" s="480"/>
    </row>
    <row r="170" spans="1:15" ht="15.95" customHeight="1" x14ac:dyDescent="0.2">
      <c r="A170" s="497"/>
      <c r="B170" s="497"/>
      <c r="C170" s="102" t="s">
        <v>37</v>
      </c>
      <c r="D170" s="136" t="s">
        <v>37</v>
      </c>
      <c r="E170" s="165" t="s">
        <v>37</v>
      </c>
      <c r="F170" s="189" t="s">
        <v>37</v>
      </c>
      <c r="G170" s="236" t="s">
        <v>37</v>
      </c>
      <c r="H170" s="236" t="s">
        <v>37</v>
      </c>
      <c r="I170" s="289" t="s">
        <v>37</v>
      </c>
      <c r="J170" s="325" t="s">
        <v>37</v>
      </c>
      <c r="K170" s="362" t="s">
        <v>37</v>
      </c>
      <c r="L170" s="406" t="s">
        <v>37</v>
      </c>
      <c r="M170" s="441" t="s">
        <v>37</v>
      </c>
      <c r="N170" s="478" t="s">
        <v>37</v>
      </c>
    </row>
    <row r="171" spans="1:15" ht="15.95" customHeight="1" x14ac:dyDescent="0.2">
      <c r="A171" s="497"/>
      <c r="B171" s="497"/>
      <c r="C171" s="105"/>
      <c r="D171" s="139"/>
      <c r="E171" s="161"/>
      <c r="F171" s="192"/>
      <c r="G171" s="234"/>
      <c r="H171" s="234"/>
      <c r="I171" s="293"/>
      <c r="J171" s="319"/>
      <c r="K171" s="356"/>
      <c r="L171" s="400"/>
      <c r="M171" s="434"/>
      <c r="N171" s="481"/>
    </row>
    <row r="172" spans="1:15" ht="15.95" customHeight="1" x14ac:dyDescent="0.2">
      <c r="A172" s="498"/>
      <c r="B172" s="498"/>
      <c r="C172" s="102"/>
      <c r="D172" s="136"/>
      <c r="E172" s="165"/>
      <c r="F172" s="189"/>
      <c r="G172" s="236"/>
      <c r="H172" s="236"/>
      <c r="I172" s="289"/>
      <c r="J172" s="325"/>
      <c r="K172" s="362"/>
      <c r="L172" s="406"/>
      <c r="M172" s="441"/>
      <c r="N172" s="478"/>
    </row>
    <row r="173" spans="1:15" s="8" customFormat="1" ht="15.95" customHeight="1" x14ac:dyDescent="0.2">
      <c r="A173" s="64" t="s">
        <v>10</v>
      </c>
      <c r="B173" s="64" t="s">
        <v>11</v>
      </c>
      <c r="C173" s="103" t="s">
        <v>42</v>
      </c>
      <c r="D173" s="137" t="s">
        <v>42</v>
      </c>
      <c r="E173" s="166" t="s">
        <v>42</v>
      </c>
      <c r="F173" s="190" t="s">
        <v>42</v>
      </c>
      <c r="G173" s="237" t="s">
        <v>42</v>
      </c>
      <c r="H173" s="237" t="s">
        <v>42</v>
      </c>
      <c r="I173" s="290" t="s">
        <v>42</v>
      </c>
      <c r="J173" s="326" t="s">
        <v>42</v>
      </c>
      <c r="K173" s="363" t="s">
        <v>42</v>
      </c>
      <c r="L173" s="407" t="s">
        <v>42</v>
      </c>
      <c r="M173" s="442" t="s">
        <v>42</v>
      </c>
      <c r="N173" s="479" t="s">
        <v>42</v>
      </c>
    </row>
    <row r="174" spans="1:15" s="16" customFormat="1" ht="15.95" customHeight="1" x14ac:dyDescent="0.2">
      <c r="A174" s="18">
        <v>1</v>
      </c>
      <c r="B174" s="19" t="s">
        <v>22</v>
      </c>
      <c r="C174" s="24">
        <f t="shared" ref="C174:F174" si="46">SUM(C175,C178,C179)</f>
        <v>5</v>
      </c>
      <c r="D174" s="24">
        <f t="shared" si="46"/>
        <v>0</v>
      </c>
      <c r="E174" s="24">
        <f t="shared" si="46"/>
        <v>18</v>
      </c>
      <c r="F174" s="24">
        <f t="shared" si="46"/>
        <v>0</v>
      </c>
      <c r="G174" s="24">
        <f t="shared" ref="G174" si="47">SUM(G175,G178,G179)</f>
        <v>0</v>
      </c>
      <c r="H174" s="24">
        <f>SUM(H175,H178,H179)</f>
        <v>0</v>
      </c>
      <c r="I174" s="24">
        <f t="shared" ref="I174:N174" si="48">SUM(I175,I178,I179)</f>
        <v>0</v>
      </c>
      <c r="J174" s="24">
        <f t="shared" si="48"/>
        <v>20</v>
      </c>
      <c r="K174" s="24">
        <f t="shared" si="48"/>
        <v>270</v>
      </c>
      <c r="L174" s="24">
        <f t="shared" si="48"/>
        <v>100</v>
      </c>
      <c r="M174" s="24">
        <f t="shared" si="48"/>
        <v>60</v>
      </c>
      <c r="N174" s="24">
        <f t="shared" si="48"/>
        <v>0</v>
      </c>
      <c r="O174" s="92">
        <f t="shared" ref="O174:O193" si="49">SUM(C174:N174)</f>
        <v>473</v>
      </c>
    </row>
    <row r="175" spans="1:15" s="23" customFormat="1" ht="15.95" customHeight="1" x14ac:dyDescent="0.2">
      <c r="A175" s="14"/>
      <c r="B175" s="22" t="s">
        <v>50</v>
      </c>
      <c r="C175" s="44">
        <f t="shared" ref="C175:G175" si="50">SUM(C176:C177)</f>
        <v>0</v>
      </c>
      <c r="D175" s="44">
        <f t="shared" si="50"/>
        <v>0</v>
      </c>
      <c r="E175" s="44">
        <f t="shared" si="50"/>
        <v>0</v>
      </c>
      <c r="F175" s="44">
        <f t="shared" si="50"/>
        <v>0</v>
      </c>
      <c r="G175" s="240">
        <f t="shared" si="50"/>
        <v>0</v>
      </c>
      <c r="H175" s="240">
        <f t="shared" ref="H175:M175" si="51">SUM(H176:H177)</f>
        <v>0</v>
      </c>
      <c r="I175" s="295">
        <f t="shared" si="51"/>
        <v>0</v>
      </c>
      <c r="J175" s="330">
        <f t="shared" si="51"/>
        <v>20</v>
      </c>
      <c r="K175" s="367">
        <f t="shared" si="51"/>
        <v>270</v>
      </c>
      <c r="L175" s="411">
        <f t="shared" si="51"/>
        <v>100</v>
      </c>
      <c r="M175" s="446">
        <f t="shared" si="51"/>
        <v>60</v>
      </c>
      <c r="N175" s="483">
        <f>SUM(N176:N177)</f>
        <v>0</v>
      </c>
      <c r="O175" s="92">
        <f t="shared" si="49"/>
        <v>450</v>
      </c>
    </row>
    <row r="176" spans="1:15" ht="15.95" customHeight="1" x14ac:dyDescent="0.2">
      <c r="A176" s="12"/>
      <c r="B176" s="13" t="s">
        <v>84</v>
      </c>
      <c r="C176" s="47">
        <v>0</v>
      </c>
      <c r="D176" s="47">
        <v>0</v>
      </c>
      <c r="E176" s="47">
        <v>0</v>
      </c>
      <c r="F176" s="47">
        <v>0</v>
      </c>
      <c r="G176" s="241">
        <v>0</v>
      </c>
      <c r="H176" s="241">
        <v>0</v>
      </c>
      <c r="I176" s="296">
        <v>0</v>
      </c>
      <c r="J176" s="331">
        <v>20</v>
      </c>
      <c r="K176" s="368">
        <v>270</v>
      </c>
      <c r="L176" s="412">
        <v>100</v>
      </c>
      <c r="M176" s="447">
        <v>60</v>
      </c>
      <c r="N176" s="484">
        <v>0</v>
      </c>
      <c r="O176" s="92">
        <f t="shared" si="49"/>
        <v>450</v>
      </c>
    </row>
    <row r="177" spans="1:15" ht="15.95" customHeight="1" x14ac:dyDescent="0.2">
      <c r="A177" s="12"/>
      <c r="B177" s="13" t="s">
        <v>85</v>
      </c>
      <c r="C177" s="47">
        <v>0</v>
      </c>
      <c r="D177" s="47">
        <v>0</v>
      </c>
      <c r="E177" s="47">
        <v>0</v>
      </c>
      <c r="F177" s="47">
        <v>0</v>
      </c>
      <c r="G177" s="241">
        <v>0</v>
      </c>
      <c r="H177" s="241">
        <v>0</v>
      </c>
      <c r="I177" s="296">
        <v>0</v>
      </c>
      <c r="J177" s="331">
        <v>0</v>
      </c>
      <c r="K177" s="368">
        <v>0</v>
      </c>
      <c r="L177" s="412">
        <v>0</v>
      </c>
      <c r="M177" s="447">
        <v>0</v>
      </c>
      <c r="N177" s="484">
        <v>0</v>
      </c>
      <c r="O177" s="92">
        <f t="shared" si="49"/>
        <v>0</v>
      </c>
    </row>
    <row r="178" spans="1:15" ht="15.95" customHeight="1" x14ac:dyDescent="0.2">
      <c r="A178" s="12"/>
      <c r="B178" s="11" t="s">
        <v>51</v>
      </c>
      <c r="C178" s="46">
        <v>5</v>
      </c>
      <c r="D178" s="46">
        <v>0</v>
      </c>
      <c r="E178" s="46">
        <v>18</v>
      </c>
      <c r="F178" s="46">
        <v>0</v>
      </c>
      <c r="G178" s="242">
        <v>0</v>
      </c>
      <c r="H178" s="242">
        <v>0</v>
      </c>
      <c r="I178" s="294">
        <v>0</v>
      </c>
      <c r="J178" s="332">
        <v>0</v>
      </c>
      <c r="K178" s="369">
        <v>0</v>
      </c>
      <c r="L178" s="413">
        <v>0</v>
      </c>
      <c r="M178" s="448">
        <v>0</v>
      </c>
      <c r="N178" s="482">
        <v>0</v>
      </c>
      <c r="O178" s="92">
        <f t="shared" si="49"/>
        <v>23</v>
      </c>
    </row>
    <row r="179" spans="1:15" ht="15.95" customHeight="1" x14ac:dyDescent="0.2">
      <c r="A179" s="12"/>
      <c r="B179" s="11" t="s">
        <v>52</v>
      </c>
      <c r="C179" s="46">
        <v>0</v>
      </c>
      <c r="D179" s="46">
        <v>0</v>
      </c>
      <c r="E179" s="46">
        <v>0</v>
      </c>
      <c r="F179" s="46">
        <v>0</v>
      </c>
      <c r="G179" s="242">
        <v>0</v>
      </c>
      <c r="H179" s="242">
        <v>0</v>
      </c>
      <c r="I179" s="294">
        <v>0</v>
      </c>
      <c r="J179" s="332">
        <v>0</v>
      </c>
      <c r="K179" s="369">
        <v>0</v>
      </c>
      <c r="L179" s="413">
        <v>0</v>
      </c>
      <c r="M179" s="448">
        <v>0</v>
      </c>
      <c r="N179" s="482">
        <v>0</v>
      </c>
      <c r="O179" s="92">
        <f t="shared" si="49"/>
        <v>0</v>
      </c>
    </row>
    <row r="180" spans="1:15" ht="15.95" customHeight="1" x14ac:dyDescent="0.2">
      <c r="A180" s="14">
        <v>2</v>
      </c>
      <c r="B180" s="10" t="s">
        <v>23</v>
      </c>
      <c r="C180" s="46">
        <f t="shared" ref="C180:F180" si="52">SUM(C181:C182)</f>
        <v>0</v>
      </c>
      <c r="D180" s="46">
        <f t="shared" si="52"/>
        <v>0</v>
      </c>
      <c r="E180" s="46">
        <f t="shared" si="52"/>
        <v>27</v>
      </c>
      <c r="F180" s="46">
        <f t="shared" si="52"/>
        <v>105</v>
      </c>
      <c r="G180" s="242">
        <f t="shared" ref="G180" si="53">SUM(G181:G182)</f>
        <v>243</v>
      </c>
      <c r="H180" s="242">
        <f>SUM(H181:H182)</f>
        <v>25</v>
      </c>
      <c r="I180" s="294">
        <f t="shared" ref="I180:N180" si="54">SUM(I181:I182)</f>
        <v>25</v>
      </c>
      <c r="J180" s="332">
        <f t="shared" si="54"/>
        <v>0</v>
      </c>
      <c r="K180" s="369">
        <f t="shared" si="54"/>
        <v>1</v>
      </c>
      <c r="L180" s="413">
        <f t="shared" si="54"/>
        <v>9</v>
      </c>
      <c r="M180" s="448">
        <f t="shared" si="54"/>
        <v>50</v>
      </c>
      <c r="N180" s="482">
        <f t="shared" si="54"/>
        <v>0</v>
      </c>
      <c r="O180" s="92">
        <f t="shared" si="49"/>
        <v>485</v>
      </c>
    </row>
    <row r="181" spans="1:15" ht="15.95" customHeight="1" x14ac:dyDescent="0.2">
      <c r="A181" s="12"/>
      <c r="B181" s="13" t="s">
        <v>84</v>
      </c>
      <c r="C181" s="47">
        <v>0</v>
      </c>
      <c r="D181" s="47">
        <v>0</v>
      </c>
      <c r="E181" s="47">
        <v>27</v>
      </c>
      <c r="F181" s="47">
        <v>105</v>
      </c>
      <c r="G181" s="241">
        <v>243</v>
      </c>
      <c r="H181" s="241">
        <v>25</v>
      </c>
      <c r="I181" s="296">
        <v>25</v>
      </c>
      <c r="J181" s="331">
        <v>0</v>
      </c>
      <c r="K181" s="368">
        <v>0</v>
      </c>
      <c r="L181" s="412">
        <v>0</v>
      </c>
      <c r="M181" s="447">
        <v>50</v>
      </c>
      <c r="N181" s="484">
        <v>0</v>
      </c>
      <c r="O181" s="92">
        <f t="shared" si="49"/>
        <v>475</v>
      </c>
    </row>
    <row r="182" spans="1:15" ht="15.95" customHeight="1" x14ac:dyDescent="0.2">
      <c r="A182" s="12"/>
      <c r="B182" s="13" t="s">
        <v>85</v>
      </c>
      <c r="C182" s="47">
        <v>0</v>
      </c>
      <c r="D182" s="47">
        <v>0</v>
      </c>
      <c r="E182" s="47">
        <v>0</v>
      </c>
      <c r="F182" s="47">
        <v>0</v>
      </c>
      <c r="G182" s="241">
        <v>0</v>
      </c>
      <c r="H182" s="241">
        <v>0</v>
      </c>
      <c r="I182" s="296">
        <v>0</v>
      </c>
      <c r="J182" s="331">
        <v>0</v>
      </c>
      <c r="K182" s="368">
        <v>1</v>
      </c>
      <c r="L182" s="412">
        <v>9</v>
      </c>
      <c r="M182" s="447">
        <v>0</v>
      </c>
      <c r="N182" s="484">
        <v>0</v>
      </c>
      <c r="O182" s="92">
        <f t="shared" si="49"/>
        <v>10</v>
      </c>
    </row>
    <row r="183" spans="1:15" ht="15.95" customHeight="1" x14ac:dyDescent="0.2">
      <c r="A183" s="9">
        <v>3</v>
      </c>
      <c r="B183" s="10" t="s">
        <v>54</v>
      </c>
      <c r="C183" s="101">
        <v>0</v>
      </c>
      <c r="D183" s="135">
        <v>0</v>
      </c>
      <c r="E183" s="168">
        <v>0</v>
      </c>
      <c r="F183" s="188">
        <v>0</v>
      </c>
      <c r="G183" s="239">
        <v>0</v>
      </c>
      <c r="H183" s="239">
        <v>0</v>
      </c>
      <c r="I183" s="287">
        <v>0</v>
      </c>
      <c r="J183" s="328">
        <v>0</v>
      </c>
      <c r="K183" s="365">
        <v>0</v>
      </c>
      <c r="L183" s="409">
        <v>0</v>
      </c>
      <c r="M183" s="444">
        <v>0</v>
      </c>
      <c r="N183" s="476">
        <v>0</v>
      </c>
      <c r="O183" s="92">
        <f t="shared" si="49"/>
        <v>0</v>
      </c>
    </row>
    <row r="184" spans="1:15" ht="15.95" customHeight="1" x14ac:dyDescent="0.2">
      <c r="A184" s="14">
        <v>4</v>
      </c>
      <c r="B184" s="10" t="s">
        <v>53</v>
      </c>
      <c r="C184" s="101">
        <f t="shared" ref="C184:F184" si="55">SUM(C185:C186)</f>
        <v>0</v>
      </c>
      <c r="D184" s="135">
        <f t="shared" si="55"/>
        <v>2</v>
      </c>
      <c r="E184" s="168">
        <f t="shared" si="55"/>
        <v>0</v>
      </c>
      <c r="F184" s="188">
        <f t="shared" si="55"/>
        <v>0</v>
      </c>
      <c r="G184" s="239">
        <f t="shared" ref="G184" si="56">SUM(G185:G186)</f>
        <v>0</v>
      </c>
      <c r="H184" s="239">
        <f>SUM(H185:H186)</f>
        <v>0</v>
      </c>
      <c r="I184" s="287">
        <f t="shared" ref="I184:N184" si="57">SUM(I185:I186)</f>
        <v>0</v>
      </c>
      <c r="J184" s="328">
        <f t="shared" si="57"/>
        <v>2</v>
      </c>
      <c r="K184" s="365">
        <f t="shared" si="57"/>
        <v>0</v>
      </c>
      <c r="L184" s="409">
        <f t="shared" si="57"/>
        <v>0</v>
      </c>
      <c r="M184" s="444">
        <f t="shared" si="57"/>
        <v>0</v>
      </c>
      <c r="N184" s="476">
        <f t="shared" si="57"/>
        <v>0</v>
      </c>
      <c r="O184" s="92">
        <f t="shared" si="49"/>
        <v>4</v>
      </c>
    </row>
    <row r="185" spans="1:15" ht="15.75" x14ac:dyDescent="0.2">
      <c r="A185" s="14"/>
      <c r="B185" s="13" t="s">
        <v>84</v>
      </c>
      <c r="C185" s="101">
        <v>0</v>
      </c>
      <c r="D185" s="135">
        <v>0</v>
      </c>
      <c r="E185" s="168">
        <v>0</v>
      </c>
      <c r="F185" s="188">
        <v>0</v>
      </c>
      <c r="G185" s="239">
        <v>0</v>
      </c>
      <c r="H185" s="239">
        <v>0</v>
      </c>
      <c r="I185" s="287">
        <v>0</v>
      </c>
      <c r="J185" s="328">
        <v>0</v>
      </c>
      <c r="K185" s="365">
        <v>0</v>
      </c>
      <c r="L185" s="409">
        <v>0</v>
      </c>
      <c r="M185" s="444">
        <v>0</v>
      </c>
      <c r="N185" s="476">
        <v>0</v>
      </c>
      <c r="O185" s="92">
        <f t="shared" si="49"/>
        <v>0</v>
      </c>
    </row>
    <row r="186" spans="1:15" ht="15.75" x14ac:dyDescent="0.2">
      <c r="A186" s="14"/>
      <c r="B186" s="13" t="s">
        <v>85</v>
      </c>
      <c r="C186" s="101">
        <v>0</v>
      </c>
      <c r="D186" s="135">
        <v>2</v>
      </c>
      <c r="E186" s="168">
        <v>0</v>
      </c>
      <c r="F186" s="188">
        <v>0</v>
      </c>
      <c r="G186" s="239">
        <v>0</v>
      </c>
      <c r="H186" s="239">
        <v>0</v>
      </c>
      <c r="I186" s="287">
        <v>0</v>
      </c>
      <c r="J186" s="328">
        <v>2</v>
      </c>
      <c r="K186" s="365">
        <v>0</v>
      </c>
      <c r="L186" s="409">
        <v>0</v>
      </c>
      <c r="M186" s="444">
        <v>0</v>
      </c>
      <c r="N186" s="476">
        <v>0</v>
      </c>
      <c r="O186" s="92">
        <f t="shared" si="49"/>
        <v>4</v>
      </c>
    </row>
    <row r="187" spans="1:15" ht="15.75" x14ac:dyDescent="0.2">
      <c r="A187" s="14">
        <v>5</v>
      </c>
      <c r="B187" s="11" t="s">
        <v>55</v>
      </c>
      <c r="C187" s="101">
        <v>0</v>
      </c>
      <c r="D187" s="135">
        <v>0</v>
      </c>
      <c r="E187" s="168">
        <v>0</v>
      </c>
      <c r="F187" s="188">
        <v>0</v>
      </c>
      <c r="G187" s="239">
        <v>0</v>
      </c>
      <c r="H187" s="239">
        <v>0</v>
      </c>
      <c r="I187" s="287">
        <v>0</v>
      </c>
      <c r="J187" s="328">
        <v>0</v>
      </c>
      <c r="K187" s="365">
        <v>0</v>
      </c>
      <c r="L187" s="409">
        <v>0</v>
      </c>
      <c r="M187" s="444">
        <v>0</v>
      </c>
      <c r="N187" s="476">
        <v>0</v>
      </c>
      <c r="O187" s="92">
        <f t="shared" si="49"/>
        <v>0</v>
      </c>
    </row>
    <row r="188" spans="1:15" ht="15.75" x14ac:dyDescent="0.2">
      <c r="A188" s="14">
        <v>6</v>
      </c>
      <c r="B188" s="10" t="s">
        <v>56</v>
      </c>
      <c r="C188" s="101">
        <v>0</v>
      </c>
      <c r="D188" s="135">
        <v>0</v>
      </c>
      <c r="E188" s="168">
        <v>0</v>
      </c>
      <c r="F188" s="188">
        <v>0</v>
      </c>
      <c r="G188" s="239">
        <v>0</v>
      </c>
      <c r="H188" s="239">
        <v>0</v>
      </c>
      <c r="I188" s="287">
        <v>0</v>
      </c>
      <c r="J188" s="328">
        <v>0</v>
      </c>
      <c r="K188" s="365">
        <v>0</v>
      </c>
      <c r="L188" s="409">
        <v>0</v>
      </c>
      <c r="M188" s="444">
        <v>0</v>
      </c>
      <c r="N188" s="476">
        <v>0</v>
      </c>
      <c r="O188" s="92">
        <f t="shared" si="49"/>
        <v>0</v>
      </c>
    </row>
    <row r="189" spans="1:15" ht="15.75" x14ac:dyDescent="0.2">
      <c r="A189" s="14">
        <v>7</v>
      </c>
      <c r="B189" s="10" t="s">
        <v>57</v>
      </c>
      <c r="C189" s="101">
        <v>0</v>
      </c>
      <c r="D189" s="135">
        <v>0</v>
      </c>
      <c r="E189" s="168">
        <v>0</v>
      </c>
      <c r="F189" s="188">
        <v>0</v>
      </c>
      <c r="G189" s="239">
        <v>0</v>
      </c>
      <c r="H189" s="239">
        <v>0</v>
      </c>
      <c r="I189" s="287">
        <v>0</v>
      </c>
      <c r="J189" s="328">
        <v>0</v>
      </c>
      <c r="K189" s="365">
        <v>0</v>
      </c>
      <c r="L189" s="409">
        <v>0</v>
      </c>
      <c r="M189" s="444">
        <v>0</v>
      </c>
      <c r="N189" s="476">
        <v>0</v>
      </c>
      <c r="O189" s="92">
        <f t="shared" si="49"/>
        <v>0</v>
      </c>
    </row>
    <row r="190" spans="1:15" ht="15.75" x14ac:dyDescent="0.2">
      <c r="A190" s="14">
        <v>8</v>
      </c>
      <c r="B190" s="10" t="s">
        <v>58</v>
      </c>
      <c r="C190" s="101">
        <v>0</v>
      </c>
      <c r="D190" s="135">
        <v>0</v>
      </c>
      <c r="E190" s="168">
        <v>0</v>
      </c>
      <c r="F190" s="188">
        <v>0</v>
      </c>
      <c r="G190" s="239">
        <v>0</v>
      </c>
      <c r="H190" s="239">
        <v>0</v>
      </c>
      <c r="I190" s="287">
        <v>0</v>
      </c>
      <c r="J190" s="328">
        <v>0</v>
      </c>
      <c r="K190" s="365">
        <v>0</v>
      </c>
      <c r="L190" s="409">
        <v>0</v>
      </c>
      <c r="M190" s="444">
        <v>0</v>
      </c>
      <c r="N190" s="476">
        <v>0</v>
      </c>
      <c r="O190" s="92">
        <f t="shared" si="49"/>
        <v>0</v>
      </c>
    </row>
    <row r="191" spans="1:15" ht="12.75" customHeight="1" x14ac:dyDescent="0.2">
      <c r="A191" s="14">
        <v>9</v>
      </c>
      <c r="B191" s="10" t="s">
        <v>24</v>
      </c>
      <c r="C191" s="101">
        <v>0</v>
      </c>
      <c r="D191" s="135">
        <v>0</v>
      </c>
      <c r="E191" s="168">
        <v>0</v>
      </c>
      <c r="F191" s="188">
        <v>0</v>
      </c>
      <c r="G191" s="239">
        <v>0</v>
      </c>
      <c r="H191" s="239">
        <v>0</v>
      </c>
      <c r="I191" s="287">
        <v>0</v>
      </c>
      <c r="J191" s="328">
        <v>0</v>
      </c>
      <c r="K191" s="365">
        <v>0</v>
      </c>
      <c r="L191" s="409">
        <v>0</v>
      </c>
      <c r="M191" s="444">
        <v>0</v>
      </c>
      <c r="N191" s="476">
        <v>0</v>
      </c>
      <c r="O191" s="92">
        <f t="shared" si="49"/>
        <v>0</v>
      </c>
    </row>
    <row r="192" spans="1:15" ht="12.75" customHeight="1" x14ac:dyDescent="0.2">
      <c r="A192" s="14">
        <v>10</v>
      </c>
      <c r="B192" s="10" t="s">
        <v>25</v>
      </c>
      <c r="C192" s="101">
        <v>0</v>
      </c>
      <c r="D192" s="135">
        <v>0</v>
      </c>
      <c r="E192" s="168">
        <v>0</v>
      </c>
      <c r="F192" s="188">
        <v>0</v>
      </c>
      <c r="G192" s="239">
        <v>0</v>
      </c>
      <c r="H192" s="239">
        <v>0</v>
      </c>
      <c r="I192" s="287">
        <v>0</v>
      </c>
      <c r="J192" s="328">
        <v>0</v>
      </c>
      <c r="K192" s="365">
        <v>0</v>
      </c>
      <c r="L192" s="409">
        <v>0</v>
      </c>
      <c r="M192" s="444">
        <v>0</v>
      </c>
      <c r="N192" s="476">
        <v>0</v>
      </c>
      <c r="O192" s="92">
        <f t="shared" si="49"/>
        <v>0</v>
      </c>
    </row>
    <row r="193" spans="1:15" ht="16.5" thickBot="1" x14ac:dyDescent="0.25">
      <c r="A193" s="48">
        <v>11</v>
      </c>
      <c r="B193" s="49" t="s">
        <v>59</v>
      </c>
      <c r="C193" s="52">
        <v>0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92">
        <f t="shared" si="49"/>
        <v>0</v>
      </c>
    </row>
    <row r="194" spans="1:15" ht="21" customHeight="1" thickTop="1" x14ac:dyDescent="0.2">
      <c r="A194" s="5"/>
      <c r="B194" s="27" t="s">
        <v>39</v>
      </c>
    </row>
    <row r="195" spans="1:15" x14ac:dyDescent="0.2">
      <c r="A195" s="5"/>
      <c r="B195" s="15" t="s">
        <v>61</v>
      </c>
    </row>
    <row r="196" spans="1:15" x14ac:dyDescent="0.2">
      <c r="A196" s="5"/>
      <c r="B196" s="15" t="s">
        <v>60</v>
      </c>
    </row>
    <row r="197" spans="1:15" ht="12.75" customHeight="1" x14ac:dyDescent="0.2">
      <c r="A197" s="5"/>
      <c r="B197" s="15" t="s">
        <v>40</v>
      </c>
    </row>
    <row r="198" spans="1:15" ht="13.5" customHeight="1" x14ac:dyDescent="0.2">
      <c r="A198" s="5"/>
      <c r="B198" s="27"/>
    </row>
    <row r="199" spans="1:15" ht="15" customHeight="1" x14ac:dyDescent="0.2">
      <c r="A199" s="488" t="s">
        <v>0</v>
      </c>
      <c r="B199" s="488"/>
      <c r="C199" s="98" t="s">
        <v>26</v>
      </c>
      <c r="D199" s="132"/>
      <c r="E199" s="162"/>
      <c r="F199" s="185"/>
      <c r="G199"/>
      <c r="H199"/>
      <c r="I199"/>
      <c r="J199"/>
      <c r="K199"/>
      <c r="L199"/>
      <c r="M199"/>
      <c r="N199"/>
    </row>
    <row r="200" spans="1:15" ht="12.75" customHeight="1" x14ac:dyDescent="0.2">
      <c r="A200" s="488" t="s">
        <v>1</v>
      </c>
      <c r="B200" s="488"/>
      <c r="C200" s="98"/>
      <c r="D200" s="132"/>
      <c r="E200" s="162"/>
      <c r="F200" s="185"/>
      <c r="G200"/>
      <c r="H200"/>
      <c r="I200"/>
      <c r="J200"/>
      <c r="K200"/>
      <c r="L200"/>
      <c r="M200"/>
      <c r="N200"/>
    </row>
    <row r="201" spans="1:15" ht="12.75" customHeight="1" x14ac:dyDescent="0.2">
      <c r="A201" s="488" t="s">
        <v>46</v>
      </c>
      <c r="B201" s="488"/>
    </row>
    <row r="202" spans="1:15" ht="12.75" customHeight="1" x14ac:dyDescent="0.3">
      <c r="C202" s="99"/>
      <c r="D202" s="133"/>
      <c r="E202" s="163"/>
      <c r="F202" s="186"/>
      <c r="G202"/>
      <c r="H202"/>
      <c r="I202"/>
      <c r="J202"/>
      <c r="K202"/>
      <c r="L202"/>
      <c r="M202"/>
      <c r="N202"/>
    </row>
    <row r="203" spans="1:15" ht="11.25" customHeight="1" x14ac:dyDescent="0.2">
      <c r="C203" s="100"/>
      <c r="D203" s="134"/>
      <c r="E203" s="164"/>
      <c r="F203" s="187"/>
      <c r="G203"/>
      <c r="H203"/>
      <c r="I203"/>
      <c r="J203"/>
      <c r="K203"/>
      <c r="L203"/>
      <c r="M203"/>
      <c r="N203"/>
    </row>
    <row r="204" spans="1:15" ht="12.75" customHeight="1" x14ac:dyDescent="0.2">
      <c r="A204" s="1" t="s">
        <v>47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5" ht="15.95" customHeight="1" x14ac:dyDescent="0.2">
      <c r="A205" s="1" t="s">
        <v>69</v>
      </c>
    </row>
    <row r="206" spans="1:15" ht="15.95" customHeight="1" thickBot="1" x14ac:dyDescent="0.25">
      <c r="A206" s="1" t="s">
        <v>83</v>
      </c>
      <c r="B206" s="56"/>
    </row>
    <row r="207" spans="1:15" ht="15.95" customHeight="1" thickTop="1" x14ac:dyDescent="0.2">
      <c r="A207" s="496" t="s">
        <v>4</v>
      </c>
      <c r="B207" s="496" t="s">
        <v>5</v>
      </c>
      <c r="C207" s="97"/>
      <c r="D207" s="141"/>
      <c r="E207" s="141"/>
      <c r="F207" s="141"/>
      <c r="G207"/>
      <c r="H207"/>
      <c r="I207"/>
      <c r="J207"/>
      <c r="K207"/>
      <c r="L207"/>
      <c r="M207"/>
      <c r="N207"/>
    </row>
    <row r="208" spans="1:15" ht="15.95" customHeight="1" x14ac:dyDescent="0.2">
      <c r="A208" s="497"/>
      <c r="B208" s="497"/>
      <c r="C208" s="104"/>
      <c r="D208" s="138"/>
      <c r="E208" s="167"/>
      <c r="F208" s="191"/>
      <c r="G208" s="238"/>
      <c r="H208" s="238"/>
      <c r="I208" s="291"/>
      <c r="J208" s="327"/>
      <c r="K208" s="364"/>
      <c r="L208" s="408"/>
      <c r="M208" s="443"/>
      <c r="N208" s="480"/>
    </row>
    <row r="209" spans="1:15" ht="15.95" customHeight="1" x14ac:dyDescent="0.2">
      <c r="A209" s="497"/>
      <c r="B209" s="497"/>
      <c r="C209" s="102" t="s">
        <v>37</v>
      </c>
      <c r="D209" s="136" t="s">
        <v>37</v>
      </c>
      <c r="E209" s="165" t="s">
        <v>37</v>
      </c>
      <c r="F209" s="189" t="s">
        <v>37</v>
      </c>
      <c r="G209" s="236" t="s">
        <v>37</v>
      </c>
      <c r="H209" s="236" t="s">
        <v>37</v>
      </c>
      <c r="I209" s="289" t="s">
        <v>37</v>
      </c>
      <c r="J209" s="325" t="s">
        <v>37</v>
      </c>
      <c r="K209" s="362" t="s">
        <v>37</v>
      </c>
      <c r="L209" s="406" t="s">
        <v>37</v>
      </c>
      <c r="M209" s="441" t="s">
        <v>37</v>
      </c>
      <c r="N209" s="478" t="s">
        <v>37</v>
      </c>
    </row>
    <row r="210" spans="1:15" ht="15.95" customHeight="1" x14ac:dyDescent="0.2">
      <c r="A210" s="497"/>
      <c r="B210" s="497"/>
      <c r="C210" s="105"/>
      <c r="D210" s="139"/>
      <c r="E210" s="161"/>
      <c r="F210" s="192"/>
      <c r="G210" s="234"/>
      <c r="H210" s="234"/>
      <c r="I210" s="293"/>
      <c r="J210" s="319"/>
      <c r="K210" s="356"/>
      <c r="L210" s="400"/>
      <c r="M210" s="434"/>
      <c r="N210" s="481"/>
    </row>
    <row r="211" spans="1:15" ht="15.95" customHeight="1" x14ac:dyDescent="0.2">
      <c r="A211" s="498"/>
      <c r="B211" s="498"/>
      <c r="C211" s="102"/>
      <c r="D211" s="136"/>
      <c r="E211" s="165"/>
      <c r="F211" s="189"/>
      <c r="G211" s="236"/>
      <c r="H211" s="236"/>
      <c r="I211" s="289"/>
      <c r="J211" s="325"/>
      <c r="K211" s="362"/>
      <c r="L211" s="406"/>
      <c r="M211" s="441"/>
      <c r="N211" s="478"/>
    </row>
    <row r="212" spans="1:15" s="8" customFormat="1" ht="15.95" customHeight="1" x14ac:dyDescent="0.2">
      <c r="A212" s="64" t="s">
        <v>10</v>
      </c>
      <c r="B212" s="64" t="s">
        <v>11</v>
      </c>
      <c r="C212" s="103" t="s">
        <v>42</v>
      </c>
      <c r="D212" s="137" t="s">
        <v>42</v>
      </c>
      <c r="E212" s="166" t="s">
        <v>42</v>
      </c>
      <c r="F212" s="190" t="s">
        <v>42</v>
      </c>
      <c r="G212" s="237" t="s">
        <v>42</v>
      </c>
      <c r="H212" s="237" t="s">
        <v>42</v>
      </c>
      <c r="I212" s="290" t="s">
        <v>42</v>
      </c>
      <c r="J212" s="326" t="s">
        <v>42</v>
      </c>
      <c r="K212" s="363" t="s">
        <v>42</v>
      </c>
      <c r="L212" s="407" t="s">
        <v>42</v>
      </c>
      <c r="M212" s="442" t="s">
        <v>42</v>
      </c>
      <c r="N212" s="479" t="s">
        <v>42</v>
      </c>
    </row>
    <row r="213" spans="1:15" s="16" customFormat="1" ht="15.95" customHeight="1" x14ac:dyDescent="0.2">
      <c r="A213" s="18">
        <v>1</v>
      </c>
      <c r="B213" s="19" t="s">
        <v>22</v>
      </c>
      <c r="C213" s="95">
        <f t="shared" ref="C213:F213" si="58">SUM(C214,C217,C218)</f>
        <v>20</v>
      </c>
      <c r="D213" s="125">
        <f t="shared" si="58"/>
        <v>0</v>
      </c>
      <c r="E213" s="125">
        <f t="shared" si="58"/>
        <v>69</v>
      </c>
      <c r="F213" s="125">
        <f t="shared" si="58"/>
        <v>0</v>
      </c>
      <c r="G213" s="125">
        <f t="shared" ref="G213" si="59">SUM(G214,G217,G218)</f>
        <v>0</v>
      </c>
      <c r="H213" s="125">
        <f>SUM(H214,H217,H218)</f>
        <v>61</v>
      </c>
      <c r="I213" s="277">
        <f t="shared" ref="I213:N213" si="60">SUM(I214,I217,I218)</f>
        <v>300</v>
      </c>
      <c r="J213" s="125">
        <f t="shared" si="60"/>
        <v>235</v>
      </c>
      <c r="K213" s="125">
        <f t="shared" si="60"/>
        <v>140</v>
      </c>
      <c r="L213" s="125">
        <f t="shared" si="60"/>
        <v>0</v>
      </c>
      <c r="M213" s="125">
        <f t="shared" si="60"/>
        <v>119</v>
      </c>
      <c r="N213" s="125">
        <f t="shared" si="60"/>
        <v>190</v>
      </c>
      <c r="O213" s="92">
        <f t="shared" ref="O213:O232" si="61">SUM(C213:N213)</f>
        <v>1134</v>
      </c>
    </row>
    <row r="214" spans="1:15" s="23" customFormat="1" ht="15.95" customHeight="1" x14ac:dyDescent="0.2">
      <c r="A214" s="14"/>
      <c r="B214" s="22" t="s">
        <v>50</v>
      </c>
      <c r="C214" s="96">
        <f t="shared" ref="C214:G214" si="62">SUM(C215:C216)</f>
        <v>20</v>
      </c>
      <c r="D214" s="127">
        <f t="shared" si="62"/>
        <v>0</v>
      </c>
      <c r="E214" s="127">
        <f t="shared" si="62"/>
        <v>69</v>
      </c>
      <c r="F214" s="127">
        <f t="shared" si="62"/>
        <v>0</v>
      </c>
      <c r="G214" s="127">
        <f t="shared" si="62"/>
        <v>0</v>
      </c>
      <c r="H214" s="127">
        <f t="shared" ref="H214:M214" si="63">SUM(H215:H216)</f>
        <v>61</v>
      </c>
      <c r="I214" s="278">
        <f t="shared" si="63"/>
        <v>300</v>
      </c>
      <c r="J214" s="127">
        <f t="shared" si="63"/>
        <v>235</v>
      </c>
      <c r="K214" s="127">
        <f t="shared" si="63"/>
        <v>140</v>
      </c>
      <c r="L214" s="127">
        <f t="shared" si="63"/>
        <v>0</v>
      </c>
      <c r="M214" s="127">
        <f t="shared" si="63"/>
        <v>119</v>
      </c>
      <c r="N214" s="127">
        <f>SUM(N215:N216)</f>
        <v>190</v>
      </c>
      <c r="O214" s="92">
        <f t="shared" si="61"/>
        <v>1134</v>
      </c>
    </row>
    <row r="215" spans="1:15" ht="15.95" customHeight="1" x14ac:dyDescent="0.2">
      <c r="A215" s="12"/>
      <c r="B215" s="13" t="s">
        <v>84</v>
      </c>
      <c r="C215" s="94">
        <v>20</v>
      </c>
      <c r="D215" s="65">
        <v>0</v>
      </c>
      <c r="E215" s="65">
        <v>69</v>
      </c>
      <c r="F215" s="65">
        <v>0</v>
      </c>
      <c r="G215" s="65">
        <v>0</v>
      </c>
      <c r="H215" s="65">
        <v>61</v>
      </c>
      <c r="I215" s="279">
        <v>300</v>
      </c>
      <c r="J215" s="65">
        <v>235</v>
      </c>
      <c r="K215" s="65">
        <v>140</v>
      </c>
      <c r="L215" s="65">
        <v>0</v>
      </c>
      <c r="M215" s="65">
        <v>119</v>
      </c>
      <c r="N215" s="65">
        <v>190</v>
      </c>
      <c r="O215" s="92">
        <f t="shared" si="61"/>
        <v>1134</v>
      </c>
    </row>
    <row r="216" spans="1:15" ht="15.95" customHeight="1" x14ac:dyDescent="0.2">
      <c r="A216" s="12"/>
      <c r="B216" s="13" t="s">
        <v>85</v>
      </c>
      <c r="C216" s="47">
        <v>0</v>
      </c>
      <c r="D216" s="65">
        <v>0</v>
      </c>
      <c r="E216" s="65">
        <v>0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5">
        <v>0</v>
      </c>
      <c r="M216" s="65">
        <v>0</v>
      </c>
      <c r="N216" s="65">
        <v>0</v>
      </c>
      <c r="O216" s="92">
        <f t="shared" si="61"/>
        <v>0</v>
      </c>
    </row>
    <row r="217" spans="1:15" ht="15.95" customHeight="1" x14ac:dyDescent="0.2">
      <c r="A217" s="12"/>
      <c r="B217" s="11" t="s">
        <v>51</v>
      </c>
      <c r="C217" s="46">
        <v>0</v>
      </c>
      <c r="D217" s="128">
        <v>0</v>
      </c>
      <c r="E217" s="128">
        <v>0</v>
      </c>
      <c r="F217" s="128">
        <v>0</v>
      </c>
      <c r="G217" s="128">
        <v>0</v>
      </c>
      <c r="H217" s="128">
        <v>0</v>
      </c>
      <c r="I217" s="128">
        <v>0</v>
      </c>
      <c r="J217" s="128">
        <v>0</v>
      </c>
      <c r="K217" s="128">
        <v>0</v>
      </c>
      <c r="L217" s="128">
        <v>0</v>
      </c>
      <c r="M217" s="128">
        <v>0</v>
      </c>
      <c r="N217" s="128">
        <v>0</v>
      </c>
      <c r="O217" s="92">
        <f t="shared" si="61"/>
        <v>0</v>
      </c>
    </row>
    <row r="218" spans="1:15" ht="15.95" customHeight="1" x14ac:dyDescent="0.2">
      <c r="A218" s="12"/>
      <c r="B218" s="11" t="s">
        <v>52</v>
      </c>
      <c r="C218" s="46">
        <v>0</v>
      </c>
      <c r="D218" s="128">
        <v>0</v>
      </c>
      <c r="E218" s="128">
        <v>0</v>
      </c>
      <c r="F218" s="128">
        <v>0</v>
      </c>
      <c r="G218" s="128">
        <v>0</v>
      </c>
      <c r="H218" s="128">
        <v>0</v>
      </c>
      <c r="I218" s="128">
        <v>0</v>
      </c>
      <c r="J218" s="128">
        <v>0</v>
      </c>
      <c r="K218" s="128">
        <v>0</v>
      </c>
      <c r="L218" s="128">
        <v>0</v>
      </c>
      <c r="M218" s="128">
        <v>0</v>
      </c>
      <c r="N218" s="128">
        <v>0</v>
      </c>
      <c r="O218" s="92">
        <f t="shared" si="61"/>
        <v>0</v>
      </c>
    </row>
    <row r="219" spans="1:15" ht="15.95" customHeight="1" x14ac:dyDescent="0.2">
      <c r="A219" s="14">
        <v>2</v>
      </c>
      <c r="B219" s="10" t="s">
        <v>23</v>
      </c>
      <c r="C219" s="46">
        <f t="shared" ref="C219:F219" si="64">SUM(C220:C221)</f>
        <v>0</v>
      </c>
      <c r="D219" s="128">
        <f t="shared" si="64"/>
        <v>43</v>
      </c>
      <c r="E219" s="128">
        <f t="shared" si="64"/>
        <v>152</v>
      </c>
      <c r="F219" s="128">
        <f t="shared" si="64"/>
        <v>177</v>
      </c>
      <c r="G219" s="128">
        <f t="shared" ref="G219" si="65">SUM(G220:G221)</f>
        <v>176</v>
      </c>
      <c r="H219" s="128">
        <f>SUM(H220:H221)</f>
        <v>0</v>
      </c>
      <c r="I219" s="128">
        <f t="shared" ref="I219:N219" si="66">SUM(I220:I221)</f>
        <v>0</v>
      </c>
      <c r="J219" s="128">
        <f t="shared" si="66"/>
        <v>0</v>
      </c>
      <c r="K219" s="128">
        <f t="shared" si="66"/>
        <v>45</v>
      </c>
      <c r="L219" s="128">
        <f t="shared" si="66"/>
        <v>0</v>
      </c>
      <c r="M219" s="128">
        <f t="shared" si="66"/>
        <v>99</v>
      </c>
      <c r="N219" s="128">
        <f t="shared" si="66"/>
        <v>120</v>
      </c>
      <c r="O219" s="92">
        <f t="shared" si="61"/>
        <v>812</v>
      </c>
    </row>
    <row r="220" spans="1:15" ht="15.95" customHeight="1" x14ac:dyDescent="0.2">
      <c r="A220" s="12"/>
      <c r="B220" s="13" t="s">
        <v>84</v>
      </c>
      <c r="C220" s="65">
        <v>0</v>
      </c>
      <c r="D220" s="65">
        <v>43</v>
      </c>
      <c r="E220" s="65">
        <v>125</v>
      </c>
      <c r="F220" s="65">
        <v>177</v>
      </c>
      <c r="G220" s="65">
        <v>176</v>
      </c>
      <c r="H220" s="65">
        <v>0</v>
      </c>
      <c r="I220" s="65">
        <v>0</v>
      </c>
      <c r="J220" s="65">
        <v>0</v>
      </c>
      <c r="K220" s="65">
        <v>16</v>
      </c>
      <c r="L220" s="65">
        <v>0</v>
      </c>
      <c r="M220" s="65">
        <v>81</v>
      </c>
      <c r="N220" s="65">
        <v>120</v>
      </c>
      <c r="O220" s="92">
        <f t="shared" si="61"/>
        <v>738</v>
      </c>
    </row>
    <row r="221" spans="1:15" ht="15.95" customHeight="1" x14ac:dyDescent="0.2">
      <c r="A221" s="12"/>
      <c r="B221" s="13" t="s">
        <v>85</v>
      </c>
      <c r="C221" s="65">
        <v>0</v>
      </c>
      <c r="D221" s="65">
        <v>0</v>
      </c>
      <c r="E221" s="65">
        <v>27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29</v>
      </c>
      <c r="L221" s="65">
        <v>0</v>
      </c>
      <c r="M221" s="65">
        <v>18</v>
      </c>
      <c r="N221" s="65">
        <v>0</v>
      </c>
      <c r="O221" s="92">
        <f t="shared" si="61"/>
        <v>74</v>
      </c>
    </row>
    <row r="222" spans="1:15" ht="15.95" customHeight="1" x14ac:dyDescent="0.2">
      <c r="A222" s="9">
        <v>3</v>
      </c>
      <c r="B222" s="10" t="s">
        <v>54</v>
      </c>
      <c r="C222" s="101">
        <v>0</v>
      </c>
      <c r="D222" s="131">
        <v>1</v>
      </c>
      <c r="E222" s="131">
        <v>0</v>
      </c>
      <c r="F222" s="131">
        <v>0</v>
      </c>
      <c r="G222" s="131">
        <v>0</v>
      </c>
      <c r="H222" s="131">
        <v>0</v>
      </c>
      <c r="I222" s="131">
        <v>0</v>
      </c>
      <c r="J222" s="131">
        <v>0</v>
      </c>
      <c r="K222" s="131">
        <v>0</v>
      </c>
      <c r="L222" s="131">
        <v>0</v>
      </c>
      <c r="M222" s="131">
        <v>0</v>
      </c>
      <c r="N222" s="131">
        <v>0</v>
      </c>
      <c r="O222" s="92">
        <f t="shared" si="61"/>
        <v>1</v>
      </c>
    </row>
    <row r="223" spans="1:15" ht="15.75" x14ac:dyDescent="0.2">
      <c r="A223" s="14">
        <v>4</v>
      </c>
      <c r="B223" s="10" t="s">
        <v>53</v>
      </c>
      <c r="C223" s="46">
        <f t="shared" ref="C223:F223" si="67">SUM(C224:C225)</f>
        <v>0</v>
      </c>
      <c r="D223" s="128">
        <f t="shared" si="67"/>
        <v>0</v>
      </c>
      <c r="E223" s="128">
        <f t="shared" si="67"/>
        <v>0</v>
      </c>
      <c r="F223" s="128">
        <f t="shared" si="67"/>
        <v>0</v>
      </c>
      <c r="G223" s="128">
        <f t="shared" ref="G223" si="68">SUM(G224:G225)</f>
        <v>1</v>
      </c>
      <c r="H223" s="128">
        <f>SUM(H224:H225)</f>
        <v>0</v>
      </c>
      <c r="I223" s="128">
        <f t="shared" ref="I223:N223" si="69">SUM(I224:I225)</f>
        <v>0</v>
      </c>
      <c r="J223" s="128">
        <f t="shared" si="69"/>
        <v>0</v>
      </c>
      <c r="K223" s="128">
        <f t="shared" si="69"/>
        <v>0</v>
      </c>
      <c r="L223" s="128">
        <f t="shared" si="69"/>
        <v>0</v>
      </c>
      <c r="M223" s="128">
        <f t="shared" si="69"/>
        <v>0</v>
      </c>
      <c r="N223" s="128">
        <f t="shared" si="69"/>
        <v>1</v>
      </c>
      <c r="O223" s="92">
        <f t="shared" si="61"/>
        <v>2</v>
      </c>
    </row>
    <row r="224" spans="1:15" ht="15.75" x14ac:dyDescent="0.2">
      <c r="A224" s="14"/>
      <c r="B224" s="13" t="s">
        <v>84</v>
      </c>
      <c r="C224" s="101">
        <v>0</v>
      </c>
      <c r="D224" s="131">
        <v>0</v>
      </c>
      <c r="E224" s="131">
        <v>0</v>
      </c>
      <c r="F224" s="131">
        <v>0</v>
      </c>
      <c r="G224" s="131">
        <v>0</v>
      </c>
      <c r="H224" s="131">
        <v>0</v>
      </c>
      <c r="I224" s="131">
        <v>0</v>
      </c>
      <c r="J224" s="131">
        <v>0</v>
      </c>
      <c r="K224" s="131">
        <v>0</v>
      </c>
      <c r="L224" s="131">
        <v>0</v>
      </c>
      <c r="M224" s="131">
        <v>0</v>
      </c>
      <c r="N224" s="131">
        <v>0</v>
      </c>
      <c r="O224" s="92">
        <f t="shared" si="61"/>
        <v>0</v>
      </c>
    </row>
    <row r="225" spans="1:15" ht="15.75" x14ac:dyDescent="0.2">
      <c r="A225" s="14"/>
      <c r="B225" s="13" t="s">
        <v>85</v>
      </c>
      <c r="C225" s="101">
        <v>0</v>
      </c>
      <c r="D225" s="131">
        <v>0</v>
      </c>
      <c r="E225" s="131">
        <v>0</v>
      </c>
      <c r="F225" s="131">
        <v>0</v>
      </c>
      <c r="G225" s="131">
        <v>1</v>
      </c>
      <c r="H225" s="131">
        <v>0</v>
      </c>
      <c r="I225" s="131">
        <v>0</v>
      </c>
      <c r="J225" s="131">
        <v>0</v>
      </c>
      <c r="K225" s="131">
        <v>0</v>
      </c>
      <c r="L225" s="131">
        <v>0</v>
      </c>
      <c r="M225" s="131">
        <v>0</v>
      </c>
      <c r="N225" s="131">
        <v>1</v>
      </c>
      <c r="O225" s="92">
        <f t="shared" si="61"/>
        <v>2</v>
      </c>
    </row>
    <row r="226" spans="1:15" ht="15.75" x14ac:dyDescent="0.2">
      <c r="A226" s="14">
        <v>5</v>
      </c>
      <c r="B226" s="11" t="s">
        <v>55</v>
      </c>
      <c r="C226" s="101">
        <v>0</v>
      </c>
      <c r="D226" s="135">
        <v>0</v>
      </c>
      <c r="E226" s="168">
        <v>0</v>
      </c>
      <c r="F226" s="188">
        <v>0</v>
      </c>
      <c r="G226" s="239">
        <v>0</v>
      </c>
      <c r="H226" s="239">
        <v>0</v>
      </c>
      <c r="I226" s="287">
        <v>0</v>
      </c>
      <c r="J226" s="328">
        <v>0</v>
      </c>
      <c r="K226" s="365">
        <v>0</v>
      </c>
      <c r="L226" s="409">
        <v>0</v>
      </c>
      <c r="M226" s="444">
        <v>0</v>
      </c>
      <c r="N226" s="476">
        <v>0</v>
      </c>
      <c r="O226" s="92">
        <f t="shared" si="61"/>
        <v>0</v>
      </c>
    </row>
    <row r="227" spans="1:15" ht="15.75" x14ac:dyDescent="0.2">
      <c r="A227" s="14">
        <v>6</v>
      </c>
      <c r="B227" s="10" t="s">
        <v>56</v>
      </c>
      <c r="C227" s="101">
        <v>0</v>
      </c>
      <c r="D227" s="135">
        <v>0</v>
      </c>
      <c r="E227" s="168">
        <v>0</v>
      </c>
      <c r="F227" s="188">
        <v>0</v>
      </c>
      <c r="G227" s="239">
        <v>0</v>
      </c>
      <c r="H227" s="239">
        <v>0</v>
      </c>
      <c r="I227" s="287">
        <v>0</v>
      </c>
      <c r="J227" s="328">
        <v>0</v>
      </c>
      <c r="K227" s="365">
        <v>0</v>
      </c>
      <c r="L227" s="409">
        <v>0</v>
      </c>
      <c r="M227" s="444">
        <v>0</v>
      </c>
      <c r="N227" s="476">
        <v>0</v>
      </c>
      <c r="O227" s="92">
        <f t="shared" si="61"/>
        <v>0</v>
      </c>
    </row>
    <row r="228" spans="1:15" ht="15.75" x14ac:dyDescent="0.2">
      <c r="A228" s="14">
        <v>7</v>
      </c>
      <c r="B228" s="10" t="s">
        <v>57</v>
      </c>
      <c r="C228" s="101">
        <v>0</v>
      </c>
      <c r="D228" s="135">
        <v>0</v>
      </c>
      <c r="E228" s="168">
        <v>0</v>
      </c>
      <c r="F228" s="188">
        <v>0</v>
      </c>
      <c r="G228" s="239">
        <v>0</v>
      </c>
      <c r="H228" s="239">
        <v>0</v>
      </c>
      <c r="I228" s="287">
        <v>0</v>
      </c>
      <c r="J228" s="328">
        <v>0</v>
      </c>
      <c r="K228" s="365">
        <v>0</v>
      </c>
      <c r="L228" s="409">
        <v>0</v>
      </c>
      <c r="M228" s="444">
        <v>0</v>
      </c>
      <c r="N228" s="476">
        <v>0</v>
      </c>
      <c r="O228" s="92">
        <f t="shared" si="61"/>
        <v>0</v>
      </c>
    </row>
    <row r="229" spans="1:15" ht="12.75" customHeight="1" x14ac:dyDescent="0.2">
      <c r="A229" s="14">
        <v>8</v>
      </c>
      <c r="B229" s="10" t="s">
        <v>58</v>
      </c>
      <c r="C229" s="101">
        <v>0</v>
      </c>
      <c r="D229" s="135">
        <v>0</v>
      </c>
      <c r="E229" s="168">
        <v>0</v>
      </c>
      <c r="F229" s="188">
        <v>0</v>
      </c>
      <c r="G229" s="239">
        <v>0</v>
      </c>
      <c r="H229" s="239">
        <v>0</v>
      </c>
      <c r="I229" s="287">
        <v>0</v>
      </c>
      <c r="J229" s="328">
        <v>0</v>
      </c>
      <c r="K229" s="365">
        <v>0</v>
      </c>
      <c r="L229" s="409">
        <v>0</v>
      </c>
      <c r="M229" s="444">
        <v>0</v>
      </c>
      <c r="N229" s="476">
        <v>0</v>
      </c>
      <c r="O229" s="92">
        <f t="shared" si="61"/>
        <v>0</v>
      </c>
    </row>
    <row r="230" spans="1:15" ht="12.75" customHeight="1" x14ac:dyDescent="0.2">
      <c r="A230" s="14">
        <v>9</v>
      </c>
      <c r="B230" s="10" t="s">
        <v>24</v>
      </c>
      <c r="C230" s="101">
        <v>0</v>
      </c>
      <c r="D230" s="135">
        <v>0</v>
      </c>
      <c r="E230" s="168">
        <v>0</v>
      </c>
      <c r="F230" s="188">
        <v>0</v>
      </c>
      <c r="G230" s="239">
        <v>0</v>
      </c>
      <c r="H230" s="239">
        <v>0</v>
      </c>
      <c r="I230" s="287">
        <v>0</v>
      </c>
      <c r="J230" s="328">
        <v>0</v>
      </c>
      <c r="K230" s="365">
        <v>0</v>
      </c>
      <c r="L230" s="409">
        <v>0</v>
      </c>
      <c r="M230" s="444">
        <v>0</v>
      </c>
      <c r="N230" s="476">
        <v>0</v>
      </c>
      <c r="O230" s="92">
        <f t="shared" si="61"/>
        <v>0</v>
      </c>
    </row>
    <row r="231" spans="1:15" ht="15.75" x14ac:dyDescent="0.2">
      <c r="A231" s="14">
        <v>10</v>
      </c>
      <c r="B231" s="10" t="s">
        <v>25</v>
      </c>
      <c r="C231" s="101">
        <v>0</v>
      </c>
      <c r="D231" s="135">
        <v>0</v>
      </c>
      <c r="E231" s="168">
        <v>0</v>
      </c>
      <c r="F231" s="188">
        <v>0</v>
      </c>
      <c r="G231" s="239">
        <v>0</v>
      </c>
      <c r="H231" s="239">
        <v>0</v>
      </c>
      <c r="I231" s="287">
        <v>0</v>
      </c>
      <c r="J231" s="328">
        <v>0</v>
      </c>
      <c r="K231" s="365">
        <v>0</v>
      </c>
      <c r="L231" s="409">
        <v>0</v>
      </c>
      <c r="M231" s="444">
        <v>0</v>
      </c>
      <c r="N231" s="476">
        <v>0</v>
      </c>
      <c r="O231" s="92">
        <f t="shared" si="61"/>
        <v>0</v>
      </c>
    </row>
    <row r="232" spans="1:15" ht="21" customHeight="1" thickBot="1" x14ac:dyDescent="0.25">
      <c r="A232" s="48">
        <v>11</v>
      </c>
      <c r="B232" s="49" t="s">
        <v>59</v>
      </c>
      <c r="C232" s="52">
        <v>0</v>
      </c>
      <c r="D232" s="52">
        <v>0</v>
      </c>
      <c r="E232" s="52">
        <v>0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92">
        <f t="shared" si="61"/>
        <v>0</v>
      </c>
    </row>
    <row r="233" spans="1:15" ht="13.5" thickTop="1" x14ac:dyDescent="0.2">
      <c r="A233" s="5"/>
      <c r="B233" s="17" t="s">
        <v>39</v>
      </c>
    </row>
    <row r="234" spans="1:15" x14ac:dyDescent="0.2">
      <c r="A234" s="5"/>
      <c r="B234" s="15" t="s">
        <v>61</v>
      </c>
    </row>
    <row r="235" spans="1:15" ht="12.75" customHeight="1" x14ac:dyDescent="0.2">
      <c r="A235" s="5"/>
      <c r="B235" s="15" t="s">
        <v>60</v>
      </c>
    </row>
    <row r="236" spans="1:15" ht="13.5" customHeight="1" x14ac:dyDescent="0.2">
      <c r="A236" s="5"/>
      <c r="B236" s="15" t="s">
        <v>40</v>
      </c>
    </row>
    <row r="237" spans="1:15" ht="15" customHeight="1" x14ac:dyDescent="0.2">
      <c r="A237" s="5"/>
      <c r="B237" s="27"/>
    </row>
    <row r="238" spans="1:15" ht="12.75" customHeight="1" x14ac:dyDescent="0.2">
      <c r="A238" s="5"/>
      <c r="B238" s="27"/>
    </row>
    <row r="239" spans="1:15" ht="12.75" customHeight="1" x14ac:dyDescent="0.2">
      <c r="A239" s="488" t="s">
        <v>0</v>
      </c>
      <c r="B239" s="488"/>
      <c r="C239" s="98" t="s">
        <v>26</v>
      </c>
      <c r="D239" s="132"/>
      <c r="E239" s="162"/>
      <c r="F239" s="185"/>
      <c r="G239"/>
      <c r="H239"/>
      <c r="I239"/>
      <c r="J239"/>
      <c r="K239"/>
      <c r="L239"/>
      <c r="M239"/>
      <c r="N239"/>
    </row>
    <row r="240" spans="1:15" ht="12.75" customHeight="1" x14ac:dyDescent="0.2">
      <c r="A240" s="488" t="s">
        <v>1</v>
      </c>
      <c r="B240" s="488"/>
      <c r="C240" s="98"/>
      <c r="D240" s="132"/>
      <c r="E240" s="162"/>
      <c r="F240" s="185"/>
      <c r="G240"/>
      <c r="H240"/>
      <c r="I240"/>
      <c r="J240"/>
      <c r="K240"/>
      <c r="L240"/>
      <c r="M240"/>
      <c r="N240"/>
    </row>
    <row r="241" spans="1:15" ht="11.25" customHeight="1" x14ac:dyDescent="0.2">
      <c r="A241" s="488" t="s">
        <v>46</v>
      </c>
      <c r="B241" s="488"/>
    </row>
    <row r="242" spans="1:15" ht="12.75" customHeight="1" x14ac:dyDescent="0.3">
      <c r="C242" s="99"/>
      <c r="D242" s="133"/>
      <c r="E242" s="163"/>
      <c r="F242" s="186"/>
      <c r="G242"/>
      <c r="H242"/>
      <c r="I242"/>
      <c r="J242"/>
      <c r="K242"/>
      <c r="L242"/>
      <c r="M242"/>
      <c r="N242"/>
    </row>
    <row r="243" spans="1:15" ht="15.95" customHeight="1" x14ac:dyDescent="0.2">
      <c r="C243" s="100"/>
      <c r="D243" s="134"/>
      <c r="E243" s="164"/>
      <c r="F243" s="187"/>
      <c r="G243"/>
      <c r="H243"/>
      <c r="I243"/>
      <c r="J243"/>
      <c r="K243"/>
      <c r="L243"/>
      <c r="M243"/>
      <c r="N243"/>
    </row>
    <row r="244" spans="1:15" ht="15.95" customHeight="1" x14ac:dyDescent="0.2">
      <c r="A244" s="1" t="s">
        <v>47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5" ht="15.95" customHeight="1" x14ac:dyDescent="0.2">
      <c r="A245" s="1" t="s">
        <v>69</v>
      </c>
    </row>
    <row r="246" spans="1:15" ht="15.95" customHeight="1" thickBot="1" x14ac:dyDescent="0.25">
      <c r="A246" s="56" t="s">
        <v>75</v>
      </c>
      <c r="B246" s="56"/>
    </row>
    <row r="247" spans="1:15" ht="15.95" customHeight="1" thickTop="1" x14ac:dyDescent="0.2">
      <c r="A247" s="496" t="s">
        <v>4</v>
      </c>
      <c r="B247" s="496" t="s">
        <v>5</v>
      </c>
      <c r="C247" s="97"/>
      <c r="D247" s="141"/>
      <c r="E247" s="141"/>
      <c r="F247" s="141"/>
      <c r="G247"/>
      <c r="H247"/>
      <c r="I247"/>
      <c r="J247"/>
      <c r="K247"/>
      <c r="L247"/>
      <c r="M247"/>
      <c r="N247"/>
    </row>
    <row r="248" spans="1:15" ht="15.95" customHeight="1" x14ac:dyDescent="0.2">
      <c r="A248" s="497"/>
      <c r="B248" s="497"/>
      <c r="C248" s="104"/>
      <c r="D248" s="138"/>
      <c r="E248" s="167"/>
      <c r="F248" s="191"/>
      <c r="G248" s="238"/>
      <c r="H248" s="238"/>
      <c r="I248" s="291"/>
      <c r="J248" s="327"/>
      <c r="K248" s="364"/>
      <c r="L248" s="408"/>
      <c r="M248" s="443"/>
      <c r="N248" s="480"/>
    </row>
    <row r="249" spans="1:15" ht="15.95" customHeight="1" x14ac:dyDescent="0.2">
      <c r="A249" s="497"/>
      <c r="B249" s="497"/>
      <c r="C249" s="102" t="s">
        <v>37</v>
      </c>
      <c r="D249" s="136" t="s">
        <v>37</v>
      </c>
      <c r="E249" s="165" t="s">
        <v>37</v>
      </c>
      <c r="F249" s="189" t="s">
        <v>37</v>
      </c>
      <c r="G249" s="236" t="s">
        <v>37</v>
      </c>
      <c r="H249" s="236" t="s">
        <v>37</v>
      </c>
      <c r="I249" s="289" t="s">
        <v>37</v>
      </c>
      <c r="J249" s="325" t="s">
        <v>37</v>
      </c>
      <c r="K249" s="362" t="s">
        <v>37</v>
      </c>
      <c r="L249" s="406" t="s">
        <v>37</v>
      </c>
      <c r="M249" s="441" t="s">
        <v>37</v>
      </c>
      <c r="N249" s="478" t="s">
        <v>37</v>
      </c>
    </row>
    <row r="250" spans="1:15" ht="15.95" customHeight="1" x14ac:dyDescent="0.2">
      <c r="A250" s="497"/>
      <c r="B250" s="497"/>
      <c r="C250" s="105"/>
      <c r="D250" s="139"/>
      <c r="E250" s="161"/>
      <c r="F250" s="192"/>
      <c r="G250" s="234"/>
      <c r="H250" s="234"/>
      <c r="I250" s="293"/>
      <c r="J250" s="319"/>
      <c r="K250" s="356"/>
      <c r="L250" s="400"/>
      <c r="M250" s="434"/>
      <c r="N250" s="481"/>
    </row>
    <row r="251" spans="1:15" ht="15.95" customHeight="1" x14ac:dyDescent="0.2">
      <c r="A251" s="498"/>
      <c r="B251" s="498"/>
      <c r="C251" s="102"/>
      <c r="D251" s="136"/>
      <c r="E251" s="165"/>
      <c r="F251" s="189"/>
      <c r="G251" s="236"/>
      <c r="H251" s="236"/>
      <c r="I251" s="289"/>
      <c r="J251" s="325"/>
      <c r="K251" s="362"/>
      <c r="L251" s="406"/>
      <c r="M251" s="441"/>
      <c r="N251" s="478"/>
    </row>
    <row r="252" spans="1:15" s="8" customFormat="1" ht="15.95" customHeight="1" x14ac:dyDescent="0.2">
      <c r="A252" s="64" t="s">
        <v>10</v>
      </c>
      <c r="B252" s="64" t="s">
        <v>11</v>
      </c>
      <c r="C252" s="103" t="s">
        <v>42</v>
      </c>
      <c r="D252" s="137" t="s">
        <v>42</v>
      </c>
      <c r="E252" s="166" t="s">
        <v>42</v>
      </c>
      <c r="F252" s="190" t="s">
        <v>42</v>
      </c>
      <c r="G252" s="237" t="s">
        <v>42</v>
      </c>
      <c r="H252" s="237" t="s">
        <v>42</v>
      </c>
      <c r="I252" s="290" t="s">
        <v>42</v>
      </c>
      <c r="J252" s="326" t="s">
        <v>42</v>
      </c>
      <c r="K252" s="363" t="s">
        <v>42</v>
      </c>
      <c r="L252" s="407" t="s">
        <v>42</v>
      </c>
      <c r="M252" s="442" t="s">
        <v>42</v>
      </c>
      <c r="N252" s="479" t="s">
        <v>42</v>
      </c>
    </row>
    <row r="253" spans="1:15" s="16" customFormat="1" ht="15.95" customHeight="1" x14ac:dyDescent="0.2">
      <c r="A253" s="18">
        <v>1</v>
      </c>
      <c r="B253" s="19" t="s">
        <v>22</v>
      </c>
      <c r="C253" s="24">
        <f t="shared" ref="C253:F253" si="70">SUM(C254,C257,C258)</f>
        <v>0</v>
      </c>
      <c r="D253" s="24">
        <f t="shared" si="70"/>
        <v>0</v>
      </c>
      <c r="E253" s="24">
        <f t="shared" si="70"/>
        <v>4</v>
      </c>
      <c r="F253" s="24">
        <f t="shared" si="70"/>
        <v>0</v>
      </c>
      <c r="G253" s="24">
        <f t="shared" ref="G253" si="71">SUM(G254,G257,G258)</f>
        <v>2</v>
      </c>
      <c r="H253" s="24">
        <f>SUM(H254,H257,H258)</f>
        <v>0</v>
      </c>
      <c r="I253" s="24">
        <f t="shared" ref="I253:N253" si="72">SUM(I254,I257,I258)</f>
        <v>1</v>
      </c>
      <c r="J253" s="24">
        <f t="shared" si="72"/>
        <v>0</v>
      </c>
      <c r="K253" s="24">
        <f t="shared" si="72"/>
        <v>0</v>
      </c>
      <c r="L253" s="24">
        <f t="shared" si="72"/>
        <v>0</v>
      </c>
      <c r="M253" s="24">
        <f t="shared" si="72"/>
        <v>0</v>
      </c>
      <c r="N253" s="24">
        <f t="shared" si="72"/>
        <v>0</v>
      </c>
      <c r="O253" s="92">
        <f t="shared" ref="O253:O272" si="73">SUM(C253:N253)</f>
        <v>7</v>
      </c>
    </row>
    <row r="254" spans="1:15" s="23" customFormat="1" ht="15.95" customHeight="1" x14ac:dyDescent="0.2">
      <c r="A254" s="14"/>
      <c r="B254" s="22" t="s">
        <v>50</v>
      </c>
      <c r="C254" s="44">
        <f t="shared" ref="C254" si="74">SUM(C255:C256)</f>
        <v>0</v>
      </c>
      <c r="D254" s="44">
        <f t="shared" ref="D254" si="75">SUM(D255:D256)</f>
        <v>0</v>
      </c>
      <c r="E254" s="44">
        <f t="shared" ref="E254" si="76">SUM(E255:E256)</f>
        <v>0</v>
      </c>
      <c r="F254" s="44">
        <f t="shared" ref="F254" si="77">SUM(F255:F256)</f>
        <v>0</v>
      </c>
      <c r="G254" s="240">
        <f t="shared" ref="G254" si="78">SUM(G255:G256)</f>
        <v>0</v>
      </c>
      <c r="H254" s="240">
        <f t="shared" ref="H254" si="79">SUM(H255:H256)</f>
        <v>0</v>
      </c>
      <c r="I254" s="295">
        <f t="shared" ref="I254" si="80">SUM(I255:I256)</f>
        <v>0</v>
      </c>
      <c r="J254" s="330">
        <f t="shared" ref="J254" si="81">SUM(J255:J256)</f>
        <v>0</v>
      </c>
      <c r="K254" s="367">
        <f t="shared" ref="K254" si="82">SUM(K255:K256)</f>
        <v>0</v>
      </c>
      <c r="L254" s="411">
        <f t="shared" ref="L254" si="83">SUM(L255:L256)</f>
        <v>0</v>
      </c>
      <c r="M254" s="446">
        <f t="shared" ref="M254" si="84">SUM(M255:M256)</f>
        <v>0</v>
      </c>
      <c r="N254" s="483">
        <f t="shared" ref="N254" si="85">SUM(N255:N256)</f>
        <v>0</v>
      </c>
      <c r="O254" s="92">
        <f t="shared" si="73"/>
        <v>0</v>
      </c>
    </row>
    <row r="255" spans="1:15" ht="15.95" customHeight="1" x14ac:dyDescent="0.2">
      <c r="A255" s="12"/>
      <c r="B255" s="13" t="s">
        <v>84</v>
      </c>
      <c r="C255" s="47">
        <v>0</v>
      </c>
      <c r="D255" s="47">
        <v>0</v>
      </c>
      <c r="E255" s="47">
        <v>0</v>
      </c>
      <c r="F255" s="47">
        <v>0</v>
      </c>
      <c r="G255" s="241">
        <v>0</v>
      </c>
      <c r="H255" s="241">
        <v>0</v>
      </c>
      <c r="I255" s="296">
        <v>0</v>
      </c>
      <c r="J255" s="331">
        <v>0</v>
      </c>
      <c r="K255" s="368">
        <v>0</v>
      </c>
      <c r="L255" s="412">
        <v>0</v>
      </c>
      <c r="M255" s="447">
        <v>0</v>
      </c>
      <c r="N255" s="484">
        <v>0</v>
      </c>
      <c r="O255" s="92">
        <f t="shared" si="73"/>
        <v>0</v>
      </c>
    </row>
    <row r="256" spans="1:15" ht="15.95" customHeight="1" x14ac:dyDescent="0.2">
      <c r="A256" s="12"/>
      <c r="B256" s="13" t="s">
        <v>85</v>
      </c>
      <c r="C256" s="47">
        <v>0</v>
      </c>
      <c r="D256" s="47">
        <v>0</v>
      </c>
      <c r="E256" s="47">
        <v>0</v>
      </c>
      <c r="F256" s="47">
        <v>0</v>
      </c>
      <c r="G256" s="241">
        <v>0</v>
      </c>
      <c r="H256" s="241">
        <v>0</v>
      </c>
      <c r="I256" s="296">
        <v>0</v>
      </c>
      <c r="J256" s="331">
        <v>0</v>
      </c>
      <c r="K256" s="368">
        <v>0</v>
      </c>
      <c r="L256" s="412">
        <v>0</v>
      </c>
      <c r="M256" s="447">
        <v>0</v>
      </c>
      <c r="N256" s="484">
        <v>0</v>
      </c>
      <c r="O256" s="92">
        <f t="shared" si="73"/>
        <v>0</v>
      </c>
    </row>
    <row r="257" spans="1:15" ht="15.95" customHeight="1" x14ac:dyDescent="0.2">
      <c r="A257" s="12"/>
      <c r="B257" s="11" t="s">
        <v>51</v>
      </c>
      <c r="C257" s="46">
        <v>0</v>
      </c>
      <c r="D257" s="46">
        <v>0</v>
      </c>
      <c r="E257" s="46">
        <v>4</v>
      </c>
      <c r="F257" s="46">
        <v>0</v>
      </c>
      <c r="G257" s="242">
        <v>2</v>
      </c>
      <c r="H257" s="242">
        <v>0</v>
      </c>
      <c r="I257" s="294">
        <v>0</v>
      </c>
      <c r="J257" s="332">
        <v>0</v>
      </c>
      <c r="K257" s="369">
        <v>0</v>
      </c>
      <c r="L257" s="413">
        <v>0</v>
      </c>
      <c r="M257" s="448">
        <v>0</v>
      </c>
      <c r="N257" s="482">
        <v>0</v>
      </c>
      <c r="O257" s="92">
        <f t="shared" si="73"/>
        <v>6</v>
      </c>
    </row>
    <row r="258" spans="1:15" ht="15.95" customHeight="1" x14ac:dyDescent="0.2">
      <c r="A258" s="12"/>
      <c r="B258" s="11" t="s">
        <v>52</v>
      </c>
      <c r="C258" s="46">
        <v>0</v>
      </c>
      <c r="D258" s="46">
        <v>0</v>
      </c>
      <c r="E258" s="46">
        <v>0</v>
      </c>
      <c r="F258" s="46">
        <v>0</v>
      </c>
      <c r="G258" s="242">
        <v>0</v>
      </c>
      <c r="H258" s="242">
        <v>0</v>
      </c>
      <c r="I258" s="294">
        <v>1</v>
      </c>
      <c r="J258" s="332">
        <v>0</v>
      </c>
      <c r="K258" s="369">
        <v>0</v>
      </c>
      <c r="L258" s="413">
        <v>0</v>
      </c>
      <c r="M258" s="448">
        <v>0</v>
      </c>
      <c r="N258" s="482">
        <v>0</v>
      </c>
      <c r="O258" s="92">
        <f t="shared" si="73"/>
        <v>1</v>
      </c>
    </row>
    <row r="259" spans="1:15" ht="15.95" customHeight="1" x14ac:dyDescent="0.2">
      <c r="A259" s="14">
        <v>2</v>
      </c>
      <c r="B259" s="10" t="s">
        <v>23</v>
      </c>
      <c r="C259" s="46">
        <f t="shared" ref="C259:F259" si="86">SUM(C260:C261)</f>
        <v>0</v>
      </c>
      <c r="D259" s="46">
        <f t="shared" si="86"/>
        <v>0</v>
      </c>
      <c r="E259" s="46">
        <f t="shared" si="86"/>
        <v>0</v>
      </c>
      <c r="F259" s="46">
        <f t="shared" si="86"/>
        <v>0</v>
      </c>
      <c r="G259" s="242">
        <f t="shared" ref="G259" si="87">SUM(G260:G261)</f>
        <v>0</v>
      </c>
      <c r="H259" s="242">
        <f>SUM(H260:H261)</f>
        <v>0</v>
      </c>
      <c r="I259" s="294">
        <f t="shared" ref="I259:N259" si="88">SUM(I260:I261)</f>
        <v>0</v>
      </c>
      <c r="J259" s="332">
        <f t="shared" si="88"/>
        <v>0</v>
      </c>
      <c r="K259" s="369">
        <f t="shared" si="88"/>
        <v>0</v>
      </c>
      <c r="L259" s="413">
        <f t="shared" si="88"/>
        <v>0</v>
      </c>
      <c r="M259" s="448">
        <f t="shared" si="88"/>
        <v>0</v>
      </c>
      <c r="N259" s="482">
        <f t="shared" si="88"/>
        <v>0</v>
      </c>
      <c r="O259" s="92">
        <f t="shared" si="73"/>
        <v>0</v>
      </c>
    </row>
    <row r="260" spans="1:15" ht="15.95" customHeight="1" x14ac:dyDescent="0.2">
      <c r="A260" s="12"/>
      <c r="B260" s="13" t="s">
        <v>84</v>
      </c>
      <c r="C260" s="47">
        <v>0</v>
      </c>
      <c r="D260" s="47">
        <v>0</v>
      </c>
      <c r="E260" s="47">
        <v>0</v>
      </c>
      <c r="F260" s="47">
        <v>0</v>
      </c>
      <c r="G260" s="241">
        <v>0</v>
      </c>
      <c r="H260" s="241">
        <v>0</v>
      </c>
      <c r="I260" s="296">
        <v>0</v>
      </c>
      <c r="J260" s="331">
        <v>0</v>
      </c>
      <c r="K260" s="368">
        <v>0</v>
      </c>
      <c r="L260" s="412">
        <v>0</v>
      </c>
      <c r="M260" s="447">
        <v>0</v>
      </c>
      <c r="N260" s="484">
        <v>0</v>
      </c>
      <c r="O260" s="92">
        <f t="shared" si="73"/>
        <v>0</v>
      </c>
    </row>
    <row r="261" spans="1:15" x14ac:dyDescent="0.2">
      <c r="A261" s="12"/>
      <c r="B261" s="13" t="s">
        <v>85</v>
      </c>
      <c r="C261" s="47">
        <v>0</v>
      </c>
      <c r="D261" s="47">
        <v>0</v>
      </c>
      <c r="E261" s="47">
        <v>0</v>
      </c>
      <c r="F261" s="47">
        <v>0</v>
      </c>
      <c r="G261" s="241">
        <v>0</v>
      </c>
      <c r="H261" s="241">
        <v>0</v>
      </c>
      <c r="I261" s="296">
        <v>0</v>
      </c>
      <c r="J261" s="331">
        <v>0</v>
      </c>
      <c r="K261" s="368">
        <v>0</v>
      </c>
      <c r="L261" s="412">
        <v>0</v>
      </c>
      <c r="M261" s="447">
        <v>0</v>
      </c>
      <c r="N261" s="484">
        <v>0</v>
      </c>
      <c r="O261" s="92">
        <f t="shared" si="73"/>
        <v>0</v>
      </c>
    </row>
    <row r="262" spans="1:15" ht="15.75" x14ac:dyDescent="0.2">
      <c r="A262" s="9">
        <v>3</v>
      </c>
      <c r="B262" s="10" t="s">
        <v>54</v>
      </c>
      <c r="C262" s="101">
        <v>1</v>
      </c>
      <c r="D262" s="135">
        <v>2</v>
      </c>
      <c r="E262" s="168">
        <v>1</v>
      </c>
      <c r="F262" s="188">
        <v>1</v>
      </c>
      <c r="G262" s="239">
        <v>2</v>
      </c>
      <c r="H262" s="239">
        <v>1</v>
      </c>
      <c r="I262" s="287">
        <v>0</v>
      </c>
      <c r="J262" s="328">
        <v>0</v>
      </c>
      <c r="K262" s="365">
        <v>1</v>
      </c>
      <c r="L262" s="409">
        <v>1</v>
      </c>
      <c r="M262" s="444">
        <v>1</v>
      </c>
      <c r="N262" s="476">
        <v>0</v>
      </c>
      <c r="O262" s="92">
        <f t="shared" si="73"/>
        <v>11</v>
      </c>
    </row>
    <row r="263" spans="1:15" ht="15.75" x14ac:dyDescent="0.2">
      <c r="A263" s="14">
        <v>4</v>
      </c>
      <c r="B263" s="10" t="s">
        <v>53</v>
      </c>
      <c r="C263" s="46">
        <f t="shared" ref="C263" si="89">SUM(C264:C265)</f>
        <v>3</v>
      </c>
      <c r="D263" s="46">
        <f t="shared" ref="D263" si="90">SUM(D264:D265)</f>
        <v>2</v>
      </c>
      <c r="E263" s="46">
        <f t="shared" ref="E263" si="91">SUM(E264:E265)</f>
        <v>2</v>
      </c>
      <c r="F263" s="46">
        <f t="shared" ref="F263" si="92">SUM(F264:F265)</f>
        <v>1</v>
      </c>
      <c r="G263" s="242">
        <f t="shared" ref="G263" si="93">SUM(G264:G265)</f>
        <v>2</v>
      </c>
      <c r="H263" s="242">
        <f t="shared" ref="H263" si="94">SUM(H264:H265)</f>
        <v>2</v>
      </c>
      <c r="I263" s="294">
        <f t="shared" ref="I263" si="95">SUM(I264:I265)</f>
        <v>1</v>
      </c>
      <c r="J263" s="332">
        <f t="shared" ref="J263" si="96">SUM(J264:J265)</f>
        <v>0</v>
      </c>
      <c r="K263" s="369">
        <f t="shared" ref="K263" si="97">SUM(K264:K265)</f>
        <v>2</v>
      </c>
      <c r="L263" s="413">
        <f t="shared" ref="L263" si="98">SUM(L264:L265)</f>
        <v>2</v>
      </c>
      <c r="M263" s="448">
        <f t="shared" ref="M263" si="99">SUM(M264:M265)</f>
        <v>2</v>
      </c>
      <c r="N263" s="482">
        <f t="shared" ref="N263" si="100">SUM(N264:N265)</f>
        <v>1</v>
      </c>
      <c r="O263" s="92">
        <f t="shared" si="73"/>
        <v>20</v>
      </c>
    </row>
    <row r="264" spans="1:15" ht="15.75" x14ac:dyDescent="0.2">
      <c r="A264" s="14"/>
      <c r="B264" s="13" t="s">
        <v>84</v>
      </c>
      <c r="C264" s="101">
        <v>0</v>
      </c>
      <c r="D264" s="135">
        <v>0</v>
      </c>
      <c r="E264" s="168">
        <v>0</v>
      </c>
      <c r="F264" s="188">
        <v>0</v>
      </c>
      <c r="G264" s="239">
        <v>0</v>
      </c>
      <c r="H264" s="239">
        <v>0</v>
      </c>
      <c r="I264" s="287">
        <v>0</v>
      </c>
      <c r="J264" s="328">
        <v>0</v>
      </c>
      <c r="K264" s="365">
        <v>0</v>
      </c>
      <c r="L264" s="409">
        <v>0</v>
      </c>
      <c r="M264" s="444">
        <v>0</v>
      </c>
      <c r="N264" s="476">
        <v>0</v>
      </c>
      <c r="O264" s="92">
        <f t="shared" si="73"/>
        <v>0</v>
      </c>
    </row>
    <row r="265" spans="1:15" ht="15.75" x14ac:dyDescent="0.2">
      <c r="A265" s="14"/>
      <c r="B265" s="13" t="s">
        <v>85</v>
      </c>
      <c r="C265" s="101">
        <v>3</v>
      </c>
      <c r="D265" s="135">
        <v>2</v>
      </c>
      <c r="E265" s="168">
        <v>2</v>
      </c>
      <c r="F265" s="188">
        <v>1</v>
      </c>
      <c r="G265" s="239">
        <v>2</v>
      </c>
      <c r="H265" s="239">
        <v>2</v>
      </c>
      <c r="I265" s="287">
        <v>1</v>
      </c>
      <c r="J265" s="328">
        <v>0</v>
      </c>
      <c r="K265" s="365">
        <v>2</v>
      </c>
      <c r="L265" s="409">
        <v>2</v>
      </c>
      <c r="M265" s="444">
        <v>2</v>
      </c>
      <c r="N265" s="476">
        <v>1</v>
      </c>
      <c r="O265" s="92">
        <f t="shared" si="73"/>
        <v>20</v>
      </c>
    </row>
    <row r="266" spans="1:15" ht="15.75" x14ac:dyDescent="0.2">
      <c r="A266" s="14">
        <v>5</v>
      </c>
      <c r="B266" s="11" t="s">
        <v>55</v>
      </c>
      <c r="C266" s="101">
        <v>0</v>
      </c>
      <c r="D266" s="135">
        <v>0</v>
      </c>
      <c r="E266" s="168">
        <v>0</v>
      </c>
      <c r="F266" s="188">
        <v>0</v>
      </c>
      <c r="G266" s="239">
        <v>0</v>
      </c>
      <c r="H266" s="239">
        <v>0</v>
      </c>
      <c r="I266" s="287">
        <v>0</v>
      </c>
      <c r="J266" s="328">
        <v>0</v>
      </c>
      <c r="K266" s="365">
        <v>0</v>
      </c>
      <c r="L266" s="409">
        <v>0</v>
      </c>
      <c r="M266" s="444">
        <v>0</v>
      </c>
      <c r="N266" s="476">
        <v>0</v>
      </c>
      <c r="O266" s="92">
        <f t="shared" si="73"/>
        <v>0</v>
      </c>
    </row>
    <row r="267" spans="1:15" ht="12.75" customHeight="1" x14ac:dyDescent="0.2">
      <c r="A267" s="14">
        <v>6</v>
      </c>
      <c r="B267" s="10" t="s">
        <v>56</v>
      </c>
      <c r="C267" s="101">
        <v>0</v>
      </c>
      <c r="D267" s="135">
        <v>0</v>
      </c>
      <c r="E267" s="168">
        <v>0</v>
      </c>
      <c r="F267" s="188">
        <v>0</v>
      </c>
      <c r="G267" s="239">
        <v>0</v>
      </c>
      <c r="H267" s="239">
        <v>0</v>
      </c>
      <c r="I267" s="287">
        <v>0</v>
      </c>
      <c r="J267" s="328">
        <v>0</v>
      </c>
      <c r="K267" s="365">
        <v>0</v>
      </c>
      <c r="L267" s="409">
        <v>0</v>
      </c>
      <c r="M267" s="444">
        <v>0</v>
      </c>
      <c r="N267" s="476">
        <v>0</v>
      </c>
      <c r="O267" s="92">
        <f t="shared" si="73"/>
        <v>0</v>
      </c>
    </row>
    <row r="268" spans="1:15" ht="12.75" customHeight="1" x14ac:dyDescent="0.2">
      <c r="A268" s="14">
        <v>7</v>
      </c>
      <c r="B268" s="10" t="s">
        <v>57</v>
      </c>
      <c r="C268" s="101">
        <v>0</v>
      </c>
      <c r="D268" s="135">
        <v>0</v>
      </c>
      <c r="E268" s="168">
        <v>0</v>
      </c>
      <c r="F268" s="188">
        <v>0</v>
      </c>
      <c r="G268" s="239">
        <v>0</v>
      </c>
      <c r="H268" s="239">
        <v>0</v>
      </c>
      <c r="I268" s="287">
        <v>0</v>
      </c>
      <c r="J268" s="328">
        <v>0</v>
      </c>
      <c r="K268" s="365">
        <v>0</v>
      </c>
      <c r="L268" s="409">
        <v>0</v>
      </c>
      <c r="M268" s="444">
        <v>0</v>
      </c>
      <c r="N268" s="476">
        <v>0</v>
      </c>
      <c r="O268" s="92">
        <f t="shared" si="73"/>
        <v>0</v>
      </c>
    </row>
    <row r="269" spans="1:15" ht="15.75" x14ac:dyDescent="0.2">
      <c r="A269" s="14">
        <v>8</v>
      </c>
      <c r="B269" s="10" t="s">
        <v>58</v>
      </c>
      <c r="C269" s="101">
        <v>0</v>
      </c>
      <c r="D269" s="135">
        <v>0</v>
      </c>
      <c r="E269" s="168">
        <v>0</v>
      </c>
      <c r="F269" s="188">
        <v>0</v>
      </c>
      <c r="G269" s="239">
        <v>0</v>
      </c>
      <c r="H269" s="239">
        <v>0</v>
      </c>
      <c r="I269" s="287">
        <v>0</v>
      </c>
      <c r="J269" s="328">
        <v>0</v>
      </c>
      <c r="K269" s="365">
        <v>0</v>
      </c>
      <c r="L269" s="409">
        <v>0</v>
      </c>
      <c r="M269" s="444">
        <v>0</v>
      </c>
      <c r="N269" s="476">
        <v>0</v>
      </c>
      <c r="O269" s="92">
        <f t="shared" si="73"/>
        <v>0</v>
      </c>
    </row>
    <row r="270" spans="1:15" ht="21" customHeight="1" x14ac:dyDescent="0.2">
      <c r="A270" s="14">
        <v>9</v>
      </c>
      <c r="B270" s="10" t="s">
        <v>24</v>
      </c>
      <c r="C270" s="101">
        <v>0</v>
      </c>
      <c r="D270" s="135">
        <v>0</v>
      </c>
      <c r="E270" s="168">
        <v>0</v>
      </c>
      <c r="F270" s="188">
        <v>0</v>
      </c>
      <c r="G270" s="239">
        <v>0</v>
      </c>
      <c r="H270" s="239">
        <v>0</v>
      </c>
      <c r="I270" s="287">
        <v>0</v>
      </c>
      <c r="J270" s="328">
        <v>0</v>
      </c>
      <c r="K270" s="365">
        <v>0</v>
      </c>
      <c r="L270" s="409">
        <v>0</v>
      </c>
      <c r="M270" s="444">
        <v>0</v>
      </c>
      <c r="N270" s="476">
        <v>0</v>
      </c>
      <c r="O270" s="92">
        <f t="shared" si="73"/>
        <v>0</v>
      </c>
    </row>
    <row r="271" spans="1:15" ht="15.75" x14ac:dyDescent="0.2">
      <c r="A271" s="14">
        <v>10</v>
      </c>
      <c r="B271" s="10" t="s">
        <v>25</v>
      </c>
      <c r="C271" s="101">
        <v>0</v>
      </c>
      <c r="D271" s="135">
        <v>0</v>
      </c>
      <c r="E271" s="168">
        <v>0</v>
      </c>
      <c r="F271" s="188">
        <v>0</v>
      </c>
      <c r="G271" s="239">
        <v>0</v>
      </c>
      <c r="H271" s="239">
        <v>0</v>
      </c>
      <c r="I271" s="287">
        <v>0</v>
      </c>
      <c r="J271" s="328">
        <v>0</v>
      </c>
      <c r="K271" s="365">
        <v>0</v>
      </c>
      <c r="L271" s="409">
        <v>0</v>
      </c>
      <c r="M271" s="444">
        <v>0</v>
      </c>
      <c r="N271" s="476">
        <v>0</v>
      </c>
      <c r="O271" s="92">
        <f t="shared" si="73"/>
        <v>0</v>
      </c>
    </row>
    <row r="272" spans="1:15" ht="16.5" thickBot="1" x14ac:dyDescent="0.25">
      <c r="A272" s="48">
        <v>11</v>
      </c>
      <c r="B272" s="49" t="s">
        <v>59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92">
        <f t="shared" si="73"/>
        <v>0</v>
      </c>
    </row>
    <row r="273" spans="1:14" ht="12.75" customHeight="1" thickTop="1" x14ac:dyDescent="0.2">
      <c r="A273" s="5"/>
      <c r="B273" s="17" t="s">
        <v>39</v>
      </c>
    </row>
    <row r="274" spans="1:14" ht="13.5" customHeight="1" x14ac:dyDescent="0.2">
      <c r="A274" s="5"/>
      <c r="B274" s="15" t="s">
        <v>61</v>
      </c>
    </row>
    <row r="275" spans="1:14" ht="15" customHeight="1" x14ac:dyDescent="0.2">
      <c r="A275" s="5"/>
      <c r="B275" s="15" t="s">
        <v>60</v>
      </c>
    </row>
    <row r="276" spans="1:14" ht="12.75" customHeight="1" x14ac:dyDescent="0.2">
      <c r="A276" s="5"/>
      <c r="B276" s="15" t="s">
        <v>40</v>
      </c>
    </row>
    <row r="277" spans="1:14" ht="12.75" customHeight="1" x14ac:dyDescent="0.2">
      <c r="A277" s="5"/>
      <c r="B277" s="27"/>
    </row>
    <row r="278" spans="1:14" ht="12.75" customHeight="1" x14ac:dyDescent="0.2">
      <c r="A278" s="5"/>
      <c r="B278" s="27"/>
    </row>
    <row r="279" spans="1:14" ht="11.25" customHeight="1" x14ac:dyDescent="0.2">
      <c r="A279" s="488" t="s">
        <v>0</v>
      </c>
      <c r="B279" s="488"/>
      <c r="C279" s="98" t="s">
        <v>26</v>
      </c>
      <c r="D279" s="132"/>
      <c r="E279" s="162"/>
      <c r="F279" s="185"/>
      <c r="G279"/>
      <c r="H279"/>
      <c r="I279"/>
      <c r="J279"/>
      <c r="K279"/>
      <c r="L279"/>
      <c r="M279"/>
      <c r="N279"/>
    </row>
    <row r="280" spans="1:14" ht="12.75" customHeight="1" x14ac:dyDescent="0.2">
      <c r="A280" s="488" t="s">
        <v>1</v>
      </c>
      <c r="B280" s="488"/>
      <c r="C280" s="98"/>
      <c r="D280" s="132"/>
      <c r="E280" s="162"/>
      <c r="F280" s="185"/>
      <c r="G280"/>
      <c r="H280"/>
      <c r="I280"/>
      <c r="J280"/>
      <c r="K280"/>
      <c r="L280"/>
      <c r="M280"/>
      <c r="N280"/>
    </row>
    <row r="281" spans="1:14" ht="15.95" customHeight="1" x14ac:dyDescent="0.2">
      <c r="A281" s="488" t="s">
        <v>46</v>
      </c>
      <c r="B281" s="488"/>
    </row>
    <row r="282" spans="1:14" ht="15.95" customHeight="1" x14ac:dyDescent="0.3">
      <c r="C282" s="99"/>
      <c r="D282" s="133"/>
      <c r="E282" s="163"/>
      <c r="F282" s="186"/>
      <c r="G282"/>
      <c r="H282"/>
      <c r="I282"/>
      <c r="J282"/>
      <c r="K282"/>
      <c r="L282"/>
      <c r="M282"/>
      <c r="N282"/>
    </row>
    <row r="283" spans="1:14" ht="15.95" customHeight="1" x14ac:dyDescent="0.2">
      <c r="C283" s="100"/>
      <c r="D283" s="134"/>
      <c r="E283" s="164"/>
      <c r="F283" s="187"/>
      <c r="G283"/>
      <c r="H283"/>
      <c r="I283"/>
      <c r="J283"/>
      <c r="K283"/>
      <c r="L283"/>
      <c r="M283"/>
      <c r="N283"/>
    </row>
    <row r="284" spans="1:14" ht="15.95" customHeight="1" x14ac:dyDescent="0.2">
      <c r="A284" s="1" t="s">
        <v>47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5.95" customHeight="1" x14ac:dyDescent="0.2">
      <c r="A285" s="56" t="s">
        <v>69</v>
      </c>
      <c r="B285" s="56"/>
    </row>
    <row r="286" spans="1:14" ht="15.95" customHeight="1" thickBot="1" x14ac:dyDescent="0.25">
      <c r="A286" s="56" t="s">
        <v>74</v>
      </c>
      <c r="B286" s="56"/>
    </row>
    <row r="287" spans="1:14" ht="15.95" customHeight="1" thickTop="1" x14ac:dyDescent="0.2">
      <c r="A287" s="496" t="s">
        <v>4</v>
      </c>
      <c r="B287" s="496" t="s">
        <v>5</v>
      </c>
      <c r="C287" s="97"/>
      <c r="D287" s="141"/>
      <c r="E287" s="141"/>
      <c r="F287" s="141"/>
      <c r="G287"/>
      <c r="H287"/>
      <c r="I287"/>
      <c r="J287"/>
      <c r="K287"/>
      <c r="L287"/>
      <c r="M287"/>
      <c r="N287"/>
    </row>
    <row r="288" spans="1:14" ht="15.95" customHeight="1" x14ac:dyDescent="0.2">
      <c r="A288" s="497"/>
      <c r="B288" s="497"/>
      <c r="C288" s="104"/>
      <c r="D288" s="138"/>
      <c r="E288" s="167"/>
      <c r="F288" s="191"/>
      <c r="G288" s="238"/>
      <c r="H288" s="238"/>
      <c r="I288" s="291"/>
      <c r="J288" s="327"/>
      <c r="K288" s="364"/>
      <c r="L288" s="408"/>
      <c r="M288" s="443"/>
      <c r="N288" s="480"/>
    </row>
    <row r="289" spans="1:15" ht="15.95" customHeight="1" x14ac:dyDescent="0.2">
      <c r="A289" s="497"/>
      <c r="B289" s="497"/>
      <c r="C289" s="102" t="s">
        <v>37</v>
      </c>
      <c r="D289" s="136" t="s">
        <v>37</v>
      </c>
      <c r="E289" s="165" t="s">
        <v>37</v>
      </c>
      <c r="F289" s="189" t="s">
        <v>37</v>
      </c>
      <c r="G289" s="236" t="s">
        <v>37</v>
      </c>
      <c r="H289" s="236" t="s">
        <v>37</v>
      </c>
      <c r="I289" s="289" t="s">
        <v>37</v>
      </c>
      <c r="J289" s="325" t="s">
        <v>37</v>
      </c>
      <c r="K289" s="362" t="s">
        <v>37</v>
      </c>
      <c r="L289" s="406" t="s">
        <v>37</v>
      </c>
      <c r="M289" s="441" t="s">
        <v>37</v>
      </c>
      <c r="N289" s="478" t="s">
        <v>37</v>
      </c>
    </row>
    <row r="290" spans="1:15" ht="15.95" customHeight="1" x14ac:dyDescent="0.2">
      <c r="A290" s="497"/>
      <c r="B290" s="497"/>
      <c r="C290" s="105"/>
      <c r="D290" s="139"/>
      <c r="E290" s="161"/>
      <c r="F290" s="192"/>
      <c r="G290" s="234"/>
      <c r="H290" s="234"/>
      <c r="I290" s="293"/>
      <c r="J290" s="319"/>
      <c r="K290" s="356"/>
      <c r="L290" s="400"/>
      <c r="M290" s="434"/>
      <c r="N290" s="481"/>
    </row>
    <row r="291" spans="1:15" ht="15.95" customHeight="1" x14ac:dyDescent="0.2">
      <c r="A291" s="498"/>
      <c r="B291" s="498"/>
      <c r="C291" s="102"/>
      <c r="D291" s="136"/>
      <c r="E291" s="165"/>
      <c r="F291" s="189"/>
      <c r="G291" s="236"/>
      <c r="H291" s="236"/>
      <c r="I291" s="289"/>
      <c r="J291" s="325"/>
      <c r="K291" s="362"/>
      <c r="L291" s="406"/>
      <c r="M291" s="441"/>
      <c r="N291" s="478"/>
    </row>
    <row r="292" spans="1:15" s="8" customFormat="1" ht="15.95" customHeight="1" x14ac:dyDescent="0.2">
      <c r="A292" s="64" t="s">
        <v>10</v>
      </c>
      <c r="B292" s="64" t="s">
        <v>11</v>
      </c>
      <c r="C292" s="103" t="s">
        <v>42</v>
      </c>
      <c r="D292" s="137" t="s">
        <v>42</v>
      </c>
      <c r="E292" s="166" t="s">
        <v>42</v>
      </c>
      <c r="F292" s="190" t="s">
        <v>42</v>
      </c>
      <c r="G292" s="237" t="s">
        <v>42</v>
      </c>
      <c r="H292" s="237" t="s">
        <v>42</v>
      </c>
      <c r="I292" s="290" t="s">
        <v>42</v>
      </c>
      <c r="J292" s="326" t="s">
        <v>42</v>
      </c>
      <c r="K292" s="363" t="s">
        <v>42</v>
      </c>
      <c r="L292" s="407" t="s">
        <v>42</v>
      </c>
      <c r="M292" s="442" t="s">
        <v>42</v>
      </c>
      <c r="N292" s="479" t="s">
        <v>42</v>
      </c>
    </row>
    <row r="293" spans="1:15" s="16" customFormat="1" ht="15.95" customHeight="1" x14ac:dyDescent="0.2">
      <c r="A293" s="18">
        <v>1</v>
      </c>
      <c r="B293" s="19" t="s">
        <v>22</v>
      </c>
      <c r="C293" s="24">
        <f t="shared" ref="C293:F293" si="101">SUM(C294,C297,C298)</f>
        <v>0</v>
      </c>
      <c r="D293" s="24">
        <f t="shared" si="101"/>
        <v>0</v>
      </c>
      <c r="E293" s="24">
        <f t="shared" si="101"/>
        <v>20</v>
      </c>
      <c r="F293" s="24">
        <f t="shared" si="101"/>
        <v>0</v>
      </c>
      <c r="G293" s="24">
        <f t="shared" ref="G293" si="102">SUM(G294,G297,G298)</f>
        <v>5</v>
      </c>
      <c r="H293" s="24">
        <f>SUM(H294,H297,H298)</f>
        <v>0</v>
      </c>
      <c r="I293" s="24">
        <f t="shared" ref="I293:N293" si="103">SUM(I294,I297,I298)</f>
        <v>2</v>
      </c>
      <c r="J293" s="24">
        <f t="shared" si="103"/>
        <v>0</v>
      </c>
      <c r="K293" s="24">
        <f t="shared" si="103"/>
        <v>2</v>
      </c>
      <c r="L293" s="24">
        <f t="shared" si="103"/>
        <v>0</v>
      </c>
      <c r="M293" s="24">
        <f t="shared" si="103"/>
        <v>2</v>
      </c>
      <c r="N293" s="24">
        <f t="shared" si="103"/>
        <v>0</v>
      </c>
      <c r="O293" s="92">
        <f>SUM(C293:N293)</f>
        <v>31</v>
      </c>
    </row>
    <row r="294" spans="1:15" s="23" customFormat="1" ht="15.95" customHeight="1" x14ac:dyDescent="0.2">
      <c r="A294" s="14"/>
      <c r="B294" s="22" t="s">
        <v>50</v>
      </c>
      <c r="C294" s="44">
        <f t="shared" ref="C294:G294" si="104">SUM(C295:C296)</f>
        <v>0</v>
      </c>
      <c r="D294" s="44">
        <f t="shared" si="104"/>
        <v>0</v>
      </c>
      <c r="E294" s="44">
        <f t="shared" si="104"/>
        <v>20</v>
      </c>
      <c r="F294" s="44">
        <f t="shared" si="104"/>
        <v>0</v>
      </c>
      <c r="G294" s="240">
        <f t="shared" si="104"/>
        <v>0</v>
      </c>
      <c r="H294" s="240">
        <f t="shared" ref="H294:M294" si="105">SUM(H295:H296)</f>
        <v>0</v>
      </c>
      <c r="I294" s="295">
        <f t="shared" si="105"/>
        <v>0</v>
      </c>
      <c r="J294" s="330">
        <f t="shared" si="105"/>
        <v>0</v>
      </c>
      <c r="K294" s="367">
        <f t="shared" si="105"/>
        <v>0</v>
      </c>
      <c r="L294" s="411">
        <f t="shared" si="105"/>
        <v>0</v>
      </c>
      <c r="M294" s="446">
        <f t="shared" si="105"/>
        <v>0</v>
      </c>
      <c r="N294" s="483">
        <f>SUM(N295:N296)</f>
        <v>0</v>
      </c>
      <c r="O294" s="92">
        <f t="shared" ref="O294:O312" si="106">SUM(C294:N294)</f>
        <v>20</v>
      </c>
    </row>
    <row r="295" spans="1:15" ht="15.95" customHeight="1" x14ac:dyDescent="0.2">
      <c r="A295" s="12"/>
      <c r="B295" s="13" t="s">
        <v>84</v>
      </c>
      <c r="C295" s="47">
        <v>0</v>
      </c>
      <c r="D295" s="47">
        <v>0</v>
      </c>
      <c r="E295" s="47">
        <v>0</v>
      </c>
      <c r="F295" s="47">
        <v>0</v>
      </c>
      <c r="G295" s="241">
        <v>0</v>
      </c>
      <c r="H295" s="241">
        <v>0</v>
      </c>
      <c r="I295" s="296">
        <v>0</v>
      </c>
      <c r="J295" s="331">
        <v>0</v>
      </c>
      <c r="K295" s="368">
        <v>0</v>
      </c>
      <c r="L295" s="412">
        <v>0</v>
      </c>
      <c r="M295" s="447">
        <v>0</v>
      </c>
      <c r="N295" s="484">
        <v>0</v>
      </c>
      <c r="O295" s="92">
        <f t="shared" si="106"/>
        <v>0</v>
      </c>
    </row>
    <row r="296" spans="1:15" ht="15.95" customHeight="1" x14ac:dyDescent="0.2">
      <c r="A296" s="12"/>
      <c r="B296" s="13" t="s">
        <v>85</v>
      </c>
      <c r="C296" s="47">
        <v>0</v>
      </c>
      <c r="D296" s="47">
        <v>0</v>
      </c>
      <c r="E296" s="47">
        <v>20</v>
      </c>
      <c r="F296" s="47">
        <v>0</v>
      </c>
      <c r="G296" s="241">
        <v>0</v>
      </c>
      <c r="H296" s="241">
        <v>0</v>
      </c>
      <c r="I296" s="296">
        <v>0</v>
      </c>
      <c r="J296" s="331">
        <v>0</v>
      </c>
      <c r="K296" s="368">
        <v>0</v>
      </c>
      <c r="L296" s="412">
        <v>0</v>
      </c>
      <c r="M296" s="447">
        <v>0</v>
      </c>
      <c r="N296" s="484">
        <v>0</v>
      </c>
      <c r="O296" s="92">
        <f t="shared" si="106"/>
        <v>20</v>
      </c>
    </row>
    <row r="297" spans="1:15" ht="15.95" customHeight="1" x14ac:dyDescent="0.2">
      <c r="A297" s="12"/>
      <c r="B297" s="11" t="s">
        <v>51</v>
      </c>
      <c r="C297" s="46">
        <v>0</v>
      </c>
      <c r="D297" s="46">
        <v>0</v>
      </c>
      <c r="E297" s="46">
        <v>0</v>
      </c>
      <c r="F297" s="46">
        <v>0</v>
      </c>
      <c r="G297" s="242">
        <v>5</v>
      </c>
      <c r="H297" s="242">
        <v>0</v>
      </c>
      <c r="I297" s="294">
        <v>0</v>
      </c>
      <c r="J297" s="332">
        <v>0</v>
      </c>
      <c r="K297" s="369">
        <v>0</v>
      </c>
      <c r="L297" s="413">
        <v>0</v>
      </c>
      <c r="M297" s="448">
        <v>0</v>
      </c>
      <c r="N297" s="482">
        <v>0</v>
      </c>
      <c r="O297" s="92">
        <f t="shared" si="106"/>
        <v>5</v>
      </c>
    </row>
    <row r="298" spans="1:15" ht="15.95" customHeight="1" x14ac:dyDescent="0.2">
      <c r="A298" s="12"/>
      <c r="B298" s="11" t="s">
        <v>52</v>
      </c>
      <c r="C298" s="46">
        <v>0</v>
      </c>
      <c r="D298" s="46">
        <v>0</v>
      </c>
      <c r="E298" s="46">
        <v>0</v>
      </c>
      <c r="F298" s="46">
        <v>0</v>
      </c>
      <c r="G298" s="242">
        <v>0</v>
      </c>
      <c r="H298" s="242">
        <v>0</v>
      </c>
      <c r="I298" s="294">
        <v>2</v>
      </c>
      <c r="J298" s="332">
        <v>0</v>
      </c>
      <c r="K298" s="369">
        <v>2</v>
      </c>
      <c r="L298" s="413">
        <v>0</v>
      </c>
      <c r="M298" s="448">
        <v>2</v>
      </c>
      <c r="N298" s="482">
        <v>0</v>
      </c>
      <c r="O298" s="92">
        <f t="shared" si="106"/>
        <v>6</v>
      </c>
    </row>
    <row r="299" spans="1:15" ht="15.75" x14ac:dyDescent="0.2">
      <c r="A299" s="14">
        <v>2</v>
      </c>
      <c r="B299" s="10" t="s">
        <v>23</v>
      </c>
      <c r="C299" s="46">
        <f t="shared" ref="C299:F299" si="107">SUM(C300:C301)</f>
        <v>0</v>
      </c>
      <c r="D299" s="46">
        <f t="shared" si="107"/>
        <v>0</v>
      </c>
      <c r="E299" s="46">
        <f t="shared" si="107"/>
        <v>0</v>
      </c>
      <c r="F299" s="46">
        <f t="shared" si="107"/>
        <v>0</v>
      </c>
      <c r="G299" s="242">
        <f t="shared" ref="G299" si="108">SUM(G300:G301)</f>
        <v>30</v>
      </c>
      <c r="H299" s="242">
        <f>SUM(H300:H301)</f>
        <v>0</v>
      </c>
      <c r="I299" s="294">
        <f t="shared" ref="I299:N299" si="109">SUM(I300:I301)</f>
        <v>0</v>
      </c>
      <c r="J299" s="332">
        <f t="shared" si="109"/>
        <v>0</v>
      </c>
      <c r="K299" s="369">
        <f t="shared" si="109"/>
        <v>0</v>
      </c>
      <c r="L299" s="413">
        <f t="shared" si="109"/>
        <v>0</v>
      </c>
      <c r="M299" s="448">
        <f t="shared" si="109"/>
        <v>0</v>
      </c>
      <c r="N299" s="482">
        <f t="shared" si="109"/>
        <v>0</v>
      </c>
      <c r="O299" s="92">
        <f t="shared" si="106"/>
        <v>30</v>
      </c>
    </row>
    <row r="300" spans="1:15" x14ac:dyDescent="0.2">
      <c r="A300" s="12"/>
      <c r="B300" s="13" t="s">
        <v>84</v>
      </c>
      <c r="C300" s="47">
        <v>0</v>
      </c>
      <c r="D300" s="47">
        <v>0</v>
      </c>
      <c r="E300" s="47">
        <v>0</v>
      </c>
      <c r="F300" s="47">
        <v>0</v>
      </c>
      <c r="G300" s="241">
        <v>30</v>
      </c>
      <c r="H300" s="241">
        <v>0</v>
      </c>
      <c r="I300" s="296">
        <v>0</v>
      </c>
      <c r="J300" s="331">
        <v>0</v>
      </c>
      <c r="K300" s="368">
        <v>0</v>
      </c>
      <c r="L300" s="412">
        <v>0</v>
      </c>
      <c r="M300" s="447">
        <v>0</v>
      </c>
      <c r="N300" s="484">
        <v>0</v>
      </c>
      <c r="O300" s="92">
        <f t="shared" si="106"/>
        <v>30</v>
      </c>
    </row>
    <row r="301" spans="1:15" x14ac:dyDescent="0.2">
      <c r="A301" s="12"/>
      <c r="B301" s="13" t="s">
        <v>85</v>
      </c>
      <c r="C301" s="47">
        <v>0</v>
      </c>
      <c r="D301" s="47">
        <v>0</v>
      </c>
      <c r="E301" s="47">
        <v>0</v>
      </c>
      <c r="F301" s="47">
        <v>0</v>
      </c>
      <c r="G301" s="241">
        <v>0</v>
      </c>
      <c r="H301" s="241">
        <v>0</v>
      </c>
      <c r="I301" s="296">
        <v>0</v>
      </c>
      <c r="J301" s="331">
        <v>0</v>
      </c>
      <c r="K301" s="368">
        <v>0</v>
      </c>
      <c r="L301" s="412">
        <v>0</v>
      </c>
      <c r="M301" s="447">
        <v>0</v>
      </c>
      <c r="N301" s="484">
        <v>0</v>
      </c>
      <c r="O301" s="92">
        <f t="shared" si="106"/>
        <v>0</v>
      </c>
    </row>
    <row r="302" spans="1:15" ht="15.75" x14ac:dyDescent="0.2">
      <c r="A302" s="9">
        <v>3</v>
      </c>
      <c r="B302" s="10" t="s">
        <v>54</v>
      </c>
      <c r="C302" s="101">
        <v>0</v>
      </c>
      <c r="D302" s="135">
        <v>2</v>
      </c>
      <c r="E302" s="168">
        <v>2</v>
      </c>
      <c r="F302" s="188">
        <v>2</v>
      </c>
      <c r="G302" s="239">
        <v>2</v>
      </c>
      <c r="H302" s="239">
        <v>3</v>
      </c>
      <c r="I302" s="287">
        <v>0</v>
      </c>
      <c r="J302" s="328">
        <v>1</v>
      </c>
      <c r="K302" s="365">
        <v>1</v>
      </c>
      <c r="L302" s="409">
        <v>2</v>
      </c>
      <c r="M302" s="444">
        <v>2</v>
      </c>
      <c r="N302" s="476">
        <v>2</v>
      </c>
      <c r="O302" s="92">
        <f t="shared" si="106"/>
        <v>19</v>
      </c>
    </row>
    <row r="303" spans="1:15" ht="15.75" x14ac:dyDescent="0.2">
      <c r="A303" s="14">
        <v>4</v>
      </c>
      <c r="B303" s="10" t="s">
        <v>53</v>
      </c>
      <c r="C303" s="46">
        <f t="shared" ref="C303:F303" si="110">SUM(C304:C305)</f>
        <v>0</v>
      </c>
      <c r="D303" s="46">
        <f t="shared" si="110"/>
        <v>4</v>
      </c>
      <c r="E303" s="46">
        <f t="shared" si="110"/>
        <v>3</v>
      </c>
      <c r="F303" s="46">
        <f t="shared" si="110"/>
        <v>2</v>
      </c>
      <c r="G303" s="242">
        <f t="shared" ref="G303" si="111">SUM(G304:G305)</f>
        <v>2</v>
      </c>
      <c r="H303" s="242">
        <f>SUM(H304:H305)</f>
        <v>6</v>
      </c>
      <c r="I303" s="294">
        <f t="shared" ref="I303:N303" si="112">SUM(I304:I305)</f>
        <v>0</v>
      </c>
      <c r="J303" s="332">
        <f t="shared" si="112"/>
        <v>3</v>
      </c>
      <c r="K303" s="369">
        <f t="shared" si="112"/>
        <v>0</v>
      </c>
      <c r="L303" s="413">
        <f t="shared" si="112"/>
        <v>2</v>
      </c>
      <c r="M303" s="448">
        <f t="shared" si="112"/>
        <v>2</v>
      </c>
      <c r="N303" s="482">
        <f t="shared" si="112"/>
        <v>2</v>
      </c>
      <c r="O303" s="92">
        <f t="shared" si="106"/>
        <v>26</v>
      </c>
    </row>
    <row r="304" spans="1:15" ht="15.75" x14ac:dyDescent="0.2">
      <c r="A304" s="14"/>
      <c r="B304" s="13" t="s">
        <v>84</v>
      </c>
      <c r="C304" s="101">
        <v>0</v>
      </c>
      <c r="D304" s="135">
        <v>0</v>
      </c>
      <c r="E304" s="168">
        <v>0</v>
      </c>
      <c r="F304" s="188">
        <v>0</v>
      </c>
      <c r="G304" s="239">
        <v>0</v>
      </c>
      <c r="H304" s="239">
        <v>0</v>
      </c>
      <c r="I304" s="287">
        <v>0</v>
      </c>
      <c r="J304" s="328">
        <v>0</v>
      </c>
      <c r="K304" s="365">
        <v>0</v>
      </c>
      <c r="L304" s="409">
        <v>0</v>
      </c>
      <c r="M304" s="444">
        <v>0</v>
      </c>
      <c r="N304" s="476">
        <v>0</v>
      </c>
      <c r="O304" s="92">
        <f t="shared" si="106"/>
        <v>0</v>
      </c>
    </row>
    <row r="305" spans="1:15" ht="12.75" customHeight="1" x14ac:dyDescent="0.2">
      <c r="A305" s="14"/>
      <c r="B305" s="13" t="s">
        <v>85</v>
      </c>
      <c r="C305" s="101">
        <v>0</v>
      </c>
      <c r="D305" s="135">
        <v>4</v>
      </c>
      <c r="E305" s="168">
        <v>3</v>
      </c>
      <c r="F305" s="188">
        <v>2</v>
      </c>
      <c r="G305" s="239">
        <v>2</v>
      </c>
      <c r="H305" s="239">
        <v>6</v>
      </c>
      <c r="I305" s="287">
        <v>0</v>
      </c>
      <c r="J305" s="328">
        <v>3</v>
      </c>
      <c r="K305" s="365">
        <v>0</v>
      </c>
      <c r="L305" s="409">
        <v>2</v>
      </c>
      <c r="M305" s="444">
        <v>2</v>
      </c>
      <c r="N305" s="476">
        <v>2</v>
      </c>
      <c r="O305" s="92">
        <f t="shared" si="106"/>
        <v>26</v>
      </c>
    </row>
    <row r="306" spans="1:15" ht="12.75" customHeight="1" x14ac:dyDescent="0.2">
      <c r="A306" s="14">
        <v>5</v>
      </c>
      <c r="B306" s="11" t="s">
        <v>55</v>
      </c>
      <c r="C306" s="101">
        <v>0</v>
      </c>
      <c r="D306" s="135">
        <v>1</v>
      </c>
      <c r="E306" s="168">
        <v>1</v>
      </c>
      <c r="F306" s="188">
        <v>1</v>
      </c>
      <c r="G306" s="239">
        <v>1</v>
      </c>
      <c r="H306" s="239">
        <v>1</v>
      </c>
      <c r="I306" s="287">
        <v>0</v>
      </c>
      <c r="J306" s="328">
        <v>0</v>
      </c>
      <c r="K306" s="365">
        <v>0</v>
      </c>
      <c r="L306" s="409">
        <v>2</v>
      </c>
      <c r="M306" s="444">
        <v>1</v>
      </c>
      <c r="N306" s="476">
        <v>1</v>
      </c>
      <c r="O306" s="92">
        <f t="shared" si="106"/>
        <v>9</v>
      </c>
    </row>
    <row r="307" spans="1:15" ht="15.75" x14ac:dyDescent="0.2">
      <c r="A307" s="14">
        <v>6</v>
      </c>
      <c r="B307" s="10" t="s">
        <v>56</v>
      </c>
      <c r="C307" s="101">
        <v>0</v>
      </c>
      <c r="D307" s="135">
        <v>1</v>
      </c>
      <c r="E307" s="168">
        <v>1</v>
      </c>
      <c r="F307" s="188">
        <v>1</v>
      </c>
      <c r="G307" s="239">
        <v>1</v>
      </c>
      <c r="H307" s="239">
        <v>1</v>
      </c>
      <c r="I307" s="287">
        <v>0</v>
      </c>
      <c r="J307" s="328">
        <v>0</v>
      </c>
      <c r="K307" s="365">
        <v>0</v>
      </c>
      <c r="L307" s="409">
        <v>0</v>
      </c>
      <c r="M307" s="444">
        <v>3</v>
      </c>
      <c r="N307" s="476">
        <v>0</v>
      </c>
      <c r="O307" s="92">
        <f t="shared" si="106"/>
        <v>8</v>
      </c>
    </row>
    <row r="308" spans="1:15" ht="21" customHeight="1" x14ac:dyDescent="0.2">
      <c r="A308" s="14">
        <v>7</v>
      </c>
      <c r="B308" s="10" t="s">
        <v>57</v>
      </c>
      <c r="C308" s="101">
        <v>0</v>
      </c>
      <c r="D308" s="135">
        <v>0</v>
      </c>
      <c r="E308" s="168">
        <v>0</v>
      </c>
      <c r="F308" s="188">
        <v>0</v>
      </c>
      <c r="G308" s="239">
        <v>0</v>
      </c>
      <c r="H308" s="239">
        <v>0</v>
      </c>
      <c r="I308" s="287">
        <v>0</v>
      </c>
      <c r="J308" s="328">
        <v>0</v>
      </c>
      <c r="K308" s="365">
        <v>0</v>
      </c>
      <c r="L308" s="409">
        <v>0</v>
      </c>
      <c r="M308" s="444">
        <v>0</v>
      </c>
      <c r="N308" s="476">
        <v>0</v>
      </c>
      <c r="O308" s="92">
        <f t="shared" si="106"/>
        <v>0</v>
      </c>
    </row>
    <row r="309" spans="1:15" ht="15.75" x14ac:dyDescent="0.2">
      <c r="A309" s="14">
        <v>8</v>
      </c>
      <c r="B309" s="10" t="s">
        <v>58</v>
      </c>
      <c r="C309" s="101">
        <v>0</v>
      </c>
      <c r="D309" s="135">
        <v>0</v>
      </c>
      <c r="E309" s="168">
        <v>0</v>
      </c>
      <c r="F309" s="188">
        <v>0</v>
      </c>
      <c r="G309" s="239">
        <v>0</v>
      </c>
      <c r="H309" s="239">
        <v>0</v>
      </c>
      <c r="I309" s="287">
        <v>0</v>
      </c>
      <c r="J309" s="328">
        <v>0</v>
      </c>
      <c r="K309" s="365">
        <v>0</v>
      </c>
      <c r="L309" s="409">
        <v>0</v>
      </c>
      <c r="M309" s="444">
        <v>0</v>
      </c>
      <c r="N309" s="476">
        <v>0</v>
      </c>
      <c r="O309" s="92">
        <f t="shared" si="106"/>
        <v>0</v>
      </c>
    </row>
    <row r="310" spans="1:15" ht="15.75" x14ac:dyDescent="0.2">
      <c r="A310" s="14">
        <v>9</v>
      </c>
      <c r="B310" s="10" t="s">
        <v>24</v>
      </c>
      <c r="C310" s="101">
        <v>0</v>
      </c>
      <c r="D310" s="135">
        <v>0</v>
      </c>
      <c r="E310" s="168">
        <v>0</v>
      </c>
      <c r="F310" s="188">
        <v>0</v>
      </c>
      <c r="G310" s="239">
        <v>0</v>
      </c>
      <c r="H310" s="239">
        <v>0</v>
      </c>
      <c r="I310" s="287">
        <v>0</v>
      </c>
      <c r="J310" s="328">
        <v>0</v>
      </c>
      <c r="K310" s="365">
        <v>0</v>
      </c>
      <c r="L310" s="409">
        <v>0</v>
      </c>
      <c r="M310" s="444">
        <v>0</v>
      </c>
      <c r="N310" s="476">
        <v>0</v>
      </c>
      <c r="O310" s="92">
        <f t="shared" si="106"/>
        <v>0</v>
      </c>
    </row>
    <row r="311" spans="1:15" ht="12.75" customHeight="1" x14ac:dyDescent="0.2">
      <c r="A311" s="14">
        <v>10</v>
      </c>
      <c r="B311" s="10" t="s">
        <v>25</v>
      </c>
      <c r="C311" s="101">
        <v>0</v>
      </c>
      <c r="D311" s="135">
        <v>0</v>
      </c>
      <c r="E311" s="168">
        <v>0</v>
      </c>
      <c r="F311" s="188">
        <v>0</v>
      </c>
      <c r="G311" s="239">
        <v>0</v>
      </c>
      <c r="H311" s="239">
        <v>0</v>
      </c>
      <c r="I311" s="287">
        <v>0</v>
      </c>
      <c r="J311" s="328">
        <v>0</v>
      </c>
      <c r="K311" s="365">
        <v>0</v>
      </c>
      <c r="L311" s="409">
        <v>0</v>
      </c>
      <c r="M311" s="444">
        <v>0</v>
      </c>
      <c r="N311" s="476">
        <v>0</v>
      </c>
      <c r="O311" s="92">
        <f t="shared" si="106"/>
        <v>0</v>
      </c>
    </row>
    <row r="312" spans="1:15" ht="13.5" customHeight="1" thickBot="1" x14ac:dyDescent="0.25">
      <c r="A312" s="48">
        <v>11</v>
      </c>
      <c r="B312" s="49" t="s">
        <v>59</v>
      </c>
      <c r="C312" s="52">
        <v>0</v>
      </c>
      <c r="D312" s="52">
        <v>0</v>
      </c>
      <c r="E312" s="52">
        <v>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92">
        <f t="shared" si="106"/>
        <v>0</v>
      </c>
    </row>
    <row r="313" spans="1:15" ht="15" customHeight="1" thickTop="1" x14ac:dyDescent="0.2">
      <c r="A313" s="5"/>
      <c r="B313" s="17" t="s">
        <v>39</v>
      </c>
    </row>
    <row r="314" spans="1:15" ht="12.75" customHeight="1" x14ac:dyDescent="0.2">
      <c r="A314" s="5"/>
      <c r="B314" s="15" t="s">
        <v>61</v>
      </c>
    </row>
    <row r="315" spans="1:15" ht="12.75" customHeight="1" x14ac:dyDescent="0.2">
      <c r="A315" s="5"/>
      <c r="B315" s="15" t="s">
        <v>60</v>
      </c>
    </row>
    <row r="316" spans="1:15" ht="12.75" customHeight="1" x14ac:dyDescent="0.2">
      <c r="A316" s="5"/>
      <c r="B316" s="15" t="s">
        <v>40</v>
      </c>
    </row>
    <row r="317" spans="1:15" ht="11.25" customHeight="1" x14ac:dyDescent="0.2">
      <c r="A317" s="5"/>
      <c r="B317" s="27"/>
    </row>
    <row r="318" spans="1:15" ht="12.75" customHeight="1" x14ac:dyDescent="0.2">
      <c r="A318" s="5"/>
      <c r="B318" s="27"/>
    </row>
    <row r="319" spans="1:15" ht="15.95" customHeight="1" x14ac:dyDescent="0.2">
      <c r="A319" s="488" t="s">
        <v>0</v>
      </c>
      <c r="B319" s="488"/>
      <c r="C319" s="98" t="s">
        <v>26</v>
      </c>
      <c r="D319" s="132"/>
      <c r="E319" s="162"/>
      <c r="F319" s="185"/>
      <c r="G319"/>
      <c r="H319"/>
      <c r="I319"/>
      <c r="J319"/>
      <c r="K319"/>
      <c r="L319"/>
      <c r="M319"/>
      <c r="N319"/>
    </row>
    <row r="320" spans="1:15" ht="15.95" customHeight="1" x14ac:dyDescent="0.2">
      <c r="A320" s="488" t="s">
        <v>1</v>
      </c>
      <c r="B320" s="488"/>
      <c r="C320" s="98"/>
      <c r="D320" s="132"/>
      <c r="E320" s="162"/>
      <c r="F320" s="185"/>
      <c r="G320"/>
      <c r="H320"/>
      <c r="I320"/>
      <c r="J320"/>
      <c r="K320"/>
      <c r="L320"/>
      <c r="M320"/>
      <c r="N320"/>
    </row>
    <row r="321" spans="1:15" ht="15.95" customHeight="1" x14ac:dyDescent="0.2">
      <c r="A321" s="488" t="s">
        <v>46</v>
      </c>
      <c r="B321" s="488"/>
    </row>
    <row r="322" spans="1:15" ht="15.95" customHeight="1" x14ac:dyDescent="0.3">
      <c r="C322" s="99"/>
      <c r="D322" s="133"/>
      <c r="E322" s="163"/>
      <c r="F322" s="186"/>
      <c r="G322"/>
      <c r="H322"/>
      <c r="I322"/>
      <c r="J322"/>
      <c r="K322"/>
      <c r="L322"/>
      <c r="M322"/>
      <c r="N322"/>
    </row>
    <row r="323" spans="1:15" ht="15.95" customHeight="1" x14ac:dyDescent="0.2">
      <c r="C323" s="100"/>
      <c r="D323" s="134"/>
      <c r="E323" s="164"/>
      <c r="F323" s="187"/>
      <c r="G323"/>
      <c r="H323"/>
      <c r="I323"/>
      <c r="J323"/>
      <c r="K323"/>
      <c r="L323"/>
      <c r="M323"/>
      <c r="N323"/>
    </row>
    <row r="324" spans="1:15" ht="15.95" customHeight="1" x14ac:dyDescent="0.2">
      <c r="A324" s="1" t="s">
        <v>47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5" ht="15.95" customHeight="1" x14ac:dyDescent="0.2">
      <c r="A325" s="1" t="s">
        <v>69</v>
      </c>
    </row>
    <row r="326" spans="1:15" ht="15.95" customHeight="1" thickBot="1" x14ac:dyDescent="0.25">
      <c r="A326" s="56" t="s">
        <v>82</v>
      </c>
      <c r="B326" s="56"/>
    </row>
    <row r="327" spans="1:15" ht="15.95" customHeight="1" thickTop="1" x14ac:dyDescent="0.2">
      <c r="A327" s="496" t="s">
        <v>4</v>
      </c>
      <c r="B327" s="496" t="s">
        <v>5</v>
      </c>
      <c r="C327" s="97"/>
      <c r="D327" s="141"/>
      <c r="E327" s="141"/>
      <c r="F327" s="141"/>
      <c r="G327"/>
      <c r="H327"/>
      <c r="I327"/>
      <c r="J327"/>
      <c r="K327"/>
      <c r="L327"/>
      <c r="M327"/>
      <c r="N327"/>
    </row>
    <row r="328" spans="1:15" ht="15.95" customHeight="1" x14ac:dyDescent="0.2">
      <c r="A328" s="497"/>
      <c r="B328" s="497"/>
      <c r="C328" s="104"/>
      <c r="D328" s="138"/>
      <c r="E328" s="167"/>
      <c r="F328" s="191"/>
      <c r="G328" s="238"/>
      <c r="H328" s="238"/>
      <c r="I328" s="291"/>
      <c r="J328" s="327"/>
      <c r="K328" s="364"/>
      <c r="L328" s="408"/>
      <c r="M328" s="443"/>
      <c r="N328" s="480"/>
    </row>
    <row r="329" spans="1:15" ht="15.95" customHeight="1" x14ac:dyDescent="0.2">
      <c r="A329" s="497"/>
      <c r="B329" s="497"/>
      <c r="C329" s="102" t="s">
        <v>37</v>
      </c>
      <c r="D329" s="136" t="s">
        <v>37</v>
      </c>
      <c r="E329" s="165" t="s">
        <v>37</v>
      </c>
      <c r="F329" s="189" t="s">
        <v>37</v>
      </c>
      <c r="G329" s="236" t="s">
        <v>37</v>
      </c>
      <c r="H329" s="236" t="s">
        <v>37</v>
      </c>
      <c r="I329" s="289" t="s">
        <v>37</v>
      </c>
      <c r="J329" s="325" t="s">
        <v>37</v>
      </c>
      <c r="K329" s="362" t="s">
        <v>37</v>
      </c>
      <c r="L329" s="406" t="s">
        <v>37</v>
      </c>
      <c r="M329" s="441" t="s">
        <v>37</v>
      </c>
      <c r="N329" s="478" t="s">
        <v>37</v>
      </c>
    </row>
    <row r="330" spans="1:15" ht="15.95" customHeight="1" x14ac:dyDescent="0.2">
      <c r="A330" s="497"/>
      <c r="B330" s="497"/>
      <c r="C330" s="105"/>
      <c r="D330" s="139"/>
      <c r="E330" s="161"/>
      <c r="F330" s="192"/>
      <c r="G330" s="234"/>
      <c r="H330" s="234"/>
      <c r="I330" s="293"/>
      <c r="J330" s="319"/>
      <c r="K330" s="356"/>
      <c r="L330" s="400"/>
      <c r="M330" s="434"/>
      <c r="N330" s="481"/>
    </row>
    <row r="331" spans="1:15" ht="15.95" customHeight="1" x14ac:dyDescent="0.2">
      <c r="A331" s="498"/>
      <c r="B331" s="498"/>
      <c r="C331" s="102"/>
      <c r="D331" s="136"/>
      <c r="E331" s="165"/>
      <c r="F331" s="189"/>
      <c r="G331" s="236"/>
      <c r="H331" s="236"/>
      <c r="I331" s="289"/>
      <c r="J331" s="325"/>
      <c r="K331" s="362"/>
      <c r="L331" s="406"/>
      <c r="M331" s="441"/>
      <c r="N331" s="478"/>
    </row>
    <row r="332" spans="1:15" s="8" customFormat="1" ht="15.95" customHeight="1" x14ac:dyDescent="0.2">
      <c r="A332" s="64" t="s">
        <v>10</v>
      </c>
      <c r="B332" s="64" t="s">
        <v>11</v>
      </c>
      <c r="C332" s="103" t="s">
        <v>42</v>
      </c>
      <c r="D332" s="137" t="s">
        <v>42</v>
      </c>
      <c r="E332" s="166" t="s">
        <v>42</v>
      </c>
      <c r="F332" s="190" t="s">
        <v>42</v>
      </c>
      <c r="G332" s="237" t="s">
        <v>42</v>
      </c>
      <c r="H332" s="237" t="s">
        <v>42</v>
      </c>
      <c r="I332" s="290" t="s">
        <v>42</v>
      </c>
      <c r="J332" s="326" t="s">
        <v>42</v>
      </c>
      <c r="K332" s="363" t="s">
        <v>42</v>
      </c>
      <c r="L332" s="407" t="s">
        <v>42</v>
      </c>
      <c r="M332" s="442" t="s">
        <v>42</v>
      </c>
      <c r="N332" s="479" t="s">
        <v>42</v>
      </c>
    </row>
    <row r="333" spans="1:15" s="16" customFormat="1" ht="15.95" customHeight="1" x14ac:dyDescent="0.2">
      <c r="A333" s="18">
        <v>1</v>
      </c>
      <c r="B333" s="19" t="s">
        <v>22</v>
      </c>
      <c r="C333" s="24">
        <f t="shared" ref="C333:G333" si="113">SUM(C334,C337,C338)</f>
        <v>0</v>
      </c>
      <c r="D333" s="24">
        <f t="shared" si="113"/>
        <v>0</v>
      </c>
      <c r="E333" s="24">
        <f t="shared" si="113"/>
        <v>1</v>
      </c>
      <c r="F333" s="24">
        <f t="shared" si="113"/>
        <v>0</v>
      </c>
      <c r="G333" s="24">
        <f t="shared" si="113"/>
        <v>1</v>
      </c>
      <c r="H333" s="24">
        <f t="shared" ref="H333:M333" si="114">SUM(H334,H337,H338)</f>
        <v>0</v>
      </c>
      <c r="I333" s="24">
        <f t="shared" si="114"/>
        <v>1</v>
      </c>
      <c r="J333" s="24">
        <f t="shared" si="114"/>
        <v>0</v>
      </c>
      <c r="K333" s="24">
        <f t="shared" si="114"/>
        <v>36</v>
      </c>
      <c r="L333" s="24">
        <f t="shared" si="114"/>
        <v>31</v>
      </c>
      <c r="M333" s="24">
        <f t="shared" si="114"/>
        <v>14</v>
      </c>
      <c r="N333" s="24">
        <f>SUM(N334,N337,N338)</f>
        <v>0</v>
      </c>
      <c r="O333" s="92">
        <f t="shared" ref="O333:O352" si="115">SUM(C333:N333)</f>
        <v>84</v>
      </c>
    </row>
    <row r="334" spans="1:15" s="23" customFormat="1" ht="15.95" customHeight="1" x14ac:dyDescent="0.2">
      <c r="A334" s="14"/>
      <c r="B334" s="22" t="s">
        <v>50</v>
      </c>
      <c r="C334" s="44">
        <f t="shared" ref="C334:G334" si="116">SUM(C335:C336)</f>
        <v>0</v>
      </c>
      <c r="D334" s="44">
        <f t="shared" si="116"/>
        <v>0</v>
      </c>
      <c r="E334" s="44">
        <f t="shared" si="116"/>
        <v>0</v>
      </c>
      <c r="F334" s="44">
        <f t="shared" si="116"/>
        <v>0</v>
      </c>
      <c r="G334" s="240">
        <f t="shared" si="116"/>
        <v>0</v>
      </c>
      <c r="H334" s="240">
        <f t="shared" ref="H334:M334" si="117">SUM(H335:H336)</f>
        <v>0</v>
      </c>
      <c r="I334" s="295">
        <f t="shared" si="117"/>
        <v>0</v>
      </c>
      <c r="J334" s="330">
        <f t="shared" si="117"/>
        <v>0</v>
      </c>
      <c r="K334" s="367">
        <f t="shared" si="117"/>
        <v>36</v>
      </c>
      <c r="L334" s="411">
        <f t="shared" si="117"/>
        <v>31</v>
      </c>
      <c r="M334" s="446">
        <f t="shared" si="117"/>
        <v>13</v>
      </c>
      <c r="N334" s="483">
        <f>SUM(N335:N336)</f>
        <v>0</v>
      </c>
      <c r="O334" s="92">
        <f t="shared" si="115"/>
        <v>80</v>
      </c>
    </row>
    <row r="335" spans="1:15" ht="15.95" customHeight="1" x14ac:dyDescent="0.2">
      <c r="A335" s="12"/>
      <c r="B335" s="13" t="s">
        <v>84</v>
      </c>
      <c r="C335" s="47">
        <v>0</v>
      </c>
      <c r="D335" s="47">
        <v>0</v>
      </c>
      <c r="E335" s="47">
        <v>0</v>
      </c>
      <c r="F335" s="47">
        <v>0</v>
      </c>
      <c r="G335" s="241">
        <v>0</v>
      </c>
      <c r="H335" s="241">
        <v>0</v>
      </c>
      <c r="I335" s="296">
        <v>0</v>
      </c>
      <c r="J335" s="331">
        <v>0</v>
      </c>
      <c r="K335" s="368">
        <v>36</v>
      </c>
      <c r="L335" s="412">
        <v>31</v>
      </c>
      <c r="M335" s="447">
        <v>13</v>
      </c>
      <c r="N335" s="484">
        <v>0</v>
      </c>
      <c r="O335" s="92">
        <f t="shared" si="115"/>
        <v>80</v>
      </c>
    </row>
    <row r="336" spans="1:15" ht="15.95" customHeight="1" x14ac:dyDescent="0.2">
      <c r="A336" s="12"/>
      <c r="B336" s="13" t="s">
        <v>85</v>
      </c>
      <c r="C336" s="47"/>
      <c r="D336" s="47">
        <v>0</v>
      </c>
      <c r="E336" s="47">
        <v>0</v>
      </c>
      <c r="F336" s="47">
        <v>0</v>
      </c>
      <c r="G336" s="241">
        <v>0</v>
      </c>
      <c r="H336" s="241">
        <v>0</v>
      </c>
      <c r="I336" s="296">
        <v>0</v>
      </c>
      <c r="J336" s="331">
        <v>0</v>
      </c>
      <c r="K336" s="368">
        <v>0</v>
      </c>
      <c r="L336" s="412">
        <v>0</v>
      </c>
      <c r="M336" s="447">
        <v>0</v>
      </c>
      <c r="N336" s="484">
        <v>0</v>
      </c>
      <c r="O336" s="92">
        <f t="shared" si="115"/>
        <v>0</v>
      </c>
    </row>
    <row r="337" spans="1:15" x14ac:dyDescent="0.2">
      <c r="A337" s="12"/>
      <c r="B337" s="11" t="s">
        <v>51</v>
      </c>
      <c r="C337" s="46">
        <v>0</v>
      </c>
      <c r="D337" s="46">
        <v>0</v>
      </c>
      <c r="E337" s="46">
        <v>1</v>
      </c>
      <c r="F337" s="46">
        <v>0</v>
      </c>
      <c r="G337" s="242">
        <v>1</v>
      </c>
      <c r="H337" s="242">
        <v>0</v>
      </c>
      <c r="I337" s="294">
        <v>1</v>
      </c>
      <c r="J337" s="332">
        <v>0</v>
      </c>
      <c r="K337" s="369">
        <v>0</v>
      </c>
      <c r="L337" s="413">
        <v>0</v>
      </c>
      <c r="M337" s="448">
        <v>0</v>
      </c>
      <c r="N337" s="482">
        <v>0</v>
      </c>
      <c r="O337" s="92">
        <f t="shared" si="115"/>
        <v>3</v>
      </c>
    </row>
    <row r="338" spans="1:15" x14ac:dyDescent="0.2">
      <c r="A338" s="12"/>
      <c r="B338" s="11" t="s">
        <v>52</v>
      </c>
      <c r="C338" s="46">
        <v>0</v>
      </c>
      <c r="D338" s="46">
        <v>0</v>
      </c>
      <c r="E338" s="46">
        <v>0</v>
      </c>
      <c r="F338" s="46">
        <v>0</v>
      </c>
      <c r="G338" s="242">
        <v>0</v>
      </c>
      <c r="H338" s="242">
        <v>0</v>
      </c>
      <c r="I338" s="294">
        <v>0</v>
      </c>
      <c r="J338" s="332">
        <v>0</v>
      </c>
      <c r="K338" s="369">
        <v>0</v>
      </c>
      <c r="L338" s="413">
        <v>0</v>
      </c>
      <c r="M338" s="448">
        <v>1</v>
      </c>
      <c r="N338" s="482">
        <v>0</v>
      </c>
      <c r="O338" s="92">
        <f t="shared" si="115"/>
        <v>1</v>
      </c>
    </row>
    <row r="339" spans="1:15" ht="15.75" x14ac:dyDescent="0.2">
      <c r="A339" s="14">
        <v>2</v>
      </c>
      <c r="B339" s="10" t="s">
        <v>23</v>
      </c>
      <c r="C339" s="46">
        <f t="shared" ref="C339" si="118">SUM(C340:C341)</f>
        <v>50</v>
      </c>
      <c r="D339" s="46">
        <f t="shared" ref="D339" si="119">SUM(D340:D341)</f>
        <v>0</v>
      </c>
      <c r="E339" s="46">
        <f t="shared" ref="E339" si="120">SUM(E340:E341)</f>
        <v>0</v>
      </c>
      <c r="F339" s="46">
        <f t="shared" ref="F339" si="121">SUM(F340:F341)</f>
        <v>0</v>
      </c>
      <c r="G339" s="242">
        <f t="shared" ref="G339" si="122">SUM(G340:G341)</f>
        <v>340</v>
      </c>
      <c r="H339" s="242">
        <f t="shared" ref="H339" si="123">SUM(H340:H341)</f>
        <v>0</v>
      </c>
      <c r="I339" s="294">
        <f t="shared" ref="I339" si="124">SUM(I340:I341)</f>
        <v>0</v>
      </c>
      <c r="J339" s="332">
        <f t="shared" ref="J339" si="125">SUM(J340:J341)</f>
        <v>0</v>
      </c>
      <c r="K339" s="369">
        <f t="shared" ref="K339" si="126">SUM(K340:K341)</f>
        <v>8</v>
      </c>
      <c r="L339" s="413">
        <f t="shared" ref="L339" si="127">SUM(L340:L341)</f>
        <v>42</v>
      </c>
      <c r="M339" s="448">
        <f t="shared" ref="M339" si="128">SUM(M340:M341)</f>
        <v>0</v>
      </c>
      <c r="N339" s="482">
        <f t="shared" ref="N339" si="129">SUM(N340:N341)</f>
        <v>0</v>
      </c>
      <c r="O339" s="92">
        <f t="shared" si="115"/>
        <v>440</v>
      </c>
    </row>
    <row r="340" spans="1:15" x14ac:dyDescent="0.2">
      <c r="A340" s="12"/>
      <c r="B340" s="13" t="s">
        <v>84</v>
      </c>
      <c r="C340" s="47">
        <v>50</v>
      </c>
      <c r="D340" s="47">
        <v>0</v>
      </c>
      <c r="E340" s="47">
        <v>0</v>
      </c>
      <c r="F340" s="47">
        <v>0</v>
      </c>
      <c r="G340" s="241">
        <v>340</v>
      </c>
      <c r="H340" s="241">
        <v>0</v>
      </c>
      <c r="I340" s="296">
        <v>0</v>
      </c>
      <c r="J340" s="331">
        <v>0</v>
      </c>
      <c r="K340" s="368">
        <v>8</v>
      </c>
      <c r="L340" s="412">
        <v>42</v>
      </c>
      <c r="M340" s="447">
        <v>0</v>
      </c>
      <c r="N340" s="484">
        <v>0</v>
      </c>
      <c r="O340" s="92">
        <f t="shared" si="115"/>
        <v>440</v>
      </c>
    </row>
    <row r="341" spans="1:15" x14ac:dyDescent="0.2">
      <c r="A341" s="12"/>
      <c r="B341" s="13" t="s">
        <v>85</v>
      </c>
      <c r="C341" s="47">
        <v>0</v>
      </c>
      <c r="D341" s="47">
        <v>0</v>
      </c>
      <c r="E341" s="47">
        <v>0</v>
      </c>
      <c r="F341" s="47">
        <v>0</v>
      </c>
      <c r="G341" s="241">
        <v>0</v>
      </c>
      <c r="H341" s="241">
        <v>0</v>
      </c>
      <c r="I341" s="296">
        <v>0</v>
      </c>
      <c r="J341" s="331">
        <v>0</v>
      </c>
      <c r="K341" s="368">
        <v>0</v>
      </c>
      <c r="L341" s="412">
        <v>0</v>
      </c>
      <c r="M341" s="447">
        <v>0</v>
      </c>
      <c r="N341" s="484">
        <v>0</v>
      </c>
      <c r="O341" s="92">
        <f t="shared" si="115"/>
        <v>0</v>
      </c>
    </row>
    <row r="342" spans="1:15" ht="15.75" x14ac:dyDescent="0.2">
      <c r="A342" s="9">
        <v>3</v>
      </c>
      <c r="B342" s="10" t="s">
        <v>54</v>
      </c>
      <c r="C342" s="101">
        <v>1</v>
      </c>
      <c r="D342" s="135">
        <v>1</v>
      </c>
      <c r="E342" s="168">
        <v>1</v>
      </c>
      <c r="F342" s="188">
        <v>1</v>
      </c>
      <c r="G342" s="239">
        <v>0</v>
      </c>
      <c r="H342" s="239">
        <v>0</v>
      </c>
      <c r="I342" s="287">
        <v>1</v>
      </c>
      <c r="J342" s="328">
        <v>0</v>
      </c>
      <c r="K342" s="365">
        <v>1</v>
      </c>
      <c r="L342" s="409">
        <v>1</v>
      </c>
      <c r="M342" s="444">
        <v>0</v>
      </c>
      <c r="N342" s="476">
        <v>0</v>
      </c>
      <c r="O342" s="92">
        <f t="shared" si="115"/>
        <v>7</v>
      </c>
    </row>
    <row r="343" spans="1:15" ht="12.75" customHeight="1" x14ac:dyDescent="0.2">
      <c r="A343" s="14">
        <v>4</v>
      </c>
      <c r="B343" s="10" t="s">
        <v>53</v>
      </c>
      <c r="C343" s="46">
        <f t="shared" ref="C343:D343" si="130">SUM(C344:C345)</f>
        <v>3</v>
      </c>
      <c r="D343" s="46">
        <f t="shared" si="130"/>
        <v>2</v>
      </c>
      <c r="E343" s="46">
        <f t="shared" ref="E343" si="131">SUM(E344:E345)</f>
        <v>2</v>
      </c>
      <c r="F343" s="46">
        <f t="shared" ref="F343" si="132">SUM(F344:F345)</f>
        <v>1</v>
      </c>
      <c r="G343" s="242">
        <f t="shared" ref="G343" si="133">SUM(G344:G345)</f>
        <v>1</v>
      </c>
      <c r="H343" s="242">
        <f t="shared" ref="H343" si="134">SUM(H344:H345)</f>
        <v>0</v>
      </c>
      <c r="I343" s="294">
        <f t="shared" ref="I343" si="135">SUM(I344:I345)</f>
        <v>1</v>
      </c>
      <c r="J343" s="332">
        <f t="shared" ref="J343" si="136">SUM(J344:J345)</f>
        <v>0</v>
      </c>
      <c r="K343" s="369">
        <f t="shared" ref="K343" si="137">SUM(K344:K345)</f>
        <v>1</v>
      </c>
      <c r="L343" s="413">
        <f t="shared" ref="L343" si="138">SUM(L344:L345)</f>
        <v>1</v>
      </c>
      <c r="M343" s="448">
        <f t="shared" ref="M343" si="139">SUM(M344:M345)</f>
        <v>2</v>
      </c>
      <c r="N343" s="482">
        <f t="shared" ref="N343" si="140">SUM(N344:N345)</f>
        <v>1</v>
      </c>
      <c r="O343" s="92">
        <f t="shared" si="115"/>
        <v>15</v>
      </c>
    </row>
    <row r="344" spans="1:15" ht="12.75" customHeight="1" x14ac:dyDescent="0.2">
      <c r="A344" s="14"/>
      <c r="B344" s="13" t="s">
        <v>84</v>
      </c>
      <c r="C344" s="101">
        <v>0</v>
      </c>
      <c r="D344" s="135">
        <v>0</v>
      </c>
      <c r="E344" s="168">
        <v>0</v>
      </c>
      <c r="F344" s="188">
        <v>0</v>
      </c>
      <c r="G344" s="239">
        <v>0</v>
      </c>
      <c r="H344" s="239">
        <v>0</v>
      </c>
      <c r="I344" s="287">
        <v>0</v>
      </c>
      <c r="J344" s="328">
        <v>0</v>
      </c>
      <c r="K344" s="365">
        <v>0</v>
      </c>
      <c r="L344" s="409">
        <v>0</v>
      </c>
      <c r="M344" s="444">
        <v>0</v>
      </c>
      <c r="N344" s="476">
        <v>0</v>
      </c>
      <c r="O344" s="92">
        <f t="shared" si="115"/>
        <v>0</v>
      </c>
    </row>
    <row r="345" spans="1:15" ht="15.75" x14ac:dyDescent="0.2">
      <c r="A345" s="14"/>
      <c r="B345" s="13" t="s">
        <v>85</v>
      </c>
      <c r="C345" s="101">
        <v>3</v>
      </c>
      <c r="D345" s="135">
        <v>2</v>
      </c>
      <c r="E345" s="168">
        <v>2</v>
      </c>
      <c r="F345" s="188">
        <v>1</v>
      </c>
      <c r="G345" s="239">
        <v>1</v>
      </c>
      <c r="H345" s="239">
        <v>0</v>
      </c>
      <c r="I345" s="287">
        <v>1</v>
      </c>
      <c r="J345" s="328">
        <v>0</v>
      </c>
      <c r="K345" s="365">
        <v>1</v>
      </c>
      <c r="L345" s="409">
        <v>1</v>
      </c>
      <c r="M345" s="444">
        <v>2</v>
      </c>
      <c r="N345" s="476">
        <v>1</v>
      </c>
      <c r="O345" s="92">
        <f t="shared" si="115"/>
        <v>15</v>
      </c>
    </row>
    <row r="346" spans="1:15" ht="21" customHeight="1" x14ac:dyDescent="0.2">
      <c r="A346" s="14">
        <v>5</v>
      </c>
      <c r="B346" s="11" t="s">
        <v>55</v>
      </c>
      <c r="C346" s="101">
        <v>1</v>
      </c>
      <c r="D346" s="135">
        <v>1</v>
      </c>
      <c r="E346" s="168">
        <v>1</v>
      </c>
      <c r="F346" s="188">
        <v>0</v>
      </c>
      <c r="G346" s="239">
        <v>0</v>
      </c>
      <c r="H346" s="239">
        <v>0</v>
      </c>
      <c r="I346" s="287">
        <v>0</v>
      </c>
      <c r="J346" s="328">
        <v>0</v>
      </c>
      <c r="K346" s="365">
        <v>0</v>
      </c>
      <c r="L346" s="409">
        <v>1</v>
      </c>
      <c r="M346" s="444">
        <v>0</v>
      </c>
      <c r="N346" s="476">
        <v>0</v>
      </c>
      <c r="O346" s="92">
        <f t="shared" si="115"/>
        <v>4</v>
      </c>
    </row>
    <row r="347" spans="1:15" ht="15.75" x14ac:dyDescent="0.2">
      <c r="A347" s="14">
        <v>6</v>
      </c>
      <c r="B347" s="10" t="s">
        <v>56</v>
      </c>
      <c r="C347" s="101">
        <v>1</v>
      </c>
      <c r="D347" s="135">
        <v>1</v>
      </c>
      <c r="E347" s="168">
        <v>1</v>
      </c>
      <c r="F347" s="188">
        <v>1</v>
      </c>
      <c r="G347" s="239">
        <v>1</v>
      </c>
      <c r="H347" s="239">
        <v>0</v>
      </c>
      <c r="I347" s="287">
        <v>1</v>
      </c>
      <c r="J347" s="328">
        <v>0</v>
      </c>
      <c r="K347" s="365">
        <v>0</v>
      </c>
      <c r="L347" s="409">
        <v>1</v>
      </c>
      <c r="M347" s="444">
        <v>1</v>
      </c>
      <c r="N347" s="476">
        <v>0</v>
      </c>
      <c r="O347" s="92">
        <f t="shared" si="115"/>
        <v>8</v>
      </c>
    </row>
    <row r="348" spans="1:15" ht="15.75" x14ac:dyDescent="0.2">
      <c r="A348" s="14">
        <v>7</v>
      </c>
      <c r="B348" s="10" t="s">
        <v>57</v>
      </c>
      <c r="C348" s="101">
        <v>0</v>
      </c>
      <c r="D348" s="135">
        <v>0</v>
      </c>
      <c r="E348" s="168">
        <v>0</v>
      </c>
      <c r="F348" s="188">
        <v>0</v>
      </c>
      <c r="G348" s="239">
        <v>0</v>
      </c>
      <c r="H348" s="239">
        <v>0</v>
      </c>
      <c r="I348" s="287">
        <v>0</v>
      </c>
      <c r="J348" s="328">
        <v>0</v>
      </c>
      <c r="K348" s="365">
        <v>0</v>
      </c>
      <c r="L348" s="409">
        <v>0</v>
      </c>
      <c r="M348" s="444">
        <v>0</v>
      </c>
      <c r="N348" s="476">
        <v>0</v>
      </c>
      <c r="O348" s="92">
        <f t="shared" si="115"/>
        <v>0</v>
      </c>
    </row>
    <row r="349" spans="1:15" ht="12.75" customHeight="1" x14ac:dyDescent="0.2">
      <c r="A349" s="14">
        <v>8</v>
      </c>
      <c r="B349" s="10" t="s">
        <v>58</v>
      </c>
      <c r="C349" s="101">
        <v>0</v>
      </c>
      <c r="D349" s="135">
        <v>0</v>
      </c>
      <c r="E349" s="168">
        <v>0</v>
      </c>
      <c r="F349" s="188">
        <v>0</v>
      </c>
      <c r="G349" s="239">
        <v>0</v>
      </c>
      <c r="H349" s="239">
        <v>0</v>
      </c>
      <c r="I349" s="287">
        <v>0</v>
      </c>
      <c r="J349" s="328">
        <v>0</v>
      </c>
      <c r="K349" s="365">
        <v>0</v>
      </c>
      <c r="L349" s="409">
        <v>0</v>
      </c>
      <c r="M349" s="444">
        <v>0</v>
      </c>
      <c r="N349" s="476">
        <v>0</v>
      </c>
      <c r="O349" s="92">
        <f t="shared" si="115"/>
        <v>0</v>
      </c>
    </row>
    <row r="350" spans="1:15" ht="13.5" customHeight="1" x14ac:dyDescent="0.2">
      <c r="A350" s="14">
        <v>9</v>
      </c>
      <c r="B350" s="10" t="s">
        <v>24</v>
      </c>
      <c r="C350" s="101">
        <v>0</v>
      </c>
      <c r="D350" s="135">
        <v>0</v>
      </c>
      <c r="E350" s="168">
        <v>0</v>
      </c>
      <c r="F350" s="188">
        <v>0</v>
      </c>
      <c r="G350" s="239">
        <v>0</v>
      </c>
      <c r="H350" s="239">
        <v>0</v>
      </c>
      <c r="I350" s="287">
        <v>0</v>
      </c>
      <c r="J350" s="328">
        <v>0</v>
      </c>
      <c r="K350" s="365">
        <v>0</v>
      </c>
      <c r="L350" s="409">
        <v>0</v>
      </c>
      <c r="M350" s="444">
        <v>0</v>
      </c>
      <c r="N350" s="476">
        <v>0</v>
      </c>
      <c r="O350" s="92">
        <f t="shared" si="115"/>
        <v>0</v>
      </c>
    </row>
    <row r="351" spans="1:15" ht="15" customHeight="1" x14ac:dyDescent="0.2">
      <c r="A351" s="14">
        <v>10</v>
      </c>
      <c r="B351" s="10" t="s">
        <v>25</v>
      </c>
      <c r="C351" s="101">
        <v>0</v>
      </c>
      <c r="D351" s="135">
        <v>0</v>
      </c>
      <c r="E351" s="168">
        <v>0</v>
      </c>
      <c r="F351" s="188">
        <v>0</v>
      </c>
      <c r="G351" s="239">
        <v>0</v>
      </c>
      <c r="H351" s="239">
        <v>0</v>
      </c>
      <c r="I351" s="287">
        <v>0</v>
      </c>
      <c r="J351" s="328">
        <v>0</v>
      </c>
      <c r="K351" s="365">
        <v>0</v>
      </c>
      <c r="L351" s="409">
        <v>0</v>
      </c>
      <c r="M351" s="444">
        <v>0</v>
      </c>
      <c r="N351" s="476">
        <v>0</v>
      </c>
      <c r="O351" s="92">
        <f t="shared" si="115"/>
        <v>0</v>
      </c>
    </row>
    <row r="352" spans="1:15" ht="12.75" customHeight="1" thickBot="1" x14ac:dyDescent="0.25">
      <c r="A352" s="48">
        <v>11</v>
      </c>
      <c r="B352" s="49" t="s">
        <v>59</v>
      </c>
      <c r="C352" s="52">
        <v>0</v>
      </c>
      <c r="D352" s="52">
        <v>0</v>
      </c>
      <c r="E352" s="52">
        <v>0</v>
      </c>
      <c r="F352" s="52">
        <v>0</v>
      </c>
      <c r="G352" s="52">
        <v>0</v>
      </c>
      <c r="H352" s="52">
        <v>0</v>
      </c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92">
        <f t="shared" si="115"/>
        <v>0</v>
      </c>
    </row>
    <row r="353" spans="1:14" ht="12.75" customHeight="1" thickTop="1" x14ac:dyDescent="0.2">
      <c r="A353" s="5"/>
      <c r="B353" s="17" t="s">
        <v>39</v>
      </c>
    </row>
    <row r="354" spans="1:14" ht="12.75" customHeight="1" x14ac:dyDescent="0.2">
      <c r="A354" s="5"/>
      <c r="B354" s="15" t="s">
        <v>61</v>
      </c>
    </row>
    <row r="355" spans="1:14" ht="11.25" customHeight="1" x14ac:dyDescent="0.2">
      <c r="A355" s="5"/>
      <c r="B355" s="15" t="s">
        <v>60</v>
      </c>
    </row>
    <row r="356" spans="1:14" ht="12.75" customHeight="1" x14ac:dyDescent="0.2">
      <c r="A356" s="5"/>
      <c r="B356" s="15" t="s">
        <v>40</v>
      </c>
    </row>
    <row r="357" spans="1:14" ht="15.95" customHeight="1" x14ac:dyDescent="0.2">
      <c r="A357" s="5"/>
      <c r="B357" s="27"/>
    </row>
    <row r="358" spans="1:14" ht="15.95" customHeight="1" x14ac:dyDescent="0.2">
      <c r="A358" s="5"/>
      <c r="B358" s="27"/>
    </row>
    <row r="359" spans="1:14" ht="15.95" customHeight="1" x14ac:dyDescent="0.2">
      <c r="A359" s="488" t="s">
        <v>0</v>
      </c>
      <c r="B359" s="488"/>
      <c r="C359" s="98" t="s">
        <v>26</v>
      </c>
      <c r="D359" s="132"/>
      <c r="E359" s="162"/>
      <c r="F359" s="185"/>
      <c r="G359"/>
      <c r="H359"/>
      <c r="I359"/>
      <c r="J359"/>
      <c r="K359"/>
      <c r="L359"/>
      <c r="M359"/>
      <c r="N359"/>
    </row>
    <row r="360" spans="1:14" ht="15.95" customHeight="1" x14ac:dyDescent="0.2">
      <c r="A360" s="488" t="s">
        <v>1</v>
      </c>
      <c r="B360" s="488"/>
      <c r="C360" s="98"/>
      <c r="D360" s="132"/>
      <c r="E360" s="162"/>
      <c r="F360" s="185"/>
      <c r="G360"/>
      <c r="H360"/>
      <c r="I360"/>
      <c r="J360"/>
      <c r="K360"/>
      <c r="L360"/>
      <c r="M360"/>
      <c r="N360"/>
    </row>
    <row r="361" spans="1:14" ht="15.95" customHeight="1" x14ac:dyDescent="0.2">
      <c r="A361" s="488" t="s">
        <v>46</v>
      </c>
      <c r="B361" s="488"/>
    </row>
    <row r="362" spans="1:14" ht="15.95" customHeight="1" x14ac:dyDescent="0.3">
      <c r="C362" s="99"/>
      <c r="D362" s="133"/>
      <c r="E362" s="163"/>
      <c r="F362" s="186"/>
      <c r="G362"/>
      <c r="H362"/>
      <c r="I362"/>
      <c r="J362"/>
      <c r="K362"/>
      <c r="L362"/>
      <c r="M362"/>
      <c r="N362"/>
    </row>
    <row r="363" spans="1:14" ht="15.95" customHeight="1" x14ac:dyDescent="0.2">
      <c r="C363" s="100"/>
      <c r="D363" s="134"/>
      <c r="E363" s="164"/>
      <c r="F363" s="187"/>
      <c r="G363"/>
      <c r="H363"/>
      <c r="I363"/>
      <c r="J363"/>
      <c r="K363"/>
      <c r="L363"/>
      <c r="M363"/>
      <c r="N363"/>
    </row>
    <row r="364" spans="1:14" ht="15.95" customHeight="1" x14ac:dyDescent="0.2">
      <c r="A364" s="1" t="s">
        <v>47</v>
      </c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5.95" customHeight="1" x14ac:dyDescent="0.2">
      <c r="A365" s="1" t="s">
        <v>69</v>
      </c>
    </row>
    <row r="366" spans="1:14" ht="15.95" customHeight="1" thickBot="1" x14ac:dyDescent="0.25">
      <c r="A366" s="1" t="s">
        <v>76</v>
      </c>
      <c r="B366" s="56"/>
    </row>
    <row r="367" spans="1:14" ht="15.95" customHeight="1" thickTop="1" x14ac:dyDescent="0.2">
      <c r="A367" s="496" t="s">
        <v>4</v>
      </c>
      <c r="B367" s="496" t="s">
        <v>5</v>
      </c>
      <c r="C367" s="97"/>
      <c r="D367" s="141"/>
      <c r="E367" s="141"/>
      <c r="F367" s="141"/>
      <c r="G367"/>
      <c r="H367"/>
      <c r="I367"/>
      <c r="J367"/>
      <c r="K367"/>
      <c r="L367"/>
      <c r="M367"/>
      <c r="N367"/>
    </row>
    <row r="368" spans="1:14" ht="15.95" customHeight="1" x14ac:dyDescent="0.2">
      <c r="A368" s="497"/>
      <c r="B368" s="497"/>
      <c r="C368" s="104"/>
      <c r="D368" s="138"/>
      <c r="E368" s="167"/>
      <c r="F368" s="191"/>
      <c r="G368" s="238"/>
      <c r="H368" s="238"/>
      <c r="I368" s="291"/>
      <c r="J368" s="327"/>
      <c r="K368" s="364"/>
      <c r="L368" s="408"/>
      <c r="M368" s="443"/>
      <c r="N368" s="480"/>
    </row>
    <row r="369" spans="1:15" ht="15.95" customHeight="1" x14ac:dyDescent="0.2">
      <c r="A369" s="497"/>
      <c r="B369" s="497"/>
      <c r="C369" s="102" t="s">
        <v>37</v>
      </c>
      <c r="D369" s="136" t="s">
        <v>37</v>
      </c>
      <c r="E369" s="165" t="s">
        <v>37</v>
      </c>
      <c r="F369" s="189" t="s">
        <v>37</v>
      </c>
      <c r="G369" s="236" t="s">
        <v>37</v>
      </c>
      <c r="H369" s="236" t="s">
        <v>37</v>
      </c>
      <c r="I369" s="289" t="s">
        <v>37</v>
      </c>
      <c r="J369" s="325" t="s">
        <v>37</v>
      </c>
      <c r="K369" s="362" t="s">
        <v>37</v>
      </c>
      <c r="L369" s="406" t="s">
        <v>37</v>
      </c>
      <c r="M369" s="441" t="s">
        <v>37</v>
      </c>
      <c r="N369" s="478" t="s">
        <v>37</v>
      </c>
    </row>
    <row r="370" spans="1:15" ht="15.95" customHeight="1" x14ac:dyDescent="0.2">
      <c r="A370" s="497"/>
      <c r="B370" s="497"/>
      <c r="C370" s="105"/>
      <c r="D370" s="139"/>
      <c r="E370" s="161"/>
      <c r="F370" s="192"/>
      <c r="G370" s="234"/>
      <c r="H370" s="234"/>
      <c r="I370" s="293"/>
      <c r="J370" s="319"/>
      <c r="K370" s="356"/>
      <c r="L370" s="400"/>
      <c r="M370" s="434"/>
      <c r="N370" s="481"/>
    </row>
    <row r="371" spans="1:15" ht="15.95" customHeight="1" x14ac:dyDescent="0.2">
      <c r="A371" s="498"/>
      <c r="B371" s="498"/>
      <c r="C371" s="102"/>
      <c r="D371" s="136"/>
      <c r="E371" s="165"/>
      <c r="F371" s="189"/>
      <c r="G371" s="236"/>
      <c r="H371" s="236"/>
      <c r="I371" s="289"/>
      <c r="J371" s="325"/>
      <c r="K371" s="362"/>
      <c r="L371" s="406"/>
      <c r="M371" s="441"/>
      <c r="N371" s="478"/>
    </row>
    <row r="372" spans="1:15" s="8" customFormat="1" ht="15.95" customHeight="1" x14ac:dyDescent="0.2">
      <c r="A372" s="64" t="s">
        <v>10</v>
      </c>
      <c r="B372" s="64" t="s">
        <v>11</v>
      </c>
      <c r="C372" s="103" t="s">
        <v>42</v>
      </c>
      <c r="D372" s="137" t="s">
        <v>42</v>
      </c>
      <c r="E372" s="166" t="s">
        <v>42</v>
      </c>
      <c r="F372" s="190" t="s">
        <v>42</v>
      </c>
      <c r="G372" s="237" t="s">
        <v>42</v>
      </c>
      <c r="H372" s="237" t="s">
        <v>42</v>
      </c>
      <c r="I372" s="290" t="s">
        <v>42</v>
      </c>
      <c r="J372" s="326" t="s">
        <v>42</v>
      </c>
      <c r="K372" s="363" t="s">
        <v>42</v>
      </c>
      <c r="L372" s="407" t="s">
        <v>42</v>
      </c>
      <c r="M372" s="442" t="s">
        <v>42</v>
      </c>
      <c r="N372" s="479" t="s">
        <v>42</v>
      </c>
    </row>
    <row r="373" spans="1:15" s="16" customFormat="1" ht="15.95" customHeight="1" x14ac:dyDescent="0.2">
      <c r="A373" s="18">
        <v>1</v>
      </c>
      <c r="B373" s="19" t="s">
        <v>22</v>
      </c>
      <c r="C373" s="24">
        <f t="shared" ref="C373:F373" si="141">SUM(C374,C377,C378)</f>
        <v>0</v>
      </c>
      <c r="D373" s="24">
        <f t="shared" si="141"/>
        <v>0</v>
      </c>
      <c r="E373" s="24">
        <f t="shared" si="141"/>
        <v>0</v>
      </c>
      <c r="F373" s="24">
        <f t="shared" si="141"/>
        <v>0</v>
      </c>
      <c r="G373" s="24">
        <f t="shared" ref="G373" si="142">SUM(G374,G377,G378)</f>
        <v>0</v>
      </c>
      <c r="H373" s="24">
        <f>SUM(H374,H377,H378)</f>
        <v>0</v>
      </c>
      <c r="I373" s="24">
        <f t="shared" ref="I373:N373" si="143">SUM(I374,I377,I378)</f>
        <v>45</v>
      </c>
      <c r="J373" s="24">
        <f t="shared" si="143"/>
        <v>200</v>
      </c>
      <c r="K373" s="24">
        <f t="shared" si="143"/>
        <v>175</v>
      </c>
      <c r="L373" s="24">
        <f t="shared" si="143"/>
        <v>9</v>
      </c>
      <c r="M373" s="24">
        <f t="shared" si="143"/>
        <v>1</v>
      </c>
      <c r="N373" s="24">
        <f t="shared" si="143"/>
        <v>0</v>
      </c>
      <c r="O373" s="92">
        <f t="shared" ref="O373:O392" si="144">SUM(C373:N373)</f>
        <v>430</v>
      </c>
    </row>
    <row r="374" spans="1:15" s="23" customFormat="1" ht="15.95" customHeight="1" x14ac:dyDescent="0.2">
      <c r="A374" s="14"/>
      <c r="B374" s="22" t="s">
        <v>50</v>
      </c>
      <c r="C374" s="44">
        <f t="shared" ref="C374:G374" si="145">SUM(C375:C376)</f>
        <v>0</v>
      </c>
      <c r="D374" s="44">
        <f t="shared" si="145"/>
        <v>0</v>
      </c>
      <c r="E374" s="44">
        <f t="shared" si="145"/>
        <v>0</v>
      </c>
      <c r="F374" s="44">
        <f t="shared" si="145"/>
        <v>0</v>
      </c>
      <c r="G374" s="240">
        <f t="shared" si="145"/>
        <v>0</v>
      </c>
      <c r="H374" s="240">
        <f t="shared" ref="H374:M374" si="146">SUM(H375:H376)</f>
        <v>0</v>
      </c>
      <c r="I374" s="295">
        <f t="shared" si="146"/>
        <v>45</v>
      </c>
      <c r="J374" s="330">
        <f t="shared" si="146"/>
        <v>200</v>
      </c>
      <c r="K374" s="367">
        <f t="shared" si="146"/>
        <v>175</v>
      </c>
      <c r="L374" s="411">
        <f t="shared" si="146"/>
        <v>9</v>
      </c>
      <c r="M374" s="446">
        <f t="shared" si="146"/>
        <v>1</v>
      </c>
      <c r="N374" s="483">
        <f>SUM(N375:N376)</f>
        <v>0</v>
      </c>
      <c r="O374" s="92">
        <f t="shared" si="144"/>
        <v>430</v>
      </c>
    </row>
    <row r="375" spans="1:15" x14ac:dyDescent="0.2">
      <c r="A375" s="12"/>
      <c r="B375" s="13" t="s">
        <v>84</v>
      </c>
      <c r="C375" s="47">
        <v>0</v>
      </c>
      <c r="D375" s="47">
        <v>0</v>
      </c>
      <c r="E375" s="47">
        <v>0</v>
      </c>
      <c r="F375" s="47">
        <v>0</v>
      </c>
      <c r="G375" s="241">
        <v>0</v>
      </c>
      <c r="H375" s="241">
        <v>0</v>
      </c>
      <c r="I375" s="296">
        <v>45</v>
      </c>
      <c r="J375" s="331">
        <v>200</v>
      </c>
      <c r="K375" s="368">
        <v>175</v>
      </c>
      <c r="L375" s="412">
        <v>0</v>
      </c>
      <c r="M375" s="447">
        <v>0</v>
      </c>
      <c r="N375" s="484">
        <v>0</v>
      </c>
      <c r="O375" s="92">
        <f t="shared" si="144"/>
        <v>420</v>
      </c>
    </row>
    <row r="376" spans="1:15" x14ac:dyDescent="0.2">
      <c r="A376" s="12"/>
      <c r="B376" s="13" t="s">
        <v>85</v>
      </c>
      <c r="C376" s="47">
        <v>0</v>
      </c>
      <c r="D376" s="47">
        <v>0</v>
      </c>
      <c r="E376" s="47">
        <v>0</v>
      </c>
      <c r="F376" s="47">
        <v>0</v>
      </c>
      <c r="G376" s="241">
        <v>0</v>
      </c>
      <c r="H376" s="241">
        <v>0</v>
      </c>
      <c r="I376" s="296">
        <v>0</v>
      </c>
      <c r="J376" s="331">
        <v>0</v>
      </c>
      <c r="K376" s="368">
        <v>0</v>
      </c>
      <c r="L376" s="412">
        <v>9</v>
      </c>
      <c r="M376" s="447">
        <v>1</v>
      </c>
      <c r="N376" s="484">
        <v>0</v>
      </c>
      <c r="O376" s="92">
        <f t="shared" si="144"/>
        <v>10</v>
      </c>
    </row>
    <row r="377" spans="1:15" x14ac:dyDescent="0.2">
      <c r="A377" s="12"/>
      <c r="B377" s="11" t="s">
        <v>51</v>
      </c>
      <c r="C377" s="46">
        <v>0</v>
      </c>
      <c r="D377" s="46">
        <v>0</v>
      </c>
      <c r="E377" s="46">
        <v>0</v>
      </c>
      <c r="F377" s="46">
        <v>0</v>
      </c>
      <c r="G377" s="242">
        <v>0</v>
      </c>
      <c r="H377" s="242">
        <v>0</v>
      </c>
      <c r="I377" s="294">
        <v>0</v>
      </c>
      <c r="J377" s="332">
        <v>0</v>
      </c>
      <c r="K377" s="369">
        <v>0</v>
      </c>
      <c r="L377" s="413">
        <v>0</v>
      </c>
      <c r="M377" s="448">
        <v>0</v>
      </c>
      <c r="N377" s="482">
        <v>0</v>
      </c>
      <c r="O377" s="92">
        <f t="shared" si="144"/>
        <v>0</v>
      </c>
    </row>
    <row r="378" spans="1:15" x14ac:dyDescent="0.2">
      <c r="A378" s="12"/>
      <c r="B378" s="11" t="s">
        <v>52</v>
      </c>
      <c r="C378" s="46">
        <v>0</v>
      </c>
      <c r="D378" s="46">
        <v>0</v>
      </c>
      <c r="E378" s="46">
        <v>0</v>
      </c>
      <c r="F378" s="46">
        <v>0</v>
      </c>
      <c r="G378" s="242">
        <v>0</v>
      </c>
      <c r="H378" s="242">
        <v>0</v>
      </c>
      <c r="I378" s="294">
        <v>0</v>
      </c>
      <c r="J378" s="332">
        <v>0</v>
      </c>
      <c r="K378" s="369">
        <v>0</v>
      </c>
      <c r="L378" s="413">
        <v>0</v>
      </c>
      <c r="M378" s="448">
        <v>0</v>
      </c>
      <c r="N378" s="482">
        <v>0</v>
      </c>
      <c r="O378" s="92">
        <f t="shared" si="144"/>
        <v>0</v>
      </c>
    </row>
    <row r="379" spans="1:15" ht="15.75" x14ac:dyDescent="0.2">
      <c r="A379" s="14">
        <v>2</v>
      </c>
      <c r="B379" s="10" t="s">
        <v>23</v>
      </c>
      <c r="C379" s="46">
        <f t="shared" ref="C379:F379" si="147">SUM(C380:C381)</f>
        <v>0</v>
      </c>
      <c r="D379" s="46">
        <f t="shared" si="147"/>
        <v>127</v>
      </c>
      <c r="E379" s="46">
        <f t="shared" si="147"/>
        <v>258</v>
      </c>
      <c r="F379" s="46">
        <f t="shared" si="147"/>
        <v>300</v>
      </c>
      <c r="G379" s="242">
        <f t="shared" ref="G379" si="148">SUM(G380:G381)</f>
        <v>100</v>
      </c>
      <c r="H379" s="242">
        <f>SUM(H380:H381)</f>
        <v>0</v>
      </c>
      <c r="I379" s="294">
        <f t="shared" ref="I379:N379" si="149">SUM(I380:I381)</f>
        <v>0</v>
      </c>
      <c r="J379" s="332">
        <f t="shared" si="149"/>
        <v>0</v>
      </c>
      <c r="K379" s="369">
        <f t="shared" si="149"/>
        <v>5</v>
      </c>
      <c r="L379" s="413">
        <f t="shared" si="149"/>
        <v>0</v>
      </c>
      <c r="M379" s="448">
        <f t="shared" si="149"/>
        <v>0</v>
      </c>
      <c r="N379" s="482">
        <f t="shared" si="149"/>
        <v>0</v>
      </c>
      <c r="O379" s="92">
        <f t="shared" si="144"/>
        <v>790</v>
      </c>
    </row>
    <row r="380" spans="1:15" x14ac:dyDescent="0.2">
      <c r="A380" s="12"/>
      <c r="B380" s="13" t="s">
        <v>84</v>
      </c>
      <c r="C380" s="47">
        <v>0</v>
      </c>
      <c r="D380" s="47">
        <v>127</v>
      </c>
      <c r="E380" s="47">
        <v>258</v>
      </c>
      <c r="F380" s="47">
        <v>300</v>
      </c>
      <c r="G380" s="241">
        <v>100</v>
      </c>
      <c r="H380" s="241">
        <v>0</v>
      </c>
      <c r="I380" s="296">
        <v>0</v>
      </c>
      <c r="J380" s="331">
        <v>0</v>
      </c>
      <c r="K380" s="368">
        <v>0</v>
      </c>
      <c r="L380" s="412">
        <v>0</v>
      </c>
      <c r="M380" s="447">
        <v>0</v>
      </c>
      <c r="N380" s="484">
        <v>0</v>
      </c>
      <c r="O380" s="92">
        <f t="shared" si="144"/>
        <v>785</v>
      </c>
    </row>
    <row r="381" spans="1:15" ht="12.75" customHeight="1" x14ac:dyDescent="0.2">
      <c r="A381" s="12"/>
      <c r="B381" s="13" t="s">
        <v>85</v>
      </c>
      <c r="C381" s="47">
        <v>0</v>
      </c>
      <c r="D381" s="47">
        <v>0</v>
      </c>
      <c r="E381" s="47">
        <v>0</v>
      </c>
      <c r="F381" s="47">
        <v>0</v>
      </c>
      <c r="G381" s="241">
        <v>0</v>
      </c>
      <c r="H381" s="241">
        <v>0</v>
      </c>
      <c r="I381" s="296">
        <v>0</v>
      </c>
      <c r="J381" s="331">
        <v>0</v>
      </c>
      <c r="K381" s="368">
        <v>5</v>
      </c>
      <c r="L381" s="412">
        <v>0</v>
      </c>
      <c r="M381" s="447">
        <v>0</v>
      </c>
      <c r="N381" s="484">
        <v>0</v>
      </c>
      <c r="O381" s="92">
        <f t="shared" si="144"/>
        <v>5</v>
      </c>
    </row>
    <row r="382" spans="1:15" ht="12.75" customHeight="1" x14ac:dyDescent="0.2">
      <c r="A382" s="9">
        <v>3</v>
      </c>
      <c r="B382" s="10" t="s">
        <v>54</v>
      </c>
      <c r="C382" s="101">
        <v>0</v>
      </c>
      <c r="D382" s="135">
        <v>0</v>
      </c>
      <c r="E382" s="168">
        <v>0</v>
      </c>
      <c r="F382" s="188">
        <v>0</v>
      </c>
      <c r="G382" s="239">
        <v>0</v>
      </c>
      <c r="H382" s="239">
        <v>0</v>
      </c>
      <c r="I382" s="287">
        <v>0</v>
      </c>
      <c r="J382" s="328">
        <v>0</v>
      </c>
      <c r="K382" s="365">
        <v>0</v>
      </c>
      <c r="L382" s="409">
        <v>0</v>
      </c>
      <c r="M382" s="444">
        <v>0</v>
      </c>
      <c r="N382" s="476">
        <v>0</v>
      </c>
      <c r="O382" s="92">
        <f t="shared" si="144"/>
        <v>0</v>
      </c>
    </row>
    <row r="383" spans="1:15" ht="15.75" x14ac:dyDescent="0.2">
      <c r="A383" s="14">
        <v>4</v>
      </c>
      <c r="B383" s="10" t="s">
        <v>53</v>
      </c>
      <c r="C383" s="46">
        <f t="shared" ref="C383:F383" si="150">SUM(C384:C385)</f>
        <v>0</v>
      </c>
      <c r="D383" s="46">
        <f t="shared" si="150"/>
        <v>0</v>
      </c>
      <c r="E383" s="46">
        <f t="shared" si="150"/>
        <v>0</v>
      </c>
      <c r="F383" s="46">
        <f t="shared" si="150"/>
        <v>0</v>
      </c>
      <c r="G383" s="242">
        <f t="shared" ref="G383" si="151">SUM(G384:G385)</f>
        <v>0</v>
      </c>
      <c r="H383" s="242">
        <f t="shared" ref="H383" si="152">SUM(H384:H385)</f>
        <v>0</v>
      </c>
      <c r="I383" s="294">
        <f t="shared" ref="I383" si="153">SUM(I384:I385)</f>
        <v>2</v>
      </c>
      <c r="J383" s="332">
        <f t="shared" ref="J383" si="154">SUM(J384:J385)</f>
        <v>0</v>
      </c>
      <c r="K383" s="369">
        <f t="shared" ref="K383" si="155">SUM(K384:K385)</f>
        <v>0</v>
      </c>
      <c r="L383" s="413">
        <f t="shared" ref="L383" si="156">SUM(L384:L385)</f>
        <v>0</v>
      </c>
      <c r="M383" s="448">
        <f t="shared" ref="M383" si="157">SUM(M384:M385)</f>
        <v>0</v>
      </c>
      <c r="N383" s="482">
        <f t="shared" ref="N383" si="158">SUM(N384:N385)</f>
        <v>0</v>
      </c>
      <c r="O383" s="92">
        <f t="shared" si="144"/>
        <v>2</v>
      </c>
    </row>
    <row r="384" spans="1:15" ht="15.75" customHeight="1" x14ac:dyDescent="0.2">
      <c r="A384" s="14"/>
      <c r="B384" s="13" t="s">
        <v>84</v>
      </c>
      <c r="C384" s="101">
        <v>0</v>
      </c>
      <c r="D384" s="135">
        <v>0</v>
      </c>
      <c r="E384" s="168">
        <v>0</v>
      </c>
      <c r="F384" s="188">
        <v>0</v>
      </c>
      <c r="G384" s="239">
        <v>0</v>
      </c>
      <c r="H384" s="239">
        <v>0</v>
      </c>
      <c r="I384" s="287">
        <v>0</v>
      </c>
      <c r="J384" s="328">
        <v>0</v>
      </c>
      <c r="K384" s="365">
        <v>0</v>
      </c>
      <c r="L384" s="409">
        <v>0</v>
      </c>
      <c r="M384" s="444">
        <v>0</v>
      </c>
      <c r="N384" s="476">
        <v>0</v>
      </c>
      <c r="O384" s="92">
        <f t="shared" si="144"/>
        <v>0</v>
      </c>
    </row>
    <row r="385" spans="1:15" ht="15.75" x14ac:dyDescent="0.2">
      <c r="A385" s="14"/>
      <c r="B385" s="13" t="s">
        <v>85</v>
      </c>
      <c r="C385" s="101">
        <v>0</v>
      </c>
      <c r="D385" s="135">
        <v>0</v>
      </c>
      <c r="E385" s="168">
        <v>0</v>
      </c>
      <c r="F385" s="188">
        <v>0</v>
      </c>
      <c r="G385" s="239">
        <v>0</v>
      </c>
      <c r="H385" s="239">
        <v>0</v>
      </c>
      <c r="I385" s="287">
        <v>2</v>
      </c>
      <c r="J385" s="328">
        <v>0</v>
      </c>
      <c r="K385" s="365">
        <v>0</v>
      </c>
      <c r="L385" s="409">
        <v>0</v>
      </c>
      <c r="M385" s="444">
        <v>0</v>
      </c>
      <c r="N385" s="476">
        <v>0</v>
      </c>
      <c r="O385" s="92">
        <f t="shared" si="144"/>
        <v>2</v>
      </c>
    </row>
    <row r="386" spans="1:15" ht="15.75" x14ac:dyDescent="0.2">
      <c r="A386" s="14">
        <v>5</v>
      </c>
      <c r="B386" s="11" t="s">
        <v>55</v>
      </c>
      <c r="C386" s="101">
        <v>0</v>
      </c>
      <c r="D386" s="135">
        <v>0</v>
      </c>
      <c r="E386" s="168">
        <v>0</v>
      </c>
      <c r="F386" s="188">
        <v>0</v>
      </c>
      <c r="G386" s="239">
        <v>0</v>
      </c>
      <c r="H386" s="239">
        <v>0</v>
      </c>
      <c r="I386" s="287">
        <v>1</v>
      </c>
      <c r="J386" s="328">
        <v>0</v>
      </c>
      <c r="K386" s="365">
        <v>0</v>
      </c>
      <c r="L386" s="409">
        <v>0</v>
      </c>
      <c r="M386" s="444">
        <v>0</v>
      </c>
      <c r="N386" s="476">
        <v>0</v>
      </c>
      <c r="O386" s="92">
        <f t="shared" si="144"/>
        <v>1</v>
      </c>
    </row>
    <row r="387" spans="1:15" ht="12.75" customHeight="1" x14ac:dyDescent="0.2">
      <c r="A387" s="14">
        <v>6</v>
      </c>
      <c r="B387" s="10" t="s">
        <v>56</v>
      </c>
      <c r="C387" s="101">
        <v>0</v>
      </c>
      <c r="D387" s="135">
        <v>0</v>
      </c>
      <c r="E387" s="168">
        <v>0</v>
      </c>
      <c r="F387" s="188">
        <v>0</v>
      </c>
      <c r="G387" s="239">
        <v>0</v>
      </c>
      <c r="H387" s="239">
        <v>0</v>
      </c>
      <c r="I387" s="287">
        <v>1</v>
      </c>
      <c r="J387" s="328">
        <v>0</v>
      </c>
      <c r="K387" s="365">
        <v>0</v>
      </c>
      <c r="L387" s="409">
        <v>0</v>
      </c>
      <c r="M387" s="444">
        <v>0</v>
      </c>
      <c r="N387" s="476">
        <v>0</v>
      </c>
      <c r="O387" s="92">
        <f t="shared" si="144"/>
        <v>1</v>
      </c>
    </row>
    <row r="388" spans="1:15" ht="13.5" customHeight="1" x14ac:dyDescent="0.2">
      <c r="A388" s="14">
        <v>7</v>
      </c>
      <c r="B388" s="10" t="s">
        <v>57</v>
      </c>
      <c r="C388" s="101">
        <v>0</v>
      </c>
      <c r="D388" s="135">
        <v>0</v>
      </c>
      <c r="E388" s="168">
        <v>0</v>
      </c>
      <c r="F388" s="188">
        <v>0</v>
      </c>
      <c r="G388" s="239">
        <v>0</v>
      </c>
      <c r="H388" s="239">
        <v>0</v>
      </c>
      <c r="I388" s="287">
        <v>0</v>
      </c>
      <c r="J388" s="328">
        <v>0</v>
      </c>
      <c r="K388" s="365">
        <v>0</v>
      </c>
      <c r="L388" s="409">
        <v>0</v>
      </c>
      <c r="M388" s="444">
        <v>0</v>
      </c>
      <c r="N388" s="476">
        <v>0</v>
      </c>
      <c r="O388" s="92">
        <f t="shared" si="144"/>
        <v>0</v>
      </c>
    </row>
    <row r="389" spans="1:15" ht="15" customHeight="1" x14ac:dyDescent="0.2">
      <c r="A389" s="14">
        <v>8</v>
      </c>
      <c r="B389" s="10" t="s">
        <v>58</v>
      </c>
      <c r="C389" s="101">
        <v>0</v>
      </c>
      <c r="D389" s="135">
        <v>0</v>
      </c>
      <c r="E389" s="168">
        <v>0</v>
      </c>
      <c r="F389" s="188">
        <v>0</v>
      </c>
      <c r="G389" s="239">
        <v>0</v>
      </c>
      <c r="H389" s="239">
        <v>0</v>
      </c>
      <c r="I389" s="287">
        <v>0</v>
      </c>
      <c r="J389" s="328">
        <v>0</v>
      </c>
      <c r="K389" s="365">
        <v>0</v>
      </c>
      <c r="L389" s="409">
        <v>0</v>
      </c>
      <c r="M389" s="444">
        <v>0</v>
      </c>
      <c r="N389" s="476">
        <v>0</v>
      </c>
      <c r="O389" s="92">
        <f t="shared" si="144"/>
        <v>0</v>
      </c>
    </row>
    <row r="390" spans="1:15" ht="12.75" customHeight="1" x14ac:dyDescent="0.2">
      <c r="A390" s="14">
        <v>9</v>
      </c>
      <c r="B390" s="10" t="s">
        <v>24</v>
      </c>
      <c r="C390" s="101">
        <v>0</v>
      </c>
      <c r="D390" s="135">
        <v>0</v>
      </c>
      <c r="E390" s="168">
        <v>0</v>
      </c>
      <c r="F390" s="188">
        <v>0</v>
      </c>
      <c r="G390" s="239">
        <v>0</v>
      </c>
      <c r="H390" s="239">
        <v>0</v>
      </c>
      <c r="I390" s="287">
        <v>0</v>
      </c>
      <c r="J390" s="328">
        <v>0</v>
      </c>
      <c r="K390" s="365">
        <v>0</v>
      </c>
      <c r="L390" s="409">
        <v>0</v>
      </c>
      <c r="M390" s="444">
        <v>0</v>
      </c>
      <c r="N390" s="476">
        <v>0</v>
      </c>
      <c r="O390" s="92">
        <f t="shared" si="144"/>
        <v>0</v>
      </c>
    </row>
    <row r="391" spans="1:15" ht="12.75" customHeight="1" x14ac:dyDescent="0.2">
      <c r="A391" s="14">
        <v>10</v>
      </c>
      <c r="B391" s="10" t="s">
        <v>25</v>
      </c>
      <c r="C391" s="101">
        <v>0</v>
      </c>
      <c r="D391" s="135">
        <v>0</v>
      </c>
      <c r="E391" s="168">
        <v>0</v>
      </c>
      <c r="F391" s="188">
        <v>0</v>
      </c>
      <c r="G391" s="239">
        <v>0</v>
      </c>
      <c r="H391" s="239">
        <v>0</v>
      </c>
      <c r="I391" s="287">
        <v>0</v>
      </c>
      <c r="J391" s="328">
        <v>0</v>
      </c>
      <c r="K391" s="365">
        <v>0</v>
      </c>
      <c r="L391" s="409">
        <v>0</v>
      </c>
      <c r="M391" s="444">
        <v>0</v>
      </c>
      <c r="N391" s="476">
        <v>0</v>
      </c>
      <c r="O391" s="92">
        <f t="shared" si="144"/>
        <v>0</v>
      </c>
    </row>
    <row r="392" spans="1:15" ht="12.75" customHeight="1" thickBot="1" x14ac:dyDescent="0.25">
      <c r="A392" s="48">
        <v>11</v>
      </c>
      <c r="B392" s="49" t="s">
        <v>59</v>
      </c>
      <c r="C392" s="52">
        <v>0</v>
      </c>
      <c r="D392" s="52">
        <v>0</v>
      </c>
      <c r="E392" s="52">
        <v>0</v>
      </c>
      <c r="F392" s="52">
        <v>0</v>
      </c>
      <c r="G392" s="52">
        <v>0</v>
      </c>
      <c r="H392" s="52">
        <v>0</v>
      </c>
      <c r="I392" s="52">
        <v>0</v>
      </c>
      <c r="J392" s="52">
        <v>0</v>
      </c>
      <c r="K392" s="52">
        <v>0</v>
      </c>
      <c r="L392" s="52">
        <v>0</v>
      </c>
      <c r="M392" s="52">
        <v>0</v>
      </c>
      <c r="N392" s="52">
        <v>0</v>
      </c>
      <c r="O392" s="92">
        <f t="shared" si="144"/>
        <v>0</v>
      </c>
    </row>
    <row r="393" spans="1:15" ht="11.25" customHeight="1" thickTop="1" x14ac:dyDescent="0.2">
      <c r="A393" s="5"/>
      <c r="B393" s="17" t="s">
        <v>39</v>
      </c>
    </row>
    <row r="394" spans="1:15" ht="12.75" customHeight="1" x14ac:dyDescent="0.2">
      <c r="A394" s="5"/>
      <c r="B394" s="15" t="s">
        <v>61</v>
      </c>
    </row>
    <row r="395" spans="1:15" ht="15.95" customHeight="1" x14ac:dyDescent="0.2">
      <c r="A395" s="5"/>
      <c r="B395" s="15" t="s">
        <v>60</v>
      </c>
    </row>
    <row r="396" spans="1:15" ht="15.95" customHeight="1" x14ac:dyDescent="0.2">
      <c r="A396" s="5"/>
      <c r="B396" s="15" t="s">
        <v>40</v>
      </c>
    </row>
    <row r="397" spans="1:15" ht="15.95" customHeight="1" x14ac:dyDescent="0.2">
      <c r="A397" s="5"/>
      <c r="B397" s="27"/>
    </row>
    <row r="398" spans="1:15" ht="15.95" customHeight="1" x14ac:dyDescent="0.2">
      <c r="A398" s="5"/>
      <c r="B398" s="27"/>
    </row>
    <row r="399" spans="1:15" ht="15.95" customHeight="1" x14ac:dyDescent="0.2">
      <c r="A399" s="488" t="s">
        <v>0</v>
      </c>
      <c r="B399" s="488"/>
      <c r="C399" s="98" t="s">
        <v>26</v>
      </c>
      <c r="D399" s="132"/>
      <c r="E399" s="162"/>
      <c r="F399" s="185"/>
      <c r="G399"/>
      <c r="H399"/>
      <c r="I399"/>
      <c r="J399"/>
      <c r="K399"/>
      <c r="L399"/>
      <c r="M399"/>
      <c r="N399"/>
    </row>
    <row r="400" spans="1:15" ht="15.95" customHeight="1" x14ac:dyDescent="0.2">
      <c r="A400" s="488" t="s">
        <v>1</v>
      </c>
      <c r="B400" s="488"/>
      <c r="C400" s="98"/>
      <c r="D400" s="132"/>
      <c r="E400" s="162"/>
      <c r="F400" s="185"/>
      <c r="G400"/>
      <c r="H400"/>
      <c r="I400"/>
      <c r="J400"/>
      <c r="K400"/>
      <c r="L400"/>
      <c r="M400"/>
      <c r="N400"/>
    </row>
    <row r="401" spans="1:15" ht="15.95" customHeight="1" x14ac:dyDescent="0.2">
      <c r="A401" s="488" t="s">
        <v>46</v>
      </c>
      <c r="B401" s="488"/>
    </row>
    <row r="402" spans="1:15" ht="15.95" customHeight="1" x14ac:dyDescent="0.3">
      <c r="C402" s="99"/>
      <c r="D402" s="133"/>
      <c r="E402" s="163"/>
      <c r="F402" s="186"/>
      <c r="G402"/>
      <c r="H402"/>
      <c r="I402"/>
      <c r="J402"/>
      <c r="K402"/>
      <c r="L402"/>
      <c r="M402"/>
      <c r="N402"/>
    </row>
    <row r="403" spans="1:15" ht="15.95" customHeight="1" x14ac:dyDescent="0.2">
      <c r="C403" s="100"/>
      <c r="D403" s="134"/>
      <c r="E403" s="164"/>
      <c r="F403" s="187"/>
      <c r="G403"/>
      <c r="H403"/>
      <c r="I403"/>
      <c r="J403"/>
      <c r="K403"/>
      <c r="L403"/>
      <c r="M403"/>
      <c r="N403"/>
    </row>
    <row r="404" spans="1:15" ht="15.95" customHeight="1" x14ac:dyDescent="0.2">
      <c r="A404" s="1" t="s">
        <v>47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5" ht="15.95" customHeight="1" x14ac:dyDescent="0.2">
      <c r="A405" s="1" t="s">
        <v>69</v>
      </c>
    </row>
    <row r="406" spans="1:15" ht="15.95" customHeight="1" thickBot="1" x14ac:dyDescent="0.25">
      <c r="A406" s="1" t="s">
        <v>77</v>
      </c>
      <c r="B406" s="56"/>
    </row>
    <row r="407" spans="1:15" ht="15.95" customHeight="1" thickTop="1" x14ac:dyDescent="0.2">
      <c r="A407" s="496" t="s">
        <v>4</v>
      </c>
      <c r="B407" s="496" t="s">
        <v>5</v>
      </c>
      <c r="C407" s="97"/>
      <c r="D407" s="141"/>
      <c r="E407" s="141"/>
      <c r="F407" s="141"/>
      <c r="G407"/>
      <c r="H407"/>
      <c r="I407"/>
      <c r="J407"/>
      <c r="K407"/>
      <c r="L407"/>
      <c r="M407"/>
      <c r="N407"/>
    </row>
    <row r="408" spans="1:15" ht="15.95" customHeight="1" x14ac:dyDescent="0.2">
      <c r="A408" s="497"/>
      <c r="B408" s="497"/>
      <c r="C408" s="104"/>
      <c r="D408" s="138"/>
      <c r="E408" s="167"/>
      <c r="F408" s="191"/>
      <c r="G408" s="238"/>
      <c r="H408" s="238"/>
      <c r="I408" s="291"/>
      <c r="J408" s="327"/>
      <c r="K408" s="364"/>
      <c r="L408" s="408"/>
      <c r="M408" s="443"/>
      <c r="N408" s="480"/>
    </row>
    <row r="409" spans="1:15" ht="15.95" customHeight="1" x14ac:dyDescent="0.2">
      <c r="A409" s="497"/>
      <c r="B409" s="497"/>
      <c r="C409" s="102" t="s">
        <v>37</v>
      </c>
      <c r="D409" s="136" t="s">
        <v>37</v>
      </c>
      <c r="E409" s="165" t="s">
        <v>37</v>
      </c>
      <c r="F409" s="189" t="s">
        <v>37</v>
      </c>
      <c r="G409" s="236" t="s">
        <v>37</v>
      </c>
      <c r="H409" s="236" t="s">
        <v>37</v>
      </c>
      <c r="I409" s="289" t="s">
        <v>37</v>
      </c>
      <c r="J409" s="325" t="s">
        <v>37</v>
      </c>
      <c r="K409" s="362" t="s">
        <v>37</v>
      </c>
      <c r="L409" s="406" t="s">
        <v>37</v>
      </c>
      <c r="M409" s="441" t="s">
        <v>37</v>
      </c>
      <c r="N409" s="478" t="s">
        <v>37</v>
      </c>
    </row>
    <row r="410" spans="1:15" ht="15.95" customHeight="1" x14ac:dyDescent="0.2">
      <c r="A410" s="497"/>
      <c r="B410" s="497"/>
      <c r="C410" s="105"/>
      <c r="D410" s="139"/>
      <c r="E410" s="161"/>
      <c r="F410" s="192"/>
      <c r="G410" s="234"/>
      <c r="H410" s="234"/>
      <c r="I410" s="293"/>
      <c r="J410" s="319"/>
      <c r="K410" s="356"/>
      <c r="L410" s="400"/>
      <c r="M410" s="434"/>
      <c r="N410" s="481"/>
    </row>
    <row r="411" spans="1:15" ht="15.95" customHeight="1" x14ac:dyDescent="0.2">
      <c r="A411" s="498"/>
      <c r="B411" s="498"/>
      <c r="C411" s="102"/>
      <c r="D411" s="136"/>
      <c r="E411" s="165"/>
      <c r="F411" s="189"/>
      <c r="G411" s="236"/>
      <c r="H411" s="236"/>
      <c r="I411" s="289"/>
      <c r="J411" s="325"/>
      <c r="K411" s="362"/>
      <c r="L411" s="406"/>
      <c r="M411" s="441"/>
      <c r="N411" s="478"/>
    </row>
    <row r="412" spans="1:15" s="8" customFormat="1" ht="15.95" customHeight="1" x14ac:dyDescent="0.2">
      <c r="A412" s="64" t="s">
        <v>10</v>
      </c>
      <c r="B412" s="64" t="s">
        <v>11</v>
      </c>
      <c r="C412" s="103" t="s">
        <v>42</v>
      </c>
      <c r="D412" s="137" t="s">
        <v>42</v>
      </c>
      <c r="E412" s="166" t="s">
        <v>42</v>
      </c>
      <c r="F412" s="190" t="s">
        <v>42</v>
      </c>
      <c r="G412" s="237" t="s">
        <v>42</v>
      </c>
      <c r="H412" s="237" t="s">
        <v>42</v>
      </c>
      <c r="I412" s="290" t="s">
        <v>42</v>
      </c>
      <c r="J412" s="326" t="s">
        <v>42</v>
      </c>
      <c r="K412" s="363" t="s">
        <v>42</v>
      </c>
      <c r="L412" s="407" t="s">
        <v>42</v>
      </c>
      <c r="M412" s="442" t="s">
        <v>42</v>
      </c>
      <c r="N412" s="479" t="s">
        <v>42</v>
      </c>
    </row>
    <row r="413" spans="1:15" s="16" customFormat="1" ht="12.75" customHeight="1" x14ac:dyDescent="0.2">
      <c r="A413" s="18">
        <v>1</v>
      </c>
      <c r="B413" s="19" t="s">
        <v>22</v>
      </c>
      <c r="C413" s="24">
        <f t="shared" ref="C413:F413" si="159">SUM(C414,C417,C418)</f>
        <v>0</v>
      </c>
      <c r="D413" s="24">
        <f t="shared" si="159"/>
        <v>0</v>
      </c>
      <c r="E413" s="24">
        <f t="shared" si="159"/>
        <v>0</v>
      </c>
      <c r="F413" s="24">
        <f t="shared" si="159"/>
        <v>0</v>
      </c>
      <c r="G413" s="24">
        <f t="shared" ref="G413" si="160">SUM(G414,G417,G418)</f>
        <v>0</v>
      </c>
      <c r="H413" s="24">
        <f>SUM(H414,H417,H418)</f>
        <v>0</v>
      </c>
      <c r="I413" s="24">
        <f t="shared" ref="I413:M413" si="161">SUM(I414,I417,I418)</f>
        <v>15</v>
      </c>
      <c r="J413" s="24">
        <f t="shared" si="161"/>
        <v>0</v>
      </c>
      <c r="K413" s="24">
        <f t="shared" si="161"/>
        <v>0</v>
      </c>
      <c r="L413" s="24">
        <f t="shared" si="161"/>
        <v>0</v>
      </c>
      <c r="M413" s="24">
        <f t="shared" si="161"/>
        <v>0</v>
      </c>
      <c r="N413" s="24">
        <f>SUM(N414,N417,N418)</f>
        <v>0</v>
      </c>
      <c r="O413" s="92">
        <f t="shared" ref="O413:O432" si="162">SUM(C413:N413)</f>
        <v>15</v>
      </c>
    </row>
    <row r="414" spans="1:15" s="23" customFormat="1" x14ac:dyDescent="0.2">
      <c r="A414" s="14"/>
      <c r="B414" s="22" t="s">
        <v>50</v>
      </c>
      <c r="C414" s="44">
        <f t="shared" ref="C414:G414" si="163">SUM(C415:C416)</f>
        <v>0</v>
      </c>
      <c r="D414" s="44">
        <f t="shared" si="163"/>
        <v>0</v>
      </c>
      <c r="E414" s="44">
        <f t="shared" si="163"/>
        <v>0</v>
      </c>
      <c r="F414" s="44">
        <f t="shared" si="163"/>
        <v>0</v>
      </c>
      <c r="G414" s="240">
        <f t="shared" si="163"/>
        <v>0</v>
      </c>
      <c r="H414" s="240">
        <f t="shared" ref="H414:M414" si="164">SUM(H415:H416)</f>
        <v>0</v>
      </c>
      <c r="I414" s="295">
        <f t="shared" si="164"/>
        <v>0</v>
      </c>
      <c r="J414" s="330">
        <f t="shared" si="164"/>
        <v>0</v>
      </c>
      <c r="K414" s="367">
        <f t="shared" si="164"/>
        <v>0</v>
      </c>
      <c r="L414" s="411">
        <f t="shared" si="164"/>
        <v>0</v>
      </c>
      <c r="M414" s="446">
        <f t="shared" si="164"/>
        <v>0</v>
      </c>
      <c r="N414" s="483">
        <f>SUM(N415:N416)</f>
        <v>0</v>
      </c>
      <c r="O414" s="92">
        <f t="shared" si="162"/>
        <v>0</v>
      </c>
    </row>
    <row r="415" spans="1:15" x14ac:dyDescent="0.2">
      <c r="A415" s="12"/>
      <c r="B415" s="13" t="s">
        <v>84</v>
      </c>
      <c r="C415" s="47">
        <v>0</v>
      </c>
      <c r="D415" s="47">
        <v>0</v>
      </c>
      <c r="E415" s="47">
        <v>0</v>
      </c>
      <c r="F415" s="47">
        <v>0</v>
      </c>
      <c r="G415" s="241">
        <v>0</v>
      </c>
      <c r="H415" s="241">
        <v>0</v>
      </c>
      <c r="I415" s="296">
        <v>0</v>
      </c>
      <c r="J415" s="331">
        <v>0</v>
      </c>
      <c r="K415" s="368">
        <v>0</v>
      </c>
      <c r="L415" s="412">
        <v>0</v>
      </c>
      <c r="M415" s="447">
        <v>0</v>
      </c>
      <c r="N415" s="484">
        <v>0</v>
      </c>
      <c r="O415" s="92">
        <f t="shared" si="162"/>
        <v>0</v>
      </c>
    </row>
    <row r="416" spans="1:15" x14ac:dyDescent="0.2">
      <c r="A416" s="12"/>
      <c r="B416" s="13" t="s">
        <v>85</v>
      </c>
      <c r="C416" s="47">
        <v>0</v>
      </c>
      <c r="D416" s="47">
        <v>0</v>
      </c>
      <c r="E416" s="47">
        <v>0</v>
      </c>
      <c r="F416" s="47">
        <v>0</v>
      </c>
      <c r="G416" s="241">
        <v>0</v>
      </c>
      <c r="H416" s="241">
        <v>0</v>
      </c>
      <c r="I416" s="296">
        <v>0</v>
      </c>
      <c r="J416" s="331">
        <v>0</v>
      </c>
      <c r="K416" s="368">
        <v>0</v>
      </c>
      <c r="L416" s="412">
        <v>0</v>
      </c>
      <c r="M416" s="447">
        <v>0</v>
      </c>
      <c r="N416" s="484">
        <v>0</v>
      </c>
      <c r="O416" s="92">
        <f t="shared" si="162"/>
        <v>0</v>
      </c>
    </row>
    <row r="417" spans="1:15" x14ac:dyDescent="0.2">
      <c r="A417" s="12"/>
      <c r="B417" s="11" t="s">
        <v>51</v>
      </c>
      <c r="C417" s="46">
        <v>0</v>
      </c>
      <c r="D417" s="46">
        <v>0</v>
      </c>
      <c r="E417" s="46">
        <v>0</v>
      </c>
      <c r="F417" s="46">
        <v>0</v>
      </c>
      <c r="G417" s="242">
        <v>0</v>
      </c>
      <c r="H417" s="242">
        <v>0</v>
      </c>
      <c r="I417" s="294">
        <v>0</v>
      </c>
      <c r="J417" s="332">
        <v>0</v>
      </c>
      <c r="K417" s="369">
        <v>0</v>
      </c>
      <c r="L417" s="413">
        <v>0</v>
      </c>
      <c r="M417" s="448">
        <v>0</v>
      </c>
      <c r="N417" s="482">
        <v>0</v>
      </c>
      <c r="O417" s="92">
        <f t="shared" si="162"/>
        <v>0</v>
      </c>
    </row>
    <row r="418" spans="1:15" x14ac:dyDescent="0.2">
      <c r="A418" s="12"/>
      <c r="B418" s="11" t="s">
        <v>52</v>
      </c>
      <c r="C418" s="46">
        <v>0</v>
      </c>
      <c r="D418" s="46">
        <v>0</v>
      </c>
      <c r="E418" s="46">
        <v>0</v>
      </c>
      <c r="F418" s="46">
        <v>0</v>
      </c>
      <c r="G418" s="242">
        <v>0</v>
      </c>
      <c r="H418" s="242">
        <v>0</v>
      </c>
      <c r="I418" s="294">
        <v>15</v>
      </c>
      <c r="J418" s="332">
        <v>0</v>
      </c>
      <c r="K418" s="369">
        <v>0</v>
      </c>
      <c r="L418" s="413">
        <v>0</v>
      </c>
      <c r="M418" s="448">
        <v>0</v>
      </c>
      <c r="N418" s="482">
        <v>0</v>
      </c>
      <c r="O418" s="92">
        <f t="shared" si="162"/>
        <v>15</v>
      </c>
    </row>
    <row r="419" spans="1:15" ht="12.75" customHeight="1" x14ac:dyDescent="0.2">
      <c r="A419" s="14">
        <v>2</v>
      </c>
      <c r="B419" s="10" t="s">
        <v>23</v>
      </c>
      <c r="C419" s="128">
        <f t="shared" ref="C419:F419" si="165">SUM(C420:C421)</f>
        <v>130</v>
      </c>
      <c r="D419" s="128">
        <f t="shared" si="165"/>
        <v>0</v>
      </c>
      <c r="E419" s="128">
        <f t="shared" si="165"/>
        <v>0</v>
      </c>
      <c r="F419" s="128">
        <f t="shared" si="165"/>
        <v>0</v>
      </c>
      <c r="G419" s="128">
        <f t="shared" ref="G419" si="166">SUM(G420:G421)</f>
        <v>0</v>
      </c>
      <c r="H419" s="128">
        <f>SUM(H420:H421)</f>
        <v>0</v>
      </c>
      <c r="I419" s="128">
        <f t="shared" ref="I419:N419" si="167">SUM(I420:I421)</f>
        <v>0</v>
      </c>
      <c r="J419" s="128">
        <f t="shared" si="167"/>
        <v>0</v>
      </c>
      <c r="K419" s="128">
        <f t="shared" si="167"/>
        <v>0</v>
      </c>
      <c r="L419" s="128">
        <f t="shared" si="167"/>
        <v>0</v>
      </c>
      <c r="M419" s="128">
        <f t="shared" si="167"/>
        <v>0</v>
      </c>
      <c r="N419" s="128">
        <f t="shared" si="167"/>
        <v>0</v>
      </c>
      <c r="O419" s="92">
        <f t="shared" si="162"/>
        <v>130</v>
      </c>
    </row>
    <row r="420" spans="1:15" ht="12.75" customHeight="1" x14ac:dyDescent="0.2">
      <c r="A420" s="12"/>
      <c r="B420" s="13" t="s">
        <v>84</v>
      </c>
      <c r="C420" s="65">
        <v>130</v>
      </c>
      <c r="D420" s="65">
        <v>0</v>
      </c>
      <c r="E420" s="65">
        <v>0</v>
      </c>
      <c r="F420" s="65">
        <v>0</v>
      </c>
      <c r="G420" s="65">
        <v>0</v>
      </c>
      <c r="H420" s="65">
        <v>0</v>
      </c>
      <c r="I420" s="65">
        <v>0</v>
      </c>
      <c r="J420" s="65">
        <v>0</v>
      </c>
      <c r="K420" s="65">
        <v>0</v>
      </c>
      <c r="L420" s="65">
        <v>0</v>
      </c>
      <c r="M420" s="65">
        <v>0</v>
      </c>
      <c r="N420" s="65">
        <v>0</v>
      </c>
      <c r="O420" s="92">
        <f t="shared" si="162"/>
        <v>130</v>
      </c>
    </row>
    <row r="421" spans="1:15" x14ac:dyDescent="0.2">
      <c r="A421" s="12"/>
      <c r="B421" s="13" t="s">
        <v>85</v>
      </c>
      <c r="C421" s="65">
        <v>0</v>
      </c>
      <c r="D421" s="47">
        <v>0</v>
      </c>
      <c r="E421" s="47">
        <v>0</v>
      </c>
      <c r="F421" s="47">
        <v>0</v>
      </c>
      <c r="G421" s="241">
        <v>0</v>
      </c>
      <c r="H421" s="241">
        <v>0</v>
      </c>
      <c r="I421" s="296">
        <v>0</v>
      </c>
      <c r="J421" s="331">
        <v>0</v>
      </c>
      <c r="K421" s="368">
        <v>0</v>
      </c>
      <c r="L421" s="412">
        <v>0</v>
      </c>
      <c r="M421" s="447">
        <v>0</v>
      </c>
      <c r="N421" s="484">
        <v>0</v>
      </c>
      <c r="O421" s="92">
        <f t="shared" si="162"/>
        <v>0</v>
      </c>
    </row>
    <row r="422" spans="1:15" ht="21" customHeight="1" x14ac:dyDescent="0.2">
      <c r="A422" s="9">
        <v>3</v>
      </c>
      <c r="B422" s="10" t="s">
        <v>54</v>
      </c>
      <c r="C422" s="131">
        <v>0</v>
      </c>
      <c r="D422" s="135">
        <v>1</v>
      </c>
      <c r="E422" s="168">
        <v>0</v>
      </c>
      <c r="F422" s="188">
        <v>0</v>
      </c>
      <c r="G422" s="239">
        <v>0</v>
      </c>
      <c r="H422" s="239">
        <v>0</v>
      </c>
      <c r="I422" s="287">
        <v>0</v>
      </c>
      <c r="J422" s="328">
        <v>0</v>
      </c>
      <c r="K422" s="365">
        <v>0</v>
      </c>
      <c r="L422" s="409">
        <v>0</v>
      </c>
      <c r="M422" s="444">
        <v>0</v>
      </c>
      <c r="N422" s="476">
        <v>0</v>
      </c>
      <c r="O422" s="92">
        <f t="shared" si="162"/>
        <v>1</v>
      </c>
    </row>
    <row r="423" spans="1:15" ht="15.75" x14ac:dyDescent="0.2">
      <c r="A423" s="14">
        <v>4</v>
      </c>
      <c r="B423" s="10" t="s">
        <v>53</v>
      </c>
      <c r="C423" s="46">
        <f t="shared" ref="C423:F423" si="168">SUM(C424:C425)</f>
        <v>0</v>
      </c>
      <c r="D423" s="46">
        <f t="shared" si="168"/>
        <v>0</v>
      </c>
      <c r="E423" s="46">
        <f t="shared" si="168"/>
        <v>0</v>
      </c>
      <c r="F423" s="46">
        <f t="shared" si="168"/>
        <v>0</v>
      </c>
      <c r="G423" s="242">
        <f t="shared" ref="G423" si="169">SUM(G424:G425)</f>
        <v>0</v>
      </c>
      <c r="H423" s="242">
        <f>SUM(H424:H425)</f>
        <v>0</v>
      </c>
      <c r="I423" s="294">
        <f t="shared" ref="I423:N423" si="170">SUM(I424:I425)</f>
        <v>0</v>
      </c>
      <c r="J423" s="332">
        <f t="shared" si="170"/>
        <v>0</v>
      </c>
      <c r="K423" s="369">
        <f t="shared" si="170"/>
        <v>0</v>
      </c>
      <c r="L423" s="413">
        <f t="shared" si="170"/>
        <v>0</v>
      </c>
      <c r="M423" s="448">
        <f t="shared" si="170"/>
        <v>0</v>
      </c>
      <c r="N423" s="482">
        <f t="shared" si="170"/>
        <v>0</v>
      </c>
      <c r="O423" s="92">
        <f t="shared" si="162"/>
        <v>0</v>
      </c>
    </row>
    <row r="424" spans="1:15" x14ac:dyDescent="0.2">
      <c r="A424" s="14"/>
      <c r="B424" s="13" t="s">
        <v>84</v>
      </c>
      <c r="C424" s="47">
        <v>0</v>
      </c>
      <c r="D424" s="47">
        <v>0</v>
      </c>
      <c r="E424" s="47">
        <v>0</v>
      </c>
      <c r="F424" s="47">
        <v>0</v>
      </c>
      <c r="G424" s="241">
        <v>0</v>
      </c>
      <c r="H424" s="241">
        <v>0</v>
      </c>
      <c r="I424" s="296">
        <v>0</v>
      </c>
      <c r="J424" s="331">
        <v>0</v>
      </c>
      <c r="K424" s="368">
        <v>0</v>
      </c>
      <c r="L424" s="412">
        <v>0</v>
      </c>
      <c r="M424" s="447">
        <v>0</v>
      </c>
      <c r="N424" s="484">
        <v>0</v>
      </c>
      <c r="O424" s="92">
        <f t="shared" si="162"/>
        <v>0</v>
      </c>
    </row>
    <row r="425" spans="1:15" ht="12.75" customHeight="1" x14ac:dyDescent="0.2">
      <c r="A425" s="14"/>
      <c r="B425" s="13" t="s">
        <v>85</v>
      </c>
      <c r="C425" s="47">
        <v>0</v>
      </c>
      <c r="D425" s="47">
        <v>0</v>
      </c>
      <c r="E425" s="47">
        <v>0</v>
      </c>
      <c r="F425" s="47">
        <v>0</v>
      </c>
      <c r="G425" s="241">
        <v>0</v>
      </c>
      <c r="H425" s="241">
        <v>0</v>
      </c>
      <c r="I425" s="296">
        <v>0</v>
      </c>
      <c r="J425" s="331">
        <v>0</v>
      </c>
      <c r="K425" s="368">
        <v>0</v>
      </c>
      <c r="L425" s="412">
        <v>0</v>
      </c>
      <c r="M425" s="447">
        <v>0</v>
      </c>
      <c r="N425" s="484">
        <v>0</v>
      </c>
      <c r="O425" s="92">
        <f t="shared" si="162"/>
        <v>0</v>
      </c>
    </row>
    <row r="426" spans="1:15" ht="13.5" customHeight="1" x14ac:dyDescent="0.2">
      <c r="A426" s="14">
        <v>5</v>
      </c>
      <c r="B426" s="11" t="s">
        <v>55</v>
      </c>
      <c r="C426" s="101">
        <v>0</v>
      </c>
      <c r="D426" s="135">
        <v>0</v>
      </c>
      <c r="E426" s="168">
        <v>0</v>
      </c>
      <c r="F426" s="188">
        <v>2</v>
      </c>
      <c r="G426" s="239">
        <v>0</v>
      </c>
      <c r="H426" s="239">
        <v>0</v>
      </c>
      <c r="I426" s="287">
        <v>0</v>
      </c>
      <c r="J426" s="328">
        <v>0</v>
      </c>
      <c r="K426" s="365">
        <v>0</v>
      </c>
      <c r="L426" s="409">
        <v>0</v>
      </c>
      <c r="M426" s="444">
        <v>0</v>
      </c>
      <c r="N426" s="476">
        <v>0</v>
      </c>
      <c r="O426" s="92">
        <f t="shared" si="162"/>
        <v>2</v>
      </c>
    </row>
    <row r="427" spans="1:15" ht="15" customHeight="1" x14ac:dyDescent="0.2">
      <c r="A427" s="14">
        <v>6</v>
      </c>
      <c r="B427" s="10" t="s">
        <v>56</v>
      </c>
      <c r="C427" s="101">
        <v>0</v>
      </c>
      <c r="D427" s="135">
        <v>0</v>
      </c>
      <c r="E427" s="168">
        <v>0</v>
      </c>
      <c r="F427" s="188">
        <v>1</v>
      </c>
      <c r="G427" s="239">
        <v>0</v>
      </c>
      <c r="H427" s="239">
        <v>0</v>
      </c>
      <c r="I427" s="287">
        <v>0</v>
      </c>
      <c r="J427" s="328">
        <v>0</v>
      </c>
      <c r="K427" s="365">
        <v>0</v>
      </c>
      <c r="L427" s="409">
        <v>0</v>
      </c>
      <c r="M427" s="444">
        <v>0</v>
      </c>
      <c r="N427" s="476">
        <v>0</v>
      </c>
      <c r="O427" s="92">
        <f t="shared" si="162"/>
        <v>1</v>
      </c>
    </row>
    <row r="428" spans="1:15" ht="12.75" customHeight="1" x14ac:dyDescent="0.2">
      <c r="A428" s="14">
        <v>7</v>
      </c>
      <c r="B428" s="10" t="s">
        <v>57</v>
      </c>
      <c r="C428" s="101">
        <v>0</v>
      </c>
      <c r="D428" s="135">
        <v>0</v>
      </c>
      <c r="E428" s="168">
        <v>0</v>
      </c>
      <c r="F428" s="188">
        <v>0</v>
      </c>
      <c r="G428" s="239">
        <v>0</v>
      </c>
      <c r="H428" s="239">
        <v>0</v>
      </c>
      <c r="I428" s="287">
        <v>0</v>
      </c>
      <c r="J428" s="328">
        <v>0</v>
      </c>
      <c r="K428" s="365">
        <v>0</v>
      </c>
      <c r="L428" s="409">
        <v>0</v>
      </c>
      <c r="M428" s="444">
        <v>0</v>
      </c>
      <c r="N428" s="476">
        <v>0</v>
      </c>
      <c r="O428" s="92">
        <f t="shared" si="162"/>
        <v>0</v>
      </c>
    </row>
    <row r="429" spans="1:15" ht="12.75" customHeight="1" x14ac:dyDescent="0.2">
      <c r="A429" s="14">
        <v>8</v>
      </c>
      <c r="B429" s="10" t="s">
        <v>58</v>
      </c>
      <c r="C429" s="101">
        <v>0</v>
      </c>
      <c r="D429" s="135">
        <v>0</v>
      </c>
      <c r="E429" s="168">
        <v>0</v>
      </c>
      <c r="F429" s="188">
        <v>0</v>
      </c>
      <c r="G429" s="239">
        <v>0</v>
      </c>
      <c r="H429" s="239">
        <v>0</v>
      </c>
      <c r="I429" s="287">
        <v>0</v>
      </c>
      <c r="J429" s="328">
        <v>0</v>
      </c>
      <c r="K429" s="365">
        <v>0</v>
      </c>
      <c r="L429" s="409">
        <v>0</v>
      </c>
      <c r="M429" s="444">
        <v>0</v>
      </c>
      <c r="N429" s="476">
        <v>0</v>
      </c>
      <c r="O429" s="92">
        <f t="shared" si="162"/>
        <v>0</v>
      </c>
    </row>
    <row r="430" spans="1:15" ht="12.75" customHeight="1" x14ac:dyDescent="0.2">
      <c r="A430" s="14">
        <v>9</v>
      </c>
      <c r="B430" s="10" t="s">
        <v>24</v>
      </c>
      <c r="C430" s="101">
        <v>0</v>
      </c>
      <c r="D430" s="135">
        <v>0</v>
      </c>
      <c r="E430" s="168">
        <v>0</v>
      </c>
      <c r="F430" s="188">
        <v>0</v>
      </c>
      <c r="G430" s="239">
        <v>0</v>
      </c>
      <c r="H430" s="239">
        <v>0</v>
      </c>
      <c r="I430" s="287">
        <v>0</v>
      </c>
      <c r="J430" s="328">
        <v>0</v>
      </c>
      <c r="K430" s="365">
        <v>0</v>
      </c>
      <c r="L430" s="409">
        <v>0</v>
      </c>
      <c r="M430" s="444">
        <v>0</v>
      </c>
      <c r="N430" s="476">
        <v>0</v>
      </c>
      <c r="O430" s="92">
        <f t="shared" si="162"/>
        <v>0</v>
      </c>
    </row>
    <row r="431" spans="1:15" ht="11.25" customHeight="1" x14ac:dyDescent="0.2">
      <c r="A431" s="14">
        <v>10</v>
      </c>
      <c r="B431" s="10" t="s">
        <v>25</v>
      </c>
      <c r="C431" s="101">
        <v>0</v>
      </c>
      <c r="D431" s="135">
        <v>0</v>
      </c>
      <c r="E431" s="168">
        <v>0</v>
      </c>
      <c r="F431" s="188">
        <v>0</v>
      </c>
      <c r="G431" s="239">
        <v>0</v>
      </c>
      <c r="H431" s="239">
        <v>0</v>
      </c>
      <c r="I431" s="287">
        <v>0</v>
      </c>
      <c r="J431" s="328">
        <v>0</v>
      </c>
      <c r="K431" s="365">
        <v>0</v>
      </c>
      <c r="L431" s="409">
        <v>0</v>
      </c>
      <c r="M431" s="444">
        <v>0</v>
      </c>
      <c r="N431" s="476">
        <v>0</v>
      </c>
      <c r="O431" s="92">
        <f t="shared" si="162"/>
        <v>0</v>
      </c>
    </row>
    <row r="432" spans="1:15" ht="12.75" customHeight="1" thickBot="1" x14ac:dyDescent="0.25">
      <c r="A432" s="48">
        <v>11</v>
      </c>
      <c r="B432" s="49" t="s">
        <v>59</v>
      </c>
      <c r="C432" s="52">
        <v>0</v>
      </c>
      <c r="D432" s="52">
        <v>0</v>
      </c>
      <c r="E432" s="52">
        <v>0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0</v>
      </c>
      <c r="O432" s="92">
        <f t="shared" si="162"/>
        <v>0</v>
      </c>
    </row>
    <row r="433" spans="1:14" ht="15.95" customHeight="1" thickTop="1" x14ac:dyDescent="0.2">
      <c r="A433" s="5"/>
      <c r="B433" s="17" t="s">
        <v>39</v>
      </c>
    </row>
    <row r="434" spans="1:14" ht="15.95" customHeight="1" x14ac:dyDescent="0.2">
      <c r="A434" s="5"/>
      <c r="B434" s="15" t="s">
        <v>61</v>
      </c>
    </row>
    <row r="435" spans="1:14" ht="15.95" customHeight="1" x14ac:dyDescent="0.2">
      <c r="A435" s="5"/>
      <c r="B435" s="15" t="s">
        <v>60</v>
      </c>
    </row>
    <row r="436" spans="1:14" ht="15.95" customHeight="1" x14ac:dyDescent="0.2">
      <c r="A436" s="5"/>
      <c r="B436" s="15" t="s">
        <v>40</v>
      </c>
    </row>
    <row r="437" spans="1:14" ht="15.95" customHeight="1" x14ac:dyDescent="0.2">
      <c r="A437" s="5"/>
      <c r="B437" s="27"/>
    </row>
    <row r="438" spans="1:14" ht="15.95" customHeight="1" x14ac:dyDescent="0.2">
      <c r="A438" s="5"/>
      <c r="B438" s="27"/>
    </row>
    <row r="439" spans="1:14" ht="15.95" customHeight="1" x14ac:dyDescent="0.2">
      <c r="A439" s="488" t="s">
        <v>0</v>
      </c>
      <c r="B439" s="488"/>
      <c r="C439" s="98" t="s">
        <v>26</v>
      </c>
      <c r="D439" s="132"/>
      <c r="E439" s="162"/>
      <c r="F439" s="185"/>
      <c r="G439"/>
      <c r="H439"/>
      <c r="I439"/>
      <c r="J439"/>
      <c r="K439"/>
      <c r="L439"/>
      <c r="M439"/>
      <c r="N439"/>
    </row>
    <row r="440" spans="1:14" ht="15.95" customHeight="1" x14ac:dyDescent="0.2">
      <c r="A440" s="488" t="s">
        <v>1</v>
      </c>
      <c r="B440" s="488"/>
      <c r="C440" s="98"/>
      <c r="D440" s="132"/>
      <c r="E440" s="162"/>
      <c r="F440" s="185"/>
      <c r="G440"/>
      <c r="H440"/>
      <c r="I440"/>
      <c r="J440"/>
      <c r="K440"/>
      <c r="L440"/>
      <c r="M440"/>
      <c r="N440"/>
    </row>
    <row r="441" spans="1:14" ht="15.95" customHeight="1" x14ac:dyDescent="0.2">
      <c r="A441" s="488" t="s">
        <v>46</v>
      </c>
      <c r="B441" s="488"/>
    </row>
    <row r="442" spans="1:14" ht="15.95" customHeight="1" x14ac:dyDescent="0.3">
      <c r="C442" s="99"/>
      <c r="D442" s="133"/>
      <c r="E442" s="163"/>
      <c r="F442" s="186"/>
      <c r="G442"/>
      <c r="H442"/>
      <c r="I442"/>
      <c r="J442"/>
      <c r="K442"/>
      <c r="L442"/>
      <c r="M442"/>
      <c r="N442"/>
    </row>
    <row r="443" spans="1:14" ht="15.95" customHeight="1" x14ac:dyDescent="0.2">
      <c r="C443" s="100"/>
      <c r="D443" s="134"/>
      <c r="E443" s="164"/>
      <c r="F443" s="187"/>
      <c r="G443"/>
      <c r="H443"/>
      <c r="I443"/>
      <c r="J443"/>
      <c r="K443"/>
      <c r="L443"/>
      <c r="M443"/>
      <c r="N443"/>
    </row>
    <row r="444" spans="1:14" ht="15.95" customHeight="1" x14ac:dyDescent="0.2">
      <c r="A444" s="1" t="s">
        <v>47</v>
      </c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.95" customHeight="1" x14ac:dyDescent="0.2">
      <c r="A445" s="1" t="s">
        <v>69</v>
      </c>
    </row>
    <row r="446" spans="1:14" ht="15.95" customHeight="1" thickBot="1" x14ac:dyDescent="0.25">
      <c r="A446" s="1" t="s">
        <v>78</v>
      </c>
      <c r="B446" s="56"/>
    </row>
    <row r="447" spans="1:14" ht="15.95" customHeight="1" thickTop="1" x14ac:dyDescent="0.2">
      <c r="A447" s="496" t="s">
        <v>4</v>
      </c>
      <c r="B447" s="496" t="s">
        <v>5</v>
      </c>
      <c r="C447" s="97"/>
      <c r="D447" s="141"/>
      <c r="E447" s="141"/>
      <c r="F447" s="141"/>
      <c r="G447"/>
      <c r="H447"/>
      <c r="I447"/>
      <c r="J447"/>
      <c r="K447"/>
      <c r="L447"/>
      <c r="M447"/>
      <c r="N447"/>
    </row>
    <row r="448" spans="1:14" ht="15.95" customHeight="1" x14ac:dyDescent="0.2">
      <c r="A448" s="497"/>
      <c r="B448" s="497"/>
      <c r="C448" s="104"/>
      <c r="D448" s="138"/>
      <c r="E448" s="167"/>
      <c r="F448" s="191"/>
      <c r="G448" s="238"/>
      <c r="H448" s="238"/>
      <c r="I448" s="291"/>
      <c r="J448" s="327"/>
      <c r="K448" s="364"/>
      <c r="L448" s="408"/>
      <c r="M448" s="443"/>
      <c r="N448" s="480"/>
    </row>
    <row r="449" spans="1:15" ht="15.95" customHeight="1" x14ac:dyDescent="0.2">
      <c r="A449" s="497"/>
      <c r="B449" s="497"/>
      <c r="C449" s="102" t="s">
        <v>37</v>
      </c>
      <c r="D449" s="136" t="s">
        <v>37</v>
      </c>
      <c r="E449" s="165" t="s">
        <v>37</v>
      </c>
      <c r="F449" s="189" t="s">
        <v>37</v>
      </c>
      <c r="G449" s="236" t="s">
        <v>37</v>
      </c>
      <c r="H449" s="236" t="s">
        <v>37</v>
      </c>
      <c r="I449" s="289" t="s">
        <v>37</v>
      </c>
      <c r="J449" s="325" t="s">
        <v>37</v>
      </c>
      <c r="K449" s="362" t="s">
        <v>37</v>
      </c>
      <c r="L449" s="406" t="s">
        <v>37</v>
      </c>
      <c r="M449" s="441" t="s">
        <v>37</v>
      </c>
      <c r="N449" s="478" t="s">
        <v>37</v>
      </c>
    </row>
    <row r="450" spans="1:15" ht="15.95" customHeight="1" x14ac:dyDescent="0.2">
      <c r="A450" s="497"/>
      <c r="B450" s="497"/>
      <c r="C450" s="105"/>
      <c r="D450" s="139"/>
      <c r="E450" s="161"/>
      <c r="F450" s="192"/>
      <c r="G450" s="234"/>
      <c r="H450" s="234"/>
      <c r="I450" s="293"/>
      <c r="J450" s="319"/>
      <c r="K450" s="356"/>
      <c r="L450" s="400"/>
      <c r="M450" s="434"/>
      <c r="N450" s="481"/>
    </row>
    <row r="451" spans="1:15" ht="12.75" customHeight="1" x14ac:dyDescent="0.2">
      <c r="A451" s="498"/>
      <c r="B451" s="498"/>
      <c r="C451" s="102"/>
      <c r="D451" s="136"/>
      <c r="E451" s="165"/>
      <c r="F451" s="189"/>
      <c r="G451" s="236"/>
      <c r="H451" s="236"/>
      <c r="I451" s="289"/>
      <c r="J451" s="325"/>
      <c r="K451" s="362"/>
      <c r="L451" s="406"/>
      <c r="M451" s="441"/>
      <c r="N451" s="478"/>
    </row>
    <row r="452" spans="1:15" s="8" customFormat="1" ht="12.75" customHeight="1" x14ac:dyDescent="0.2">
      <c r="A452" s="64" t="s">
        <v>10</v>
      </c>
      <c r="B452" s="64" t="s">
        <v>11</v>
      </c>
      <c r="C452" s="103" t="s">
        <v>42</v>
      </c>
      <c r="D452" s="137" t="s">
        <v>42</v>
      </c>
      <c r="E452" s="166" t="s">
        <v>42</v>
      </c>
      <c r="F452" s="190" t="s">
        <v>42</v>
      </c>
      <c r="G452" s="237" t="s">
        <v>42</v>
      </c>
      <c r="H452" s="237" t="s">
        <v>42</v>
      </c>
      <c r="I452" s="290" t="s">
        <v>42</v>
      </c>
      <c r="J452" s="326" t="s">
        <v>42</v>
      </c>
      <c r="K452" s="363" t="s">
        <v>42</v>
      </c>
      <c r="L452" s="407" t="s">
        <v>42</v>
      </c>
      <c r="M452" s="442" t="s">
        <v>42</v>
      </c>
      <c r="N452" s="479" t="s">
        <v>42</v>
      </c>
    </row>
    <row r="453" spans="1:15" s="16" customFormat="1" ht="12.75" customHeight="1" x14ac:dyDescent="0.2">
      <c r="A453" s="18">
        <v>1</v>
      </c>
      <c r="B453" s="19" t="s">
        <v>22</v>
      </c>
      <c r="C453" s="24">
        <f t="shared" ref="C453:F453" si="171">SUM(C454,C457,C458)</f>
        <v>0</v>
      </c>
      <c r="D453" s="24">
        <f t="shared" si="171"/>
        <v>0</v>
      </c>
      <c r="E453" s="24">
        <f t="shared" si="171"/>
        <v>0</v>
      </c>
      <c r="F453" s="24">
        <f t="shared" si="171"/>
        <v>0</v>
      </c>
      <c r="G453" s="24">
        <f t="shared" ref="G453" si="172">SUM(G454,G457,G458)</f>
        <v>0</v>
      </c>
      <c r="H453" s="24">
        <f>SUM(H454,H457,H458)</f>
        <v>0</v>
      </c>
      <c r="I453" s="24">
        <f t="shared" ref="I453:N453" si="173">SUM(I454,I457,I458)</f>
        <v>0</v>
      </c>
      <c r="J453" s="24">
        <f t="shared" si="173"/>
        <v>0</v>
      </c>
      <c r="K453" s="24">
        <f t="shared" si="173"/>
        <v>2</v>
      </c>
      <c r="L453" s="24">
        <f t="shared" si="173"/>
        <v>18</v>
      </c>
      <c r="M453" s="24">
        <f t="shared" si="173"/>
        <v>0</v>
      </c>
      <c r="N453" s="24">
        <f t="shared" si="173"/>
        <v>0</v>
      </c>
      <c r="O453" s="92">
        <f t="shared" ref="O453:O472" si="174">SUM(C453:N453)</f>
        <v>20</v>
      </c>
    </row>
    <row r="454" spans="1:15" s="23" customFormat="1" x14ac:dyDescent="0.2">
      <c r="A454" s="14"/>
      <c r="B454" s="22" t="s">
        <v>50</v>
      </c>
      <c r="C454" s="44">
        <f t="shared" ref="C454:G454" si="175">SUM(C455:C456)</f>
        <v>0</v>
      </c>
      <c r="D454" s="44">
        <f t="shared" si="175"/>
        <v>0</v>
      </c>
      <c r="E454" s="44">
        <f t="shared" si="175"/>
        <v>0</v>
      </c>
      <c r="F454" s="44">
        <f t="shared" si="175"/>
        <v>0</v>
      </c>
      <c r="G454" s="240">
        <f t="shared" si="175"/>
        <v>0</v>
      </c>
      <c r="H454" s="240">
        <f t="shared" ref="H454:M454" si="176">SUM(H455:H456)</f>
        <v>0</v>
      </c>
      <c r="I454" s="295">
        <f t="shared" si="176"/>
        <v>0</v>
      </c>
      <c r="J454" s="330">
        <f t="shared" si="176"/>
        <v>0</v>
      </c>
      <c r="K454" s="367">
        <f t="shared" si="176"/>
        <v>2</v>
      </c>
      <c r="L454" s="411">
        <f t="shared" si="176"/>
        <v>18</v>
      </c>
      <c r="M454" s="446">
        <f t="shared" si="176"/>
        <v>0</v>
      </c>
      <c r="N454" s="483">
        <f>SUM(N455:N456)</f>
        <v>0</v>
      </c>
      <c r="O454" s="92">
        <f t="shared" si="174"/>
        <v>20</v>
      </c>
    </row>
    <row r="455" spans="1:15" x14ac:dyDescent="0.2">
      <c r="A455" s="12"/>
      <c r="B455" s="13" t="s">
        <v>84</v>
      </c>
      <c r="C455" s="47">
        <v>0</v>
      </c>
      <c r="D455" s="47">
        <v>0</v>
      </c>
      <c r="E455" s="47">
        <v>0</v>
      </c>
      <c r="F455" s="47">
        <v>0</v>
      </c>
      <c r="G455" s="241">
        <v>0</v>
      </c>
      <c r="H455" s="241">
        <v>0</v>
      </c>
      <c r="I455" s="296">
        <v>0</v>
      </c>
      <c r="J455" s="331">
        <v>0</v>
      </c>
      <c r="K455" s="368">
        <v>2</v>
      </c>
      <c r="L455" s="412">
        <v>18</v>
      </c>
      <c r="M455" s="447">
        <v>0</v>
      </c>
      <c r="N455" s="484">
        <v>0</v>
      </c>
      <c r="O455" s="92">
        <f t="shared" si="174"/>
        <v>20</v>
      </c>
    </row>
    <row r="456" spans="1:15" x14ac:dyDescent="0.2">
      <c r="A456" s="12"/>
      <c r="B456" s="13" t="s">
        <v>85</v>
      </c>
      <c r="C456" s="47">
        <v>0</v>
      </c>
      <c r="D456" s="47">
        <v>0</v>
      </c>
      <c r="E456" s="47">
        <v>0</v>
      </c>
      <c r="F456" s="47">
        <v>0</v>
      </c>
      <c r="G456" s="241">
        <v>0</v>
      </c>
      <c r="H456" s="241">
        <v>0</v>
      </c>
      <c r="I456" s="296">
        <v>0</v>
      </c>
      <c r="J456" s="331">
        <v>0</v>
      </c>
      <c r="K456" s="368">
        <v>0</v>
      </c>
      <c r="L456" s="412">
        <v>0</v>
      </c>
      <c r="M456" s="447">
        <v>0</v>
      </c>
      <c r="N456" s="484">
        <v>0</v>
      </c>
      <c r="O456" s="92">
        <f t="shared" si="174"/>
        <v>0</v>
      </c>
    </row>
    <row r="457" spans="1:15" ht="12.75" customHeight="1" x14ac:dyDescent="0.2">
      <c r="A457" s="12"/>
      <c r="B457" s="11" t="s">
        <v>51</v>
      </c>
      <c r="C457" s="46">
        <v>0</v>
      </c>
      <c r="D457" s="46">
        <v>0</v>
      </c>
      <c r="E457" s="46">
        <v>0</v>
      </c>
      <c r="F457" s="46">
        <v>0</v>
      </c>
      <c r="G457" s="242">
        <v>0</v>
      </c>
      <c r="H457" s="242">
        <v>0</v>
      </c>
      <c r="I457" s="294">
        <v>0</v>
      </c>
      <c r="J457" s="332">
        <v>0</v>
      </c>
      <c r="K457" s="369">
        <v>0</v>
      </c>
      <c r="L457" s="413">
        <v>0</v>
      </c>
      <c r="M457" s="448">
        <v>0</v>
      </c>
      <c r="N457" s="482">
        <v>0</v>
      </c>
      <c r="O457" s="92">
        <f t="shared" si="174"/>
        <v>0</v>
      </c>
    </row>
    <row r="458" spans="1:15" ht="12.75" customHeight="1" x14ac:dyDescent="0.2">
      <c r="A458" s="12"/>
      <c r="B458" s="11" t="s">
        <v>52</v>
      </c>
      <c r="C458" s="46">
        <v>0</v>
      </c>
      <c r="D458" s="46">
        <v>0</v>
      </c>
      <c r="E458" s="46">
        <v>0</v>
      </c>
      <c r="F458" s="46">
        <v>0</v>
      </c>
      <c r="G458" s="242">
        <v>0</v>
      </c>
      <c r="H458" s="242">
        <v>0</v>
      </c>
      <c r="I458" s="294">
        <v>0</v>
      </c>
      <c r="J458" s="332">
        <v>0</v>
      </c>
      <c r="K458" s="369">
        <v>0</v>
      </c>
      <c r="L458" s="413">
        <v>0</v>
      </c>
      <c r="M458" s="448">
        <v>0</v>
      </c>
      <c r="N458" s="482">
        <v>0</v>
      </c>
      <c r="O458" s="92">
        <f t="shared" si="174"/>
        <v>0</v>
      </c>
    </row>
    <row r="459" spans="1:15" ht="15.75" x14ac:dyDescent="0.2">
      <c r="A459" s="14">
        <v>2</v>
      </c>
      <c r="B459" s="10" t="s">
        <v>23</v>
      </c>
      <c r="C459" s="46">
        <f t="shared" ref="C459:F459" si="177">SUM(C460:C461)</f>
        <v>80</v>
      </c>
      <c r="D459" s="46">
        <f t="shared" si="177"/>
        <v>0</v>
      </c>
      <c r="E459" s="46">
        <f t="shared" si="177"/>
        <v>0</v>
      </c>
      <c r="F459" s="46">
        <f t="shared" si="177"/>
        <v>0</v>
      </c>
      <c r="G459" s="242">
        <f t="shared" ref="G459" si="178">SUM(G460:G461)</f>
        <v>0</v>
      </c>
      <c r="H459" s="242">
        <f>SUM(H460:H461)</f>
        <v>0</v>
      </c>
      <c r="I459" s="294">
        <f t="shared" ref="I459:N459" si="179">SUM(I460:I461)</f>
        <v>0</v>
      </c>
      <c r="J459" s="332">
        <f t="shared" si="179"/>
        <v>0</v>
      </c>
      <c r="K459" s="369">
        <f t="shared" si="179"/>
        <v>11</v>
      </c>
      <c r="L459" s="413">
        <f t="shared" si="179"/>
        <v>259</v>
      </c>
      <c r="M459" s="448">
        <f t="shared" si="179"/>
        <v>30</v>
      </c>
      <c r="N459" s="482">
        <f t="shared" si="179"/>
        <v>0</v>
      </c>
      <c r="O459" s="92">
        <f t="shared" si="174"/>
        <v>380</v>
      </c>
    </row>
    <row r="460" spans="1:15" ht="21" customHeight="1" x14ac:dyDescent="0.2">
      <c r="A460" s="12"/>
      <c r="B460" s="13" t="s">
        <v>84</v>
      </c>
      <c r="C460" s="47">
        <v>80</v>
      </c>
      <c r="D460" s="47">
        <v>0</v>
      </c>
      <c r="E460" s="47">
        <v>0</v>
      </c>
      <c r="F460" s="47">
        <v>0</v>
      </c>
      <c r="G460" s="241">
        <v>0</v>
      </c>
      <c r="H460" s="241">
        <v>0</v>
      </c>
      <c r="I460" s="296">
        <v>0</v>
      </c>
      <c r="J460" s="331">
        <v>0</v>
      </c>
      <c r="K460" s="368">
        <v>11</v>
      </c>
      <c r="L460" s="412">
        <v>259</v>
      </c>
      <c r="M460" s="447">
        <v>30</v>
      </c>
      <c r="N460" s="484">
        <v>0</v>
      </c>
      <c r="O460" s="92">
        <f t="shared" si="174"/>
        <v>380</v>
      </c>
    </row>
    <row r="461" spans="1:15" x14ac:dyDescent="0.2">
      <c r="A461" s="12"/>
      <c r="B461" s="13" t="s">
        <v>85</v>
      </c>
      <c r="C461" s="47">
        <v>0</v>
      </c>
      <c r="D461" s="47">
        <v>0</v>
      </c>
      <c r="E461" s="47">
        <v>0</v>
      </c>
      <c r="F461" s="47">
        <v>0</v>
      </c>
      <c r="G461" s="241">
        <v>0</v>
      </c>
      <c r="H461" s="241">
        <v>0</v>
      </c>
      <c r="I461" s="296">
        <v>0</v>
      </c>
      <c r="J461" s="331">
        <v>0</v>
      </c>
      <c r="K461" s="368">
        <v>0</v>
      </c>
      <c r="L461" s="412">
        <v>0</v>
      </c>
      <c r="M461" s="447">
        <v>0</v>
      </c>
      <c r="N461" s="484">
        <v>0</v>
      </c>
      <c r="O461" s="92">
        <f t="shared" si="174"/>
        <v>0</v>
      </c>
    </row>
    <row r="462" spans="1:15" ht="12.75" customHeight="1" x14ac:dyDescent="0.2">
      <c r="A462" s="9">
        <v>3</v>
      </c>
      <c r="B462" s="10" t="s">
        <v>54</v>
      </c>
      <c r="C462" s="101">
        <v>0</v>
      </c>
      <c r="D462" s="135">
        <v>0</v>
      </c>
      <c r="E462" s="168">
        <v>0</v>
      </c>
      <c r="F462" s="188">
        <v>0</v>
      </c>
      <c r="G462" s="239">
        <v>0</v>
      </c>
      <c r="H462" s="239">
        <v>0</v>
      </c>
      <c r="I462" s="287">
        <v>0</v>
      </c>
      <c r="J462" s="328">
        <v>0</v>
      </c>
      <c r="K462" s="365">
        <v>0</v>
      </c>
      <c r="L462" s="409">
        <v>0</v>
      </c>
      <c r="M462" s="444">
        <v>0</v>
      </c>
      <c r="N462" s="476">
        <v>0</v>
      </c>
      <c r="O462" s="92">
        <f t="shared" si="174"/>
        <v>0</v>
      </c>
    </row>
    <row r="463" spans="1:15" ht="12.75" customHeight="1" x14ac:dyDescent="0.2">
      <c r="A463" s="14">
        <v>4</v>
      </c>
      <c r="B463" s="10" t="s">
        <v>53</v>
      </c>
      <c r="C463" s="46">
        <f t="shared" ref="C463:F463" si="180">SUM(C464:C465)</f>
        <v>0</v>
      </c>
      <c r="D463" s="46">
        <f t="shared" si="180"/>
        <v>0</v>
      </c>
      <c r="E463" s="46">
        <f t="shared" si="180"/>
        <v>0</v>
      </c>
      <c r="F463" s="46">
        <f t="shared" si="180"/>
        <v>0</v>
      </c>
      <c r="G463" s="242">
        <f t="shared" ref="G463" si="181">SUM(G464:G465)</f>
        <v>0</v>
      </c>
      <c r="H463" s="242">
        <f>SUM(H464:H465)</f>
        <v>0</v>
      </c>
      <c r="I463" s="294">
        <f t="shared" ref="I463:N463" si="182">SUM(I464:I465)</f>
        <v>0</v>
      </c>
      <c r="J463" s="332">
        <f t="shared" si="182"/>
        <v>0</v>
      </c>
      <c r="K463" s="369">
        <f t="shared" si="182"/>
        <v>0</v>
      </c>
      <c r="L463" s="413">
        <f t="shared" si="182"/>
        <v>0</v>
      </c>
      <c r="M463" s="448">
        <f t="shared" si="182"/>
        <v>0</v>
      </c>
      <c r="N463" s="482">
        <f t="shared" si="182"/>
        <v>0</v>
      </c>
      <c r="O463" s="92">
        <f t="shared" si="174"/>
        <v>0</v>
      </c>
    </row>
    <row r="464" spans="1:15" ht="15" customHeight="1" x14ac:dyDescent="0.2">
      <c r="A464" s="14"/>
      <c r="B464" s="13" t="s">
        <v>84</v>
      </c>
      <c r="C464" s="47">
        <v>0</v>
      </c>
      <c r="D464" s="47">
        <v>0</v>
      </c>
      <c r="E464" s="47">
        <v>0</v>
      </c>
      <c r="F464" s="47">
        <v>0</v>
      </c>
      <c r="G464" s="241">
        <v>0</v>
      </c>
      <c r="H464" s="241">
        <v>0</v>
      </c>
      <c r="I464" s="296">
        <v>0</v>
      </c>
      <c r="J464" s="331">
        <v>0</v>
      </c>
      <c r="K464" s="368">
        <v>0</v>
      </c>
      <c r="L464" s="412">
        <v>0</v>
      </c>
      <c r="M464" s="447">
        <v>0</v>
      </c>
      <c r="N464" s="484">
        <v>0</v>
      </c>
      <c r="O464" s="92">
        <f t="shared" si="174"/>
        <v>0</v>
      </c>
    </row>
    <row r="465" spans="1:15" ht="12.75" customHeight="1" x14ac:dyDescent="0.2">
      <c r="A465" s="14"/>
      <c r="B465" s="13" t="s">
        <v>85</v>
      </c>
      <c r="C465" s="47">
        <v>0</v>
      </c>
      <c r="D465" s="47">
        <v>0</v>
      </c>
      <c r="E465" s="47">
        <v>0</v>
      </c>
      <c r="F465" s="47">
        <v>0</v>
      </c>
      <c r="G465" s="241">
        <v>0</v>
      </c>
      <c r="H465" s="241">
        <v>0</v>
      </c>
      <c r="I465" s="296">
        <v>0</v>
      </c>
      <c r="J465" s="331">
        <v>0</v>
      </c>
      <c r="K465" s="368">
        <v>0</v>
      </c>
      <c r="L465" s="412">
        <v>0</v>
      </c>
      <c r="M465" s="447">
        <v>0</v>
      </c>
      <c r="N465" s="484">
        <v>0</v>
      </c>
      <c r="O465" s="92">
        <f t="shared" si="174"/>
        <v>0</v>
      </c>
    </row>
    <row r="466" spans="1:15" ht="12.75" customHeight="1" x14ac:dyDescent="0.2">
      <c r="A466" s="14">
        <v>5</v>
      </c>
      <c r="B466" s="11" t="s">
        <v>55</v>
      </c>
      <c r="C466" s="101">
        <v>0</v>
      </c>
      <c r="D466" s="135">
        <v>0</v>
      </c>
      <c r="E466" s="168">
        <v>0</v>
      </c>
      <c r="F466" s="188">
        <v>0</v>
      </c>
      <c r="G466" s="239">
        <v>0</v>
      </c>
      <c r="H466" s="239">
        <v>0</v>
      </c>
      <c r="I466" s="287">
        <v>0</v>
      </c>
      <c r="J466" s="328">
        <v>0</v>
      </c>
      <c r="K466" s="365">
        <v>0</v>
      </c>
      <c r="L466" s="409">
        <v>0</v>
      </c>
      <c r="M466" s="444">
        <v>0</v>
      </c>
      <c r="N466" s="476">
        <v>0</v>
      </c>
      <c r="O466" s="92">
        <f t="shared" si="174"/>
        <v>0</v>
      </c>
    </row>
    <row r="467" spans="1:15" ht="12.75" customHeight="1" x14ac:dyDescent="0.2">
      <c r="A467" s="14">
        <v>6</v>
      </c>
      <c r="B467" s="10" t="s">
        <v>56</v>
      </c>
      <c r="C467" s="101">
        <v>0</v>
      </c>
      <c r="D467" s="135">
        <v>0</v>
      </c>
      <c r="E467" s="168">
        <v>0</v>
      </c>
      <c r="F467" s="188">
        <v>0</v>
      </c>
      <c r="G467" s="239">
        <v>0</v>
      </c>
      <c r="H467" s="239">
        <v>0</v>
      </c>
      <c r="I467" s="287">
        <v>0</v>
      </c>
      <c r="J467" s="328">
        <v>0</v>
      </c>
      <c r="K467" s="365">
        <v>0</v>
      </c>
      <c r="L467" s="409">
        <v>0</v>
      </c>
      <c r="M467" s="444">
        <v>0</v>
      </c>
      <c r="N467" s="476">
        <v>0</v>
      </c>
      <c r="O467" s="92">
        <f t="shared" si="174"/>
        <v>0</v>
      </c>
    </row>
    <row r="468" spans="1:15" ht="11.25" customHeight="1" x14ac:dyDescent="0.2">
      <c r="A468" s="14">
        <v>7</v>
      </c>
      <c r="B468" s="10" t="s">
        <v>57</v>
      </c>
      <c r="C468" s="101">
        <v>0</v>
      </c>
      <c r="D468" s="135">
        <v>0</v>
      </c>
      <c r="E468" s="168">
        <v>0</v>
      </c>
      <c r="F468" s="188">
        <v>0</v>
      </c>
      <c r="G468" s="239">
        <v>0</v>
      </c>
      <c r="H468" s="239">
        <v>0</v>
      </c>
      <c r="I468" s="287">
        <v>0</v>
      </c>
      <c r="J468" s="328">
        <v>0</v>
      </c>
      <c r="K468" s="365">
        <v>0</v>
      </c>
      <c r="L468" s="409">
        <v>0</v>
      </c>
      <c r="M468" s="444">
        <v>0</v>
      </c>
      <c r="N468" s="476">
        <v>0</v>
      </c>
      <c r="O468" s="92">
        <f t="shared" si="174"/>
        <v>0</v>
      </c>
    </row>
    <row r="469" spans="1:15" ht="12.75" customHeight="1" x14ac:dyDescent="0.2">
      <c r="A469" s="14">
        <v>8</v>
      </c>
      <c r="B469" s="10" t="s">
        <v>58</v>
      </c>
      <c r="C469" s="101">
        <v>0</v>
      </c>
      <c r="D469" s="135">
        <v>0</v>
      </c>
      <c r="E469" s="168">
        <v>0</v>
      </c>
      <c r="F469" s="188">
        <v>0</v>
      </c>
      <c r="G469" s="239">
        <v>0</v>
      </c>
      <c r="H469" s="239">
        <v>0</v>
      </c>
      <c r="I469" s="287">
        <v>0</v>
      </c>
      <c r="J469" s="328">
        <v>0</v>
      </c>
      <c r="K469" s="365">
        <v>0</v>
      </c>
      <c r="L469" s="409">
        <v>0</v>
      </c>
      <c r="M469" s="444">
        <v>0</v>
      </c>
      <c r="N469" s="476">
        <v>0</v>
      </c>
      <c r="O469" s="92">
        <f t="shared" si="174"/>
        <v>0</v>
      </c>
    </row>
    <row r="470" spans="1:15" ht="15.95" customHeight="1" x14ac:dyDescent="0.2">
      <c r="A470" s="14">
        <v>9</v>
      </c>
      <c r="B470" s="10" t="s">
        <v>24</v>
      </c>
      <c r="C470" s="101">
        <v>0</v>
      </c>
      <c r="D470" s="135">
        <v>0</v>
      </c>
      <c r="E470" s="168">
        <v>0</v>
      </c>
      <c r="F470" s="188">
        <v>0</v>
      </c>
      <c r="G470" s="239">
        <v>0</v>
      </c>
      <c r="H470" s="239">
        <v>0</v>
      </c>
      <c r="I470" s="287">
        <v>0</v>
      </c>
      <c r="J470" s="328">
        <v>0</v>
      </c>
      <c r="K470" s="365">
        <v>0</v>
      </c>
      <c r="L470" s="409">
        <v>0</v>
      </c>
      <c r="M470" s="444">
        <v>0</v>
      </c>
      <c r="N470" s="476">
        <v>0</v>
      </c>
      <c r="O470" s="92">
        <f t="shared" si="174"/>
        <v>0</v>
      </c>
    </row>
    <row r="471" spans="1:15" ht="15.95" customHeight="1" x14ac:dyDescent="0.2">
      <c r="A471" s="14">
        <v>10</v>
      </c>
      <c r="B471" s="10" t="s">
        <v>25</v>
      </c>
      <c r="C471" s="101">
        <v>0</v>
      </c>
      <c r="D471" s="135">
        <v>0</v>
      </c>
      <c r="E471" s="168">
        <v>0</v>
      </c>
      <c r="F471" s="188">
        <v>0</v>
      </c>
      <c r="G471" s="239">
        <v>0</v>
      </c>
      <c r="H471" s="239">
        <v>0</v>
      </c>
      <c r="I471" s="287">
        <v>0</v>
      </c>
      <c r="J471" s="328">
        <v>0</v>
      </c>
      <c r="K471" s="365">
        <v>0</v>
      </c>
      <c r="L471" s="409">
        <v>0</v>
      </c>
      <c r="M471" s="444">
        <v>0</v>
      </c>
      <c r="N471" s="476">
        <v>0</v>
      </c>
      <c r="O471" s="92">
        <f t="shared" si="174"/>
        <v>0</v>
      </c>
    </row>
    <row r="472" spans="1:15" ht="15.95" customHeight="1" thickBot="1" x14ac:dyDescent="0.25">
      <c r="A472" s="48">
        <v>11</v>
      </c>
      <c r="B472" s="49" t="s">
        <v>59</v>
      </c>
      <c r="C472" s="52">
        <v>0</v>
      </c>
      <c r="D472" s="52">
        <v>0</v>
      </c>
      <c r="E472" s="52">
        <v>0</v>
      </c>
      <c r="F472" s="52">
        <v>0</v>
      </c>
      <c r="G472" s="52">
        <v>0</v>
      </c>
      <c r="H472" s="52">
        <v>0</v>
      </c>
      <c r="I472" s="52">
        <v>0</v>
      </c>
      <c r="J472" s="52">
        <v>0</v>
      </c>
      <c r="K472" s="52">
        <v>0</v>
      </c>
      <c r="L472" s="52">
        <v>0</v>
      </c>
      <c r="M472" s="52">
        <v>0</v>
      </c>
      <c r="N472" s="52">
        <v>0</v>
      </c>
      <c r="O472" s="92">
        <f t="shared" si="174"/>
        <v>0</v>
      </c>
    </row>
    <row r="473" spans="1:15" ht="15.95" customHeight="1" thickTop="1" x14ac:dyDescent="0.2">
      <c r="A473" s="5"/>
      <c r="B473" s="17" t="s">
        <v>39</v>
      </c>
    </row>
    <row r="474" spans="1:15" ht="15.95" customHeight="1" x14ac:dyDescent="0.2">
      <c r="A474" s="5"/>
      <c r="B474" s="15" t="s">
        <v>61</v>
      </c>
    </row>
    <row r="475" spans="1:15" ht="15.95" customHeight="1" x14ac:dyDescent="0.2">
      <c r="A475" s="5"/>
      <c r="B475" s="15" t="s">
        <v>60</v>
      </c>
    </row>
    <row r="476" spans="1:15" ht="15.95" customHeight="1" x14ac:dyDescent="0.2">
      <c r="A476" s="5"/>
      <c r="B476" s="15" t="s">
        <v>40</v>
      </c>
    </row>
    <row r="477" spans="1:15" ht="15.95" customHeight="1" x14ac:dyDescent="0.2"/>
    <row r="478" spans="1:15" ht="15.95" customHeight="1" x14ac:dyDescent="0.2"/>
    <row r="479" spans="1:15" ht="15.95" customHeight="1" x14ac:dyDescent="0.2">
      <c r="A479" s="488" t="s">
        <v>0</v>
      </c>
      <c r="B479" s="488"/>
      <c r="C479" s="98" t="s">
        <v>90</v>
      </c>
      <c r="D479" s="132"/>
      <c r="E479" s="162"/>
      <c r="F479" s="185"/>
      <c r="G479"/>
      <c r="H479"/>
      <c r="I479"/>
      <c r="J479"/>
      <c r="K479"/>
      <c r="L479"/>
      <c r="M479"/>
      <c r="N479"/>
    </row>
    <row r="480" spans="1:15" ht="15.95" customHeight="1" x14ac:dyDescent="0.2">
      <c r="A480" s="488" t="s">
        <v>1</v>
      </c>
      <c r="B480" s="488"/>
      <c r="C480" s="98"/>
      <c r="D480" s="132"/>
      <c r="E480" s="162"/>
      <c r="F480" s="185"/>
      <c r="G480"/>
      <c r="H480"/>
      <c r="I480"/>
      <c r="J480"/>
      <c r="K480"/>
      <c r="L480"/>
      <c r="M480"/>
      <c r="N480"/>
    </row>
    <row r="481" spans="1:15" ht="15.95" customHeight="1" x14ac:dyDescent="0.2">
      <c r="A481" s="488" t="s">
        <v>46</v>
      </c>
      <c r="B481" s="488"/>
    </row>
    <row r="482" spans="1:15" ht="15.95" customHeight="1" x14ac:dyDescent="0.3">
      <c r="C482" s="99"/>
      <c r="D482" s="133"/>
      <c r="E482" s="163"/>
      <c r="F482" s="186"/>
      <c r="G482"/>
      <c r="H482"/>
      <c r="I482"/>
      <c r="J482"/>
      <c r="K482"/>
      <c r="L482"/>
      <c r="M482"/>
      <c r="N482"/>
    </row>
    <row r="483" spans="1:15" ht="15.95" customHeight="1" x14ac:dyDescent="0.2">
      <c r="C483" s="100"/>
      <c r="D483" s="134"/>
      <c r="E483" s="164"/>
      <c r="F483" s="187"/>
      <c r="G483"/>
      <c r="H483"/>
      <c r="I483"/>
      <c r="J483"/>
      <c r="K483"/>
      <c r="L483"/>
      <c r="M483"/>
      <c r="N483"/>
    </row>
    <row r="484" spans="1:15" ht="15.95" customHeight="1" x14ac:dyDescent="0.2">
      <c r="A484" s="1" t="s">
        <v>47</v>
      </c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5" ht="15.95" customHeight="1" thickBot="1" x14ac:dyDescent="0.25">
      <c r="A485" s="1" t="s">
        <v>69</v>
      </c>
    </row>
    <row r="486" spans="1:15" ht="15.95" customHeight="1" thickTop="1" x14ac:dyDescent="0.2">
      <c r="A486" s="513" t="s">
        <v>4</v>
      </c>
      <c r="B486" s="496" t="s">
        <v>5</v>
      </c>
      <c r="C486" s="97"/>
      <c r="D486" s="141"/>
      <c r="E486" s="141"/>
      <c r="F486" s="141"/>
      <c r="G486"/>
      <c r="H486"/>
      <c r="I486"/>
      <c r="J486"/>
      <c r="K486"/>
      <c r="L486"/>
      <c r="M486"/>
      <c r="N486"/>
    </row>
    <row r="487" spans="1:15" ht="15.95" customHeight="1" x14ac:dyDescent="0.2">
      <c r="A487" s="514"/>
      <c r="B487" s="497"/>
      <c r="C487" s="104"/>
      <c r="D487" s="138"/>
      <c r="E487" s="167"/>
      <c r="F487" s="191"/>
      <c r="G487" s="238"/>
      <c r="H487" s="238"/>
      <c r="I487" s="291"/>
      <c r="J487" s="327"/>
      <c r="K487" s="364"/>
      <c r="L487" s="408"/>
      <c r="M487" s="443"/>
      <c r="N487" s="480"/>
    </row>
    <row r="488" spans="1:15" ht="13.5" customHeight="1" x14ac:dyDescent="0.2">
      <c r="A488" s="514"/>
      <c r="B488" s="497"/>
      <c r="C488" s="102" t="s">
        <v>37</v>
      </c>
      <c r="D488" s="136" t="s">
        <v>37</v>
      </c>
      <c r="E488" s="165" t="s">
        <v>37</v>
      </c>
      <c r="F488" s="189" t="s">
        <v>37</v>
      </c>
      <c r="G488" s="236" t="s">
        <v>37</v>
      </c>
      <c r="H488" s="236" t="s">
        <v>37</v>
      </c>
      <c r="I488" s="289" t="s">
        <v>37</v>
      </c>
      <c r="J488" s="325" t="s">
        <v>37</v>
      </c>
      <c r="K488" s="362" t="s">
        <v>37</v>
      </c>
      <c r="L488" s="406" t="s">
        <v>37</v>
      </c>
      <c r="M488" s="441" t="s">
        <v>37</v>
      </c>
      <c r="N488" s="478" t="s">
        <v>37</v>
      </c>
    </row>
    <row r="489" spans="1:15" ht="12.75" customHeight="1" x14ac:dyDescent="0.2">
      <c r="A489" s="514"/>
      <c r="B489" s="497"/>
      <c r="C489" s="105"/>
      <c r="D489" s="139"/>
      <c r="E489" s="161"/>
      <c r="F489" s="192"/>
      <c r="G489" s="234"/>
      <c r="H489" s="234"/>
      <c r="I489" s="293"/>
      <c r="J489" s="319"/>
      <c r="K489" s="356"/>
      <c r="L489" s="400"/>
      <c r="M489" s="434"/>
      <c r="N489" s="481"/>
    </row>
    <row r="490" spans="1:15" ht="12.75" customHeight="1" x14ac:dyDescent="0.2">
      <c r="A490" s="515"/>
      <c r="B490" s="498"/>
      <c r="C490" s="102"/>
      <c r="D490" s="136"/>
      <c r="E490" s="165"/>
      <c r="F490" s="189"/>
      <c r="G490" s="236"/>
      <c r="H490" s="236"/>
      <c r="I490" s="289"/>
      <c r="J490" s="325"/>
      <c r="K490" s="362"/>
      <c r="L490" s="406"/>
      <c r="M490" s="441"/>
      <c r="N490" s="478"/>
    </row>
    <row r="491" spans="1:15" s="8" customFormat="1" ht="12.75" customHeight="1" x14ac:dyDescent="0.2">
      <c r="A491" s="28" t="s">
        <v>10</v>
      </c>
      <c r="B491" s="64" t="s">
        <v>11</v>
      </c>
      <c r="C491" s="103" t="s">
        <v>42</v>
      </c>
      <c r="D491" s="137" t="s">
        <v>42</v>
      </c>
      <c r="E491" s="166" t="s">
        <v>42</v>
      </c>
      <c r="F491" s="190" t="s">
        <v>42</v>
      </c>
      <c r="G491" s="237" t="s">
        <v>42</v>
      </c>
      <c r="H491" s="237" t="s">
        <v>42</v>
      </c>
      <c r="I491" s="290" t="s">
        <v>42</v>
      </c>
      <c r="J491" s="326" t="s">
        <v>42</v>
      </c>
      <c r="K491" s="363" t="s">
        <v>42</v>
      </c>
      <c r="L491" s="407" t="s">
        <v>42</v>
      </c>
      <c r="M491" s="442" t="s">
        <v>42</v>
      </c>
      <c r="N491" s="479" t="s">
        <v>42</v>
      </c>
    </row>
    <row r="492" spans="1:15" s="16" customFormat="1" ht="12.75" customHeight="1" x14ac:dyDescent="0.2">
      <c r="A492" s="18">
        <v>1</v>
      </c>
      <c r="B492" s="19" t="s">
        <v>22</v>
      </c>
      <c r="C492" s="59">
        <f t="shared" ref="C492:G492" si="183">SUM(C15,C55,C95,C135,C174,C213,C253,C293,C333,C373,C413,C453)</f>
        <v>42</v>
      </c>
      <c r="D492" s="59">
        <f t="shared" si="183"/>
        <v>0</v>
      </c>
      <c r="E492" s="59">
        <f t="shared" si="183"/>
        <v>115.7</v>
      </c>
      <c r="F492" s="59">
        <f t="shared" si="183"/>
        <v>2.2999999999999998</v>
      </c>
      <c r="G492" s="59">
        <f t="shared" si="183"/>
        <v>10</v>
      </c>
      <c r="H492" s="59">
        <f t="shared" ref="H492:M492" si="184">SUM(H15,H55,H95,H135,H174,H213,H253,H293,H333,H373,H413,H453)</f>
        <v>62</v>
      </c>
      <c r="I492" s="59">
        <f t="shared" si="184"/>
        <v>365</v>
      </c>
      <c r="J492" s="59">
        <f t="shared" si="184"/>
        <v>456</v>
      </c>
      <c r="K492" s="353">
        <f t="shared" si="184"/>
        <v>641</v>
      </c>
      <c r="L492" s="353">
        <f t="shared" si="184"/>
        <v>185</v>
      </c>
      <c r="M492" s="353">
        <f t="shared" si="184"/>
        <v>222</v>
      </c>
      <c r="N492" s="277">
        <f>SUM(N15,N55,N95,N135,N174,N213,N253,N293,N333,N373,N413,N453)</f>
        <v>220</v>
      </c>
      <c r="O492" s="92">
        <f t="shared" ref="O492:O511" si="185">SUM(C492:N492)</f>
        <v>2321</v>
      </c>
    </row>
    <row r="493" spans="1:15" s="23" customFormat="1" x14ac:dyDescent="0.2">
      <c r="A493" s="14"/>
      <c r="B493" s="22" t="s">
        <v>50</v>
      </c>
      <c r="C493" s="59">
        <f t="shared" ref="C493:F497" si="186">SUM(C16,C56,C96,C136,C175,C214,C254,C294,C334,C374,C414,C454)</f>
        <v>20</v>
      </c>
      <c r="D493" s="59">
        <f t="shared" si="186"/>
        <v>0</v>
      </c>
      <c r="E493" s="59">
        <f t="shared" si="186"/>
        <v>89</v>
      </c>
      <c r="F493" s="59">
        <f t="shared" si="186"/>
        <v>0</v>
      </c>
      <c r="G493" s="59">
        <f t="shared" ref="G493" si="187">SUM(G16,G56,G96,G136,G175,G214,G254,G294,G334,G374,G414,G454)</f>
        <v>0</v>
      </c>
      <c r="H493" s="59">
        <f>SUM(H16,H56,H96,H136,H175,H214,H254,H294,H334,H374,H414,H454)</f>
        <v>61</v>
      </c>
      <c r="I493" s="59">
        <f t="shared" ref="I493:N497" si="188">SUM(I16,I56,I96,I136,I175,I214,I254,I294,I334,I374,I414,I454)</f>
        <v>345</v>
      </c>
      <c r="J493" s="59">
        <f t="shared" si="188"/>
        <v>455</v>
      </c>
      <c r="K493" s="57">
        <f t="shared" si="188"/>
        <v>628</v>
      </c>
      <c r="L493" s="57">
        <f t="shared" si="188"/>
        <v>168</v>
      </c>
      <c r="M493" s="57">
        <f t="shared" si="188"/>
        <v>197</v>
      </c>
      <c r="N493" s="482">
        <f t="shared" si="188"/>
        <v>220</v>
      </c>
      <c r="O493" s="92">
        <f t="shared" si="185"/>
        <v>2183</v>
      </c>
    </row>
    <row r="494" spans="1:15" x14ac:dyDescent="0.2">
      <c r="A494" s="12"/>
      <c r="B494" s="13" t="s">
        <v>84</v>
      </c>
      <c r="C494" s="59">
        <f t="shared" si="186"/>
        <v>20</v>
      </c>
      <c r="D494" s="59">
        <f t="shared" si="186"/>
        <v>0</v>
      </c>
      <c r="E494" s="59">
        <f t="shared" si="186"/>
        <v>69</v>
      </c>
      <c r="F494" s="59">
        <f t="shared" si="186"/>
        <v>0</v>
      </c>
      <c r="G494" s="59">
        <f t="shared" ref="G494" si="189">SUM(G17,G57,G97,G137,G176,G215,G255,G295,G335,G375,G415,G455)</f>
        <v>0</v>
      </c>
      <c r="H494" s="59">
        <f>SUM(H17,H57,H97,H137,H176,H215,H255,H295,H335,H375,H415,H455)</f>
        <v>61</v>
      </c>
      <c r="I494" s="59">
        <f t="shared" si="188"/>
        <v>345</v>
      </c>
      <c r="J494" s="59">
        <f t="shared" si="188"/>
        <v>455</v>
      </c>
      <c r="K494" s="57">
        <f t="shared" si="188"/>
        <v>628</v>
      </c>
      <c r="L494" s="57">
        <f t="shared" si="188"/>
        <v>159</v>
      </c>
      <c r="M494" s="57">
        <f t="shared" si="188"/>
        <v>193</v>
      </c>
      <c r="N494" s="482">
        <f t="shared" si="188"/>
        <v>220</v>
      </c>
      <c r="O494" s="92">
        <f t="shared" si="185"/>
        <v>2150</v>
      </c>
    </row>
    <row r="495" spans="1:15" x14ac:dyDescent="0.2">
      <c r="A495" s="12"/>
      <c r="B495" s="13" t="s">
        <v>85</v>
      </c>
      <c r="C495" s="59">
        <f t="shared" si="186"/>
        <v>0</v>
      </c>
      <c r="D495" s="59">
        <f t="shared" si="186"/>
        <v>0</v>
      </c>
      <c r="E495" s="59">
        <f t="shared" si="186"/>
        <v>20</v>
      </c>
      <c r="F495" s="59">
        <f t="shared" si="186"/>
        <v>0</v>
      </c>
      <c r="G495" s="59">
        <f t="shared" ref="G495" si="190">SUM(G18,G58,G98,G138,G177,G216,G256,G296,G336,G376,G416,G456)</f>
        <v>0</v>
      </c>
      <c r="H495" s="59">
        <f>SUM(H18,H58,H98,H138,H177,H216,H256,H296,H336,H376,H416,H456)</f>
        <v>0</v>
      </c>
      <c r="I495" s="59">
        <f t="shared" si="188"/>
        <v>0</v>
      </c>
      <c r="J495" s="59">
        <f t="shared" si="188"/>
        <v>0</v>
      </c>
      <c r="K495" s="57">
        <f t="shared" si="188"/>
        <v>0</v>
      </c>
      <c r="L495" s="57">
        <f t="shared" si="188"/>
        <v>9</v>
      </c>
      <c r="M495" s="57">
        <f t="shared" si="188"/>
        <v>4</v>
      </c>
      <c r="N495" s="57">
        <f t="shared" si="188"/>
        <v>0</v>
      </c>
      <c r="O495" s="92">
        <f t="shared" si="185"/>
        <v>33</v>
      </c>
    </row>
    <row r="496" spans="1:15" x14ac:dyDescent="0.2">
      <c r="A496" s="12"/>
      <c r="B496" s="11" t="s">
        <v>51</v>
      </c>
      <c r="C496" s="59">
        <f t="shared" si="186"/>
        <v>22</v>
      </c>
      <c r="D496" s="59">
        <f t="shared" si="186"/>
        <v>0</v>
      </c>
      <c r="E496" s="59">
        <f t="shared" si="186"/>
        <v>23.7</v>
      </c>
      <c r="F496" s="59">
        <f t="shared" si="186"/>
        <v>2.2999999999999998</v>
      </c>
      <c r="G496" s="59">
        <f t="shared" ref="G496" si="191">SUM(G19,G59,G99,G139,G178,G217,G257,G297,G337,G377,G417,G457)</f>
        <v>8</v>
      </c>
      <c r="H496" s="59">
        <f>SUM(H19,H59,H99,H139,H178,H217,H257,H297,H337,H377,H417,H457)</f>
        <v>1</v>
      </c>
      <c r="I496" s="59">
        <f t="shared" si="188"/>
        <v>1</v>
      </c>
      <c r="J496" s="59">
        <f t="shared" si="188"/>
        <v>0</v>
      </c>
      <c r="K496" s="57">
        <f t="shared" si="188"/>
        <v>11</v>
      </c>
      <c r="L496" s="57">
        <f t="shared" si="188"/>
        <v>17</v>
      </c>
      <c r="M496" s="57">
        <f t="shared" si="188"/>
        <v>22</v>
      </c>
      <c r="N496" s="57">
        <f t="shared" si="188"/>
        <v>0</v>
      </c>
      <c r="O496" s="92">
        <f t="shared" si="185"/>
        <v>108</v>
      </c>
    </row>
    <row r="497" spans="1:15" x14ac:dyDescent="0.2">
      <c r="A497" s="12"/>
      <c r="B497" s="11" t="s">
        <v>52</v>
      </c>
      <c r="C497" s="59">
        <f t="shared" si="186"/>
        <v>0</v>
      </c>
      <c r="D497" s="59">
        <f t="shared" si="186"/>
        <v>0</v>
      </c>
      <c r="E497" s="59">
        <f t="shared" si="186"/>
        <v>3</v>
      </c>
      <c r="F497" s="59">
        <f t="shared" si="186"/>
        <v>0</v>
      </c>
      <c r="G497" s="59">
        <f t="shared" ref="G497" si="192">SUM(G20,G60,G100,G140,G179,G218,G258,G298,G338,G378,G418,G458)</f>
        <v>2</v>
      </c>
      <c r="H497" s="59">
        <f>SUM(H20,H60,H100,H140,H179,H218,H258,H298,H338,H378,H418,H458)</f>
        <v>0</v>
      </c>
      <c r="I497" s="59">
        <f t="shared" si="188"/>
        <v>19</v>
      </c>
      <c r="J497" s="59">
        <f t="shared" si="188"/>
        <v>1</v>
      </c>
      <c r="K497" s="57">
        <f t="shared" si="188"/>
        <v>2</v>
      </c>
      <c r="L497" s="57">
        <f t="shared" si="188"/>
        <v>0</v>
      </c>
      <c r="M497" s="57">
        <f t="shared" si="188"/>
        <v>3</v>
      </c>
      <c r="N497" s="57">
        <f t="shared" si="188"/>
        <v>0</v>
      </c>
      <c r="O497" s="92">
        <f t="shared" si="185"/>
        <v>30</v>
      </c>
    </row>
    <row r="498" spans="1:15" ht="15.75" x14ac:dyDescent="0.2">
      <c r="A498" s="14">
        <v>2</v>
      </c>
      <c r="B498" s="10" t="s">
        <v>23</v>
      </c>
      <c r="C498" s="57">
        <f t="shared" ref="C498:G498" si="193">SUM(C499:C500)</f>
        <v>440</v>
      </c>
      <c r="D498" s="57">
        <f t="shared" si="193"/>
        <v>436</v>
      </c>
      <c r="E498" s="57">
        <f t="shared" si="193"/>
        <v>449</v>
      </c>
      <c r="F498" s="57">
        <f t="shared" si="193"/>
        <v>771</v>
      </c>
      <c r="G498" s="57">
        <f t="shared" si="193"/>
        <v>1356</v>
      </c>
      <c r="H498" s="57">
        <f t="shared" ref="H498:M498" si="194">SUM(H499:H500)</f>
        <v>25</v>
      </c>
      <c r="I498" s="57">
        <f t="shared" si="194"/>
        <v>27</v>
      </c>
      <c r="J498" s="57">
        <f t="shared" si="194"/>
        <v>23</v>
      </c>
      <c r="K498" s="354">
        <f t="shared" si="194"/>
        <v>165</v>
      </c>
      <c r="L498" s="354">
        <f t="shared" si="194"/>
        <v>356</v>
      </c>
      <c r="M498" s="354">
        <f t="shared" si="194"/>
        <v>179</v>
      </c>
      <c r="N498" s="280">
        <f>SUM(N499:N500)</f>
        <v>150</v>
      </c>
      <c r="O498" s="92">
        <f t="shared" si="185"/>
        <v>4377</v>
      </c>
    </row>
    <row r="499" spans="1:15" x14ac:dyDescent="0.2">
      <c r="A499" s="12"/>
      <c r="B499" s="13" t="s">
        <v>84</v>
      </c>
      <c r="C499" s="59">
        <f t="shared" ref="C499:F511" si="195">SUM(C22,C62,C102,C142,C181,C220,C260,C300,C340,C380,C420,C460)</f>
        <v>440</v>
      </c>
      <c r="D499" s="59">
        <f t="shared" si="195"/>
        <v>430</v>
      </c>
      <c r="E499" s="59">
        <f t="shared" si="195"/>
        <v>422</v>
      </c>
      <c r="F499" s="59">
        <f t="shared" si="195"/>
        <v>771</v>
      </c>
      <c r="G499" s="59">
        <f t="shared" ref="G499" si="196">SUM(G22,G62,G102,G142,G181,G220,G260,G300,G340,G380,G420,G460)</f>
        <v>1356</v>
      </c>
      <c r="H499" s="59">
        <f t="shared" ref="H499:H511" si="197">SUM(H22,H62,H102,H142,H181,H220,H260,H300,H340,H380,H420,H460)</f>
        <v>25</v>
      </c>
      <c r="I499" s="59">
        <f>SUM(I22,I62,I102,I142,I181,I220,I260,I300,I340,I380,I420,I460)</f>
        <v>27</v>
      </c>
      <c r="J499" s="59">
        <f t="shared" ref="J499:N511" si="198">SUM(J22,J62,J102,J142,J181,J220,J260,J300,J340,J380,J420,J460)</f>
        <v>23</v>
      </c>
      <c r="K499" s="57">
        <f t="shared" si="198"/>
        <v>130</v>
      </c>
      <c r="L499" s="57">
        <f t="shared" si="198"/>
        <v>341</v>
      </c>
      <c r="M499" s="57">
        <f t="shared" si="198"/>
        <v>161</v>
      </c>
      <c r="N499" s="482">
        <f t="shared" si="198"/>
        <v>150</v>
      </c>
      <c r="O499" s="92">
        <f t="shared" si="185"/>
        <v>4276</v>
      </c>
    </row>
    <row r="500" spans="1:15" x14ac:dyDescent="0.2">
      <c r="A500" s="12"/>
      <c r="B500" s="13" t="s">
        <v>85</v>
      </c>
      <c r="C500" s="59">
        <f t="shared" si="195"/>
        <v>0</v>
      </c>
      <c r="D500" s="59">
        <f t="shared" si="195"/>
        <v>6</v>
      </c>
      <c r="E500" s="59">
        <f t="shared" si="195"/>
        <v>27</v>
      </c>
      <c r="F500" s="59">
        <f t="shared" si="195"/>
        <v>0</v>
      </c>
      <c r="G500" s="59">
        <f t="shared" ref="G500" si="199">SUM(G23,G63,G103,G143,G182,G221,G261,G301,G341,G381,G421,G461)</f>
        <v>0</v>
      </c>
      <c r="H500" s="59">
        <f t="shared" si="197"/>
        <v>0</v>
      </c>
      <c r="I500" s="59">
        <f t="shared" ref="I500:I511" si="200">SUM(I23,I63,I103,I143,I182,I221,I261,I301,I341,I381,I421,I461)</f>
        <v>0</v>
      </c>
      <c r="J500" s="59">
        <f t="shared" si="198"/>
        <v>0</v>
      </c>
      <c r="K500" s="57">
        <f t="shared" si="198"/>
        <v>35</v>
      </c>
      <c r="L500" s="57">
        <f t="shared" si="198"/>
        <v>15</v>
      </c>
      <c r="M500" s="57">
        <f t="shared" si="198"/>
        <v>18</v>
      </c>
      <c r="N500" s="57">
        <f t="shared" si="198"/>
        <v>0</v>
      </c>
      <c r="O500" s="92">
        <f t="shared" si="185"/>
        <v>101</v>
      </c>
    </row>
    <row r="501" spans="1:15" ht="15.75" x14ac:dyDescent="0.2">
      <c r="A501" s="9">
        <v>3</v>
      </c>
      <c r="B501" s="10" t="s">
        <v>54</v>
      </c>
      <c r="C501" s="59">
        <f t="shared" si="195"/>
        <v>3</v>
      </c>
      <c r="D501" s="59">
        <f t="shared" si="195"/>
        <v>9</v>
      </c>
      <c r="E501" s="59">
        <f t="shared" si="195"/>
        <v>7</v>
      </c>
      <c r="F501" s="156">
        <f t="shared" si="195"/>
        <v>5.25</v>
      </c>
      <c r="G501" s="59">
        <f t="shared" ref="G501" si="201">SUM(G24,G64,G104,G144,G183,G222,G262,G302,G342,G382,G422,G462)</f>
        <v>6.1</v>
      </c>
      <c r="H501" s="59">
        <f t="shared" si="197"/>
        <v>5</v>
      </c>
      <c r="I501" s="59">
        <f t="shared" si="200"/>
        <v>2</v>
      </c>
      <c r="J501" s="59">
        <f t="shared" si="198"/>
        <v>1</v>
      </c>
      <c r="K501" s="57">
        <f t="shared" si="198"/>
        <v>7</v>
      </c>
      <c r="L501" s="57">
        <f t="shared" si="198"/>
        <v>6</v>
      </c>
      <c r="M501" s="57">
        <f t="shared" si="198"/>
        <v>4</v>
      </c>
      <c r="N501" s="57">
        <f t="shared" si="198"/>
        <v>2</v>
      </c>
      <c r="O501" s="92">
        <f t="shared" si="185"/>
        <v>57.35</v>
      </c>
    </row>
    <row r="502" spans="1:15" ht="15.75" x14ac:dyDescent="0.2">
      <c r="A502" s="14">
        <v>4</v>
      </c>
      <c r="B502" s="10" t="s">
        <v>53</v>
      </c>
      <c r="C502" s="59">
        <f t="shared" si="195"/>
        <v>6</v>
      </c>
      <c r="D502" s="59">
        <f t="shared" si="195"/>
        <v>23.5</v>
      </c>
      <c r="E502" s="59">
        <f t="shared" si="195"/>
        <v>7</v>
      </c>
      <c r="F502" s="59">
        <f t="shared" si="195"/>
        <v>39</v>
      </c>
      <c r="G502" s="59">
        <f t="shared" ref="G502" si="202">SUM(G25,G65,G105,G145,G184,G223,G263,G303,G343,G383,G423,G463)</f>
        <v>8.8000000000000007</v>
      </c>
      <c r="H502" s="59">
        <f t="shared" si="197"/>
        <v>9</v>
      </c>
      <c r="I502" s="59">
        <f t="shared" si="200"/>
        <v>5</v>
      </c>
      <c r="J502" s="59">
        <f t="shared" si="198"/>
        <v>5</v>
      </c>
      <c r="K502" s="57">
        <f t="shared" si="198"/>
        <v>10</v>
      </c>
      <c r="L502" s="57">
        <f t="shared" si="198"/>
        <v>14</v>
      </c>
      <c r="M502" s="57">
        <f t="shared" si="198"/>
        <v>6</v>
      </c>
      <c r="N502" s="57">
        <f t="shared" si="198"/>
        <v>6</v>
      </c>
      <c r="O502" s="92">
        <f t="shared" si="185"/>
        <v>139.30000000000001</v>
      </c>
    </row>
    <row r="503" spans="1:15" x14ac:dyDescent="0.2">
      <c r="A503" s="14"/>
      <c r="B503" s="13" t="s">
        <v>84</v>
      </c>
      <c r="C503" s="59">
        <f t="shared" si="195"/>
        <v>0</v>
      </c>
      <c r="D503" s="59">
        <f t="shared" si="195"/>
        <v>0</v>
      </c>
      <c r="E503" s="59">
        <f t="shared" si="195"/>
        <v>0</v>
      </c>
      <c r="F503" s="59">
        <f t="shared" si="195"/>
        <v>0</v>
      </c>
      <c r="G503" s="59">
        <f t="shared" ref="G503" si="203">SUM(G26,G66,G106,G146,G185,G224,G264,G304,G344,G384,G424,G464)</f>
        <v>0</v>
      </c>
      <c r="H503" s="59">
        <f t="shared" si="197"/>
        <v>0</v>
      </c>
      <c r="I503" s="59">
        <f t="shared" si="200"/>
        <v>0</v>
      </c>
      <c r="J503" s="59">
        <f t="shared" si="198"/>
        <v>0</v>
      </c>
      <c r="K503" s="57">
        <f t="shared" si="198"/>
        <v>0</v>
      </c>
      <c r="L503" s="57">
        <f t="shared" si="198"/>
        <v>0</v>
      </c>
      <c r="M503" s="57">
        <f t="shared" si="198"/>
        <v>0</v>
      </c>
      <c r="N503" s="57">
        <f t="shared" si="198"/>
        <v>0</v>
      </c>
      <c r="O503" s="92">
        <f t="shared" si="185"/>
        <v>0</v>
      </c>
    </row>
    <row r="504" spans="1:15" x14ac:dyDescent="0.2">
      <c r="A504" s="14"/>
      <c r="B504" s="13" t="s">
        <v>85</v>
      </c>
      <c r="C504" s="59">
        <f t="shared" si="195"/>
        <v>6</v>
      </c>
      <c r="D504" s="59">
        <f t="shared" si="195"/>
        <v>23.5</v>
      </c>
      <c r="E504" s="59">
        <f t="shared" si="195"/>
        <v>7</v>
      </c>
      <c r="F504" s="59">
        <f t="shared" si="195"/>
        <v>39</v>
      </c>
      <c r="G504" s="59">
        <f t="shared" ref="G504" si="204">SUM(G27,G67,G107,G147,G186,G225,G265,G305,G345,G385,G425,G465)</f>
        <v>8.8000000000000007</v>
      </c>
      <c r="H504" s="59">
        <f t="shared" si="197"/>
        <v>9</v>
      </c>
      <c r="I504" s="59">
        <f t="shared" si="200"/>
        <v>5</v>
      </c>
      <c r="J504" s="59">
        <f t="shared" si="198"/>
        <v>5</v>
      </c>
      <c r="K504" s="57">
        <f t="shared" si="198"/>
        <v>10</v>
      </c>
      <c r="L504" s="57">
        <f t="shared" si="198"/>
        <v>14</v>
      </c>
      <c r="M504" s="57">
        <f t="shared" si="198"/>
        <v>6</v>
      </c>
      <c r="N504" s="57">
        <f t="shared" si="198"/>
        <v>6</v>
      </c>
      <c r="O504" s="92">
        <f t="shared" si="185"/>
        <v>139.30000000000001</v>
      </c>
    </row>
    <row r="505" spans="1:15" x14ac:dyDescent="0.2">
      <c r="A505" s="14">
        <v>5</v>
      </c>
      <c r="B505" s="11" t="s">
        <v>55</v>
      </c>
      <c r="C505" s="59">
        <f t="shared" si="195"/>
        <v>1</v>
      </c>
      <c r="D505" s="59">
        <f t="shared" si="195"/>
        <v>4</v>
      </c>
      <c r="E505" s="59">
        <f t="shared" si="195"/>
        <v>3</v>
      </c>
      <c r="F505" s="59">
        <f t="shared" si="195"/>
        <v>4</v>
      </c>
      <c r="G505" s="59">
        <f t="shared" ref="G505" si="205">SUM(G28,G68,G108,G148,G187,G226,G266,G306,G346,G386,G426,G466)</f>
        <v>2</v>
      </c>
      <c r="H505" s="59">
        <f t="shared" si="197"/>
        <v>2</v>
      </c>
      <c r="I505" s="59">
        <f t="shared" si="200"/>
        <v>2</v>
      </c>
      <c r="J505" s="59">
        <f t="shared" si="198"/>
        <v>0</v>
      </c>
      <c r="K505" s="57">
        <f t="shared" si="198"/>
        <v>4</v>
      </c>
      <c r="L505" s="57">
        <f t="shared" si="198"/>
        <v>4</v>
      </c>
      <c r="M505" s="57">
        <f t="shared" si="198"/>
        <v>1</v>
      </c>
      <c r="N505" s="57">
        <f t="shared" si="198"/>
        <v>1</v>
      </c>
      <c r="O505" s="92">
        <f t="shared" si="185"/>
        <v>28</v>
      </c>
    </row>
    <row r="506" spans="1:15" ht="15.75" x14ac:dyDescent="0.2">
      <c r="A506" s="14">
        <v>6</v>
      </c>
      <c r="B506" s="10" t="s">
        <v>56</v>
      </c>
      <c r="C506" s="59">
        <f t="shared" si="195"/>
        <v>1</v>
      </c>
      <c r="D506" s="156">
        <f t="shared" si="195"/>
        <v>2.2000000000000002</v>
      </c>
      <c r="E506" s="59">
        <f t="shared" si="195"/>
        <v>2</v>
      </c>
      <c r="F506" s="59">
        <f t="shared" si="195"/>
        <v>4.8</v>
      </c>
      <c r="G506" s="59">
        <f t="shared" ref="G506" si="206">SUM(G29,G69,G109,G149,G188,G227,G267,G307,G347,G387,G427,G467)</f>
        <v>3</v>
      </c>
      <c r="H506" s="59">
        <f t="shared" si="197"/>
        <v>1</v>
      </c>
      <c r="I506" s="59">
        <f t="shared" si="200"/>
        <v>2</v>
      </c>
      <c r="J506" s="59">
        <f t="shared" si="198"/>
        <v>0</v>
      </c>
      <c r="K506" s="57">
        <f t="shared" si="198"/>
        <v>0</v>
      </c>
      <c r="L506" s="57">
        <f t="shared" si="198"/>
        <v>1</v>
      </c>
      <c r="M506" s="57">
        <f t="shared" si="198"/>
        <v>4</v>
      </c>
      <c r="N506" s="57">
        <f t="shared" si="198"/>
        <v>0</v>
      </c>
      <c r="O506" s="92">
        <f t="shared" si="185"/>
        <v>21</v>
      </c>
    </row>
    <row r="507" spans="1:15" ht="15.75" x14ac:dyDescent="0.2">
      <c r="A507" s="14">
        <v>7</v>
      </c>
      <c r="B507" s="10" t="s">
        <v>57</v>
      </c>
      <c r="C507" s="59">
        <f t="shared" si="195"/>
        <v>0</v>
      </c>
      <c r="D507" s="59">
        <f t="shared" si="195"/>
        <v>0</v>
      </c>
      <c r="E507" s="59">
        <f t="shared" si="195"/>
        <v>0</v>
      </c>
      <c r="F507" s="59">
        <f t="shared" si="195"/>
        <v>0</v>
      </c>
      <c r="G507" s="59">
        <f t="shared" ref="G507" si="207">SUM(G30,G70,G110,G150,G189,G228,G268,G308,G348,G388,G428,G468)</f>
        <v>0</v>
      </c>
      <c r="H507" s="59">
        <f t="shared" si="197"/>
        <v>0</v>
      </c>
      <c r="I507" s="59">
        <f t="shared" si="200"/>
        <v>0</v>
      </c>
      <c r="J507" s="59">
        <f t="shared" si="198"/>
        <v>0</v>
      </c>
      <c r="K507" s="57">
        <f t="shared" si="198"/>
        <v>0</v>
      </c>
      <c r="L507" s="57">
        <f t="shared" si="198"/>
        <v>0</v>
      </c>
      <c r="M507" s="57">
        <f t="shared" si="198"/>
        <v>0</v>
      </c>
      <c r="N507" s="57">
        <f t="shared" si="198"/>
        <v>0</v>
      </c>
      <c r="O507" s="92">
        <f t="shared" si="185"/>
        <v>0</v>
      </c>
    </row>
    <row r="508" spans="1:15" ht="15.75" x14ac:dyDescent="0.2">
      <c r="A508" s="14">
        <v>8</v>
      </c>
      <c r="B508" s="10" t="s">
        <v>58</v>
      </c>
      <c r="C508" s="59">
        <f t="shared" si="195"/>
        <v>0</v>
      </c>
      <c r="D508" s="59">
        <f t="shared" si="195"/>
        <v>0</v>
      </c>
      <c r="E508" s="59">
        <f t="shared" si="195"/>
        <v>0</v>
      </c>
      <c r="F508" s="59">
        <f t="shared" si="195"/>
        <v>0</v>
      </c>
      <c r="G508" s="59">
        <f t="shared" ref="G508" si="208">SUM(G31,G71,G111,G151,G190,G229,G269,G309,G349,G389,G429,G469)</f>
        <v>0</v>
      </c>
      <c r="H508" s="59">
        <f t="shared" si="197"/>
        <v>0</v>
      </c>
      <c r="I508" s="59">
        <f t="shared" si="200"/>
        <v>0</v>
      </c>
      <c r="J508" s="59">
        <f t="shared" si="198"/>
        <v>0</v>
      </c>
      <c r="K508" s="57">
        <f t="shared" si="198"/>
        <v>0</v>
      </c>
      <c r="L508" s="57">
        <f t="shared" si="198"/>
        <v>0</v>
      </c>
      <c r="M508" s="57">
        <f t="shared" si="198"/>
        <v>0</v>
      </c>
      <c r="N508" s="57">
        <f t="shared" si="198"/>
        <v>0</v>
      </c>
      <c r="O508" s="92">
        <f t="shared" si="185"/>
        <v>0</v>
      </c>
    </row>
    <row r="509" spans="1:15" ht="15.75" x14ac:dyDescent="0.2">
      <c r="A509" s="14">
        <v>9</v>
      </c>
      <c r="B509" s="10" t="s">
        <v>24</v>
      </c>
      <c r="C509" s="59">
        <f t="shared" si="195"/>
        <v>0</v>
      </c>
      <c r="D509" s="59">
        <f t="shared" si="195"/>
        <v>0</v>
      </c>
      <c r="E509" s="59">
        <f t="shared" si="195"/>
        <v>0</v>
      </c>
      <c r="F509" s="59">
        <f t="shared" si="195"/>
        <v>0</v>
      </c>
      <c r="G509" s="59">
        <f t="shared" ref="G509" si="209">SUM(G32,G72,G112,G152,G191,G230,G270,G310,G350,G390,G430,G470)</f>
        <v>0</v>
      </c>
      <c r="H509" s="59">
        <f t="shared" si="197"/>
        <v>0</v>
      </c>
      <c r="I509" s="59">
        <f t="shared" si="200"/>
        <v>0</v>
      </c>
      <c r="J509" s="59">
        <f t="shared" si="198"/>
        <v>0</v>
      </c>
      <c r="K509" s="57">
        <f t="shared" si="198"/>
        <v>0</v>
      </c>
      <c r="L509" s="57">
        <f t="shared" si="198"/>
        <v>0</v>
      </c>
      <c r="M509" s="57">
        <f t="shared" si="198"/>
        <v>0</v>
      </c>
      <c r="N509" s="57">
        <f t="shared" si="198"/>
        <v>0</v>
      </c>
      <c r="O509" s="92">
        <f t="shared" si="185"/>
        <v>0</v>
      </c>
    </row>
    <row r="510" spans="1:15" ht="15.75" x14ac:dyDescent="0.2">
      <c r="A510" s="14">
        <v>10</v>
      </c>
      <c r="B510" s="10" t="s">
        <v>25</v>
      </c>
      <c r="C510" s="59">
        <f t="shared" si="195"/>
        <v>0</v>
      </c>
      <c r="D510" s="59">
        <f t="shared" si="195"/>
        <v>0</v>
      </c>
      <c r="E510" s="59">
        <f t="shared" si="195"/>
        <v>0</v>
      </c>
      <c r="F510" s="59">
        <f t="shared" si="195"/>
        <v>0</v>
      </c>
      <c r="G510" s="59">
        <f t="shared" ref="G510" si="210">SUM(G33,G73,G113,G153,G192,G231,G271,G311,G351,G391,G431,G471)</f>
        <v>0</v>
      </c>
      <c r="H510" s="59">
        <f t="shared" si="197"/>
        <v>0</v>
      </c>
      <c r="I510" s="59">
        <f t="shared" si="200"/>
        <v>0</v>
      </c>
      <c r="J510" s="59">
        <f t="shared" si="198"/>
        <v>0</v>
      </c>
      <c r="K510" s="57">
        <f t="shared" si="198"/>
        <v>0</v>
      </c>
      <c r="L510" s="57">
        <f t="shared" si="198"/>
        <v>0</v>
      </c>
      <c r="M510" s="57">
        <f t="shared" si="198"/>
        <v>0</v>
      </c>
      <c r="N510" s="57">
        <f t="shared" si="198"/>
        <v>0</v>
      </c>
      <c r="O510" s="92">
        <f t="shared" si="185"/>
        <v>0</v>
      </c>
    </row>
    <row r="511" spans="1:15" ht="16.5" thickBot="1" x14ac:dyDescent="0.25">
      <c r="A511" s="48">
        <v>11</v>
      </c>
      <c r="B511" s="49" t="s">
        <v>59</v>
      </c>
      <c r="C511" s="72">
        <f t="shared" si="195"/>
        <v>0</v>
      </c>
      <c r="D511" s="72">
        <f t="shared" si="195"/>
        <v>0</v>
      </c>
      <c r="E511" s="72">
        <f t="shared" si="195"/>
        <v>0</v>
      </c>
      <c r="F511" s="72">
        <f t="shared" si="195"/>
        <v>0</v>
      </c>
      <c r="G511" s="72">
        <f t="shared" ref="G511" si="211">SUM(G34,G74,G114,G154,G193,G232,G272,G312,G352,G392,G432,G472)</f>
        <v>0</v>
      </c>
      <c r="H511" s="72">
        <f t="shared" si="197"/>
        <v>0</v>
      </c>
      <c r="I511" s="72">
        <f t="shared" si="200"/>
        <v>0</v>
      </c>
      <c r="J511" s="72">
        <f t="shared" si="198"/>
        <v>0</v>
      </c>
      <c r="K511" s="75">
        <f t="shared" si="198"/>
        <v>0</v>
      </c>
      <c r="L511" s="75">
        <f t="shared" si="198"/>
        <v>0</v>
      </c>
      <c r="M511" s="75">
        <f t="shared" si="198"/>
        <v>0</v>
      </c>
      <c r="N511" s="75">
        <f t="shared" si="198"/>
        <v>0</v>
      </c>
      <c r="O511" s="92">
        <f t="shared" si="185"/>
        <v>0</v>
      </c>
    </row>
    <row r="512" spans="1:15" ht="13.5" thickTop="1" x14ac:dyDescent="0.2">
      <c r="A512" s="29"/>
      <c r="B512" s="27" t="s">
        <v>39</v>
      </c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</row>
    <row r="513" spans="1:14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</row>
  </sheetData>
  <mergeCells count="65">
    <mergeCell ref="A441:B441"/>
    <mergeCell ref="A367:A371"/>
    <mergeCell ref="B367:B371"/>
    <mergeCell ref="A399:B399"/>
    <mergeCell ref="A407:A411"/>
    <mergeCell ref="B407:B411"/>
    <mergeCell ref="A439:B439"/>
    <mergeCell ref="A440:B440"/>
    <mergeCell ref="A400:B400"/>
    <mergeCell ref="A486:A490"/>
    <mergeCell ref="B486:B490"/>
    <mergeCell ref="A479:B479"/>
    <mergeCell ref="A480:B480"/>
    <mergeCell ref="A447:A451"/>
    <mergeCell ref="B447:B451"/>
    <mergeCell ref="A481:B481"/>
    <mergeCell ref="A199:B199"/>
    <mergeCell ref="A160:B160"/>
    <mergeCell ref="A161:B161"/>
    <mergeCell ref="A162:B162"/>
    <mergeCell ref="A168:A172"/>
    <mergeCell ref="B168:B172"/>
    <mergeCell ref="A360:B360"/>
    <mergeCell ref="A359:B359"/>
    <mergeCell ref="A401:B401"/>
    <mergeCell ref="A361:B361"/>
    <mergeCell ref="A200:B200"/>
    <mergeCell ref="A201:B201"/>
    <mergeCell ref="A239:B239"/>
    <mergeCell ref="A240:B240"/>
    <mergeCell ref="A241:B241"/>
    <mergeCell ref="A207:A211"/>
    <mergeCell ref="B207:B211"/>
    <mergeCell ref="A280:B280"/>
    <mergeCell ref="A281:B281"/>
    <mergeCell ref="A279:B279"/>
    <mergeCell ref="A247:A251"/>
    <mergeCell ref="B247:B251"/>
    <mergeCell ref="A287:A291"/>
    <mergeCell ref="B287:B291"/>
    <mergeCell ref="A319:B319"/>
    <mergeCell ref="A327:A331"/>
    <mergeCell ref="B327:B331"/>
    <mergeCell ref="A320:B320"/>
    <mergeCell ref="A321:B321"/>
    <mergeCell ref="A9:A13"/>
    <mergeCell ref="B9:B13"/>
    <mergeCell ref="A1:B1"/>
    <mergeCell ref="A2:B2"/>
    <mergeCell ref="A3:B3"/>
    <mergeCell ref="A49:A53"/>
    <mergeCell ref="B49:B53"/>
    <mergeCell ref="A81:B81"/>
    <mergeCell ref="A41:B41"/>
    <mergeCell ref="A42:B42"/>
    <mergeCell ref="A43:B43"/>
    <mergeCell ref="A89:A93"/>
    <mergeCell ref="B89:B93"/>
    <mergeCell ref="A82:B82"/>
    <mergeCell ref="A83:B83"/>
    <mergeCell ref="A129:A133"/>
    <mergeCell ref="B129:B133"/>
    <mergeCell ref="A121:B121"/>
    <mergeCell ref="A122:B122"/>
    <mergeCell ref="A123:B123"/>
  </mergeCells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topLeftCell="A45" zoomScale="85" zoomScaleNormal="85" workbookViewId="0">
      <pane xSplit="2" topLeftCell="K1" activePane="topRight" state="frozen"/>
      <selection activeCell="A462" sqref="A462"/>
      <selection pane="topRight" activeCell="Q505" sqref="Q505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9" width="8.5703125" style="1" customWidth="1"/>
    <col min="10" max="14" width="9.28515625" style="1" customWidth="1"/>
    <col min="15" max="16384" width="9.140625" style="1"/>
  </cols>
  <sheetData>
    <row r="1" spans="1:15" ht="12.75" customHeight="1" x14ac:dyDescent="0.2">
      <c r="A1" s="488" t="s">
        <v>0</v>
      </c>
      <c r="B1" s="488"/>
    </row>
    <row r="2" spans="1:15" ht="12.75" customHeight="1" x14ac:dyDescent="0.2">
      <c r="A2" s="488" t="s">
        <v>1</v>
      </c>
      <c r="B2" s="488"/>
    </row>
    <row r="3" spans="1:15" x14ac:dyDescent="0.2">
      <c r="A3" s="488" t="s">
        <v>46</v>
      </c>
      <c r="B3" s="488"/>
    </row>
    <row r="4" spans="1:15" ht="21" customHeight="1" x14ac:dyDescent="0.3">
      <c r="C4" s="99"/>
    </row>
    <row r="5" spans="1:15" x14ac:dyDescent="0.2">
      <c r="C5" s="100"/>
    </row>
    <row r="6" spans="1:15" x14ac:dyDescent="0.2">
      <c r="A6" s="1" t="s">
        <v>47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12.75" customHeight="1" x14ac:dyDescent="0.2">
      <c r="A7" s="1" t="s">
        <v>69</v>
      </c>
      <c r="C7" s="1" t="s">
        <v>91</v>
      </c>
      <c r="D7" s="1" t="s">
        <v>103</v>
      </c>
      <c r="E7" s="1" t="s">
        <v>104</v>
      </c>
      <c r="F7" s="1" t="s">
        <v>105</v>
      </c>
      <c r="G7" s="1" t="s">
        <v>106</v>
      </c>
      <c r="H7" s="1" t="s">
        <v>107</v>
      </c>
      <c r="I7" s="1" t="s">
        <v>108</v>
      </c>
      <c r="J7" s="1" t="s">
        <v>109</v>
      </c>
      <c r="K7" s="1" t="s">
        <v>110</v>
      </c>
      <c r="L7" s="1" t="s">
        <v>111</v>
      </c>
      <c r="M7" s="1" t="s">
        <v>116</v>
      </c>
      <c r="N7" s="5" t="s">
        <v>120</v>
      </c>
    </row>
    <row r="8" spans="1:15" ht="13.5" customHeight="1" thickBot="1" x14ac:dyDescent="0.25">
      <c r="A8" s="56" t="s">
        <v>79</v>
      </c>
      <c r="B8" s="5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5" ht="15" customHeight="1" thickTop="1" x14ac:dyDescent="0.2">
      <c r="A9" s="489" t="s">
        <v>4</v>
      </c>
      <c r="B9" s="489" t="s">
        <v>5</v>
      </c>
      <c r="C9" s="97"/>
    </row>
    <row r="10" spans="1:15" ht="12.75" customHeight="1" x14ac:dyDescent="0.2">
      <c r="A10" s="490"/>
      <c r="B10" s="490"/>
      <c r="C10" s="104"/>
      <c r="D10" s="138"/>
      <c r="E10" s="167"/>
      <c r="F10" s="213"/>
      <c r="G10" s="238"/>
      <c r="H10" s="250"/>
      <c r="I10" s="291"/>
      <c r="J10" s="327"/>
      <c r="K10" s="364"/>
      <c r="L10" s="408"/>
      <c r="M10" s="443"/>
      <c r="N10" s="480"/>
    </row>
    <row r="11" spans="1:15" ht="12.75" customHeight="1" x14ac:dyDescent="0.2">
      <c r="A11" s="490"/>
      <c r="B11" s="490"/>
      <c r="C11" s="102" t="s">
        <v>35</v>
      </c>
      <c r="D11" s="136" t="s">
        <v>35</v>
      </c>
      <c r="E11" s="165" t="s">
        <v>35</v>
      </c>
      <c r="F11" s="211" t="s">
        <v>35</v>
      </c>
      <c r="G11" s="236" t="s">
        <v>35</v>
      </c>
      <c r="H11" s="248" t="s">
        <v>35</v>
      </c>
      <c r="I11" s="289" t="s">
        <v>35</v>
      </c>
      <c r="J11" s="325" t="s">
        <v>35</v>
      </c>
      <c r="K11" s="362" t="s">
        <v>35</v>
      </c>
      <c r="L11" s="406" t="s">
        <v>35</v>
      </c>
      <c r="M11" s="441" t="s">
        <v>35</v>
      </c>
      <c r="N11" s="478" t="s">
        <v>35</v>
      </c>
    </row>
    <row r="12" spans="1:15" ht="12.75" customHeight="1" x14ac:dyDescent="0.2">
      <c r="A12" s="490"/>
      <c r="B12" s="490"/>
      <c r="C12" s="105"/>
      <c r="D12" s="139"/>
      <c r="E12" s="161"/>
      <c r="F12" s="214"/>
      <c r="G12" s="234"/>
      <c r="H12" s="247"/>
      <c r="I12" s="293"/>
      <c r="J12" s="319"/>
      <c r="K12" s="356"/>
      <c r="L12" s="400"/>
      <c r="M12" s="434"/>
      <c r="N12" s="481"/>
    </row>
    <row r="13" spans="1:15" ht="11.25" customHeight="1" x14ac:dyDescent="0.2">
      <c r="A13" s="491"/>
      <c r="B13" s="491"/>
      <c r="C13" s="102"/>
      <c r="D13" s="136"/>
      <c r="E13" s="165"/>
      <c r="F13" s="211"/>
      <c r="G13" s="236"/>
      <c r="H13" s="248"/>
      <c r="I13" s="289"/>
      <c r="J13" s="325"/>
      <c r="K13" s="362"/>
      <c r="L13" s="406"/>
      <c r="M13" s="441"/>
      <c r="N13" s="478"/>
    </row>
    <row r="14" spans="1:15" s="8" customFormat="1" ht="12.75" customHeight="1" x14ac:dyDescent="0.2">
      <c r="A14" s="103" t="s">
        <v>10</v>
      </c>
      <c r="B14" s="103" t="s">
        <v>11</v>
      </c>
      <c r="C14" s="103" t="s">
        <v>20</v>
      </c>
      <c r="D14" s="137" t="s">
        <v>20</v>
      </c>
      <c r="E14" s="166" t="s">
        <v>20</v>
      </c>
      <c r="F14" s="212" t="s">
        <v>20</v>
      </c>
      <c r="G14" s="237" t="s">
        <v>20</v>
      </c>
      <c r="H14" s="249" t="s">
        <v>20</v>
      </c>
      <c r="I14" s="290" t="s">
        <v>20</v>
      </c>
      <c r="J14" s="326" t="s">
        <v>20</v>
      </c>
      <c r="K14" s="363" t="s">
        <v>20</v>
      </c>
      <c r="L14" s="407" t="s">
        <v>20</v>
      </c>
      <c r="M14" s="442" t="s">
        <v>20</v>
      </c>
      <c r="N14" s="479" t="s">
        <v>20</v>
      </c>
    </row>
    <row r="15" spans="1:15" s="16" customFormat="1" ht="15.95" customHeight="1" x14ac:dyDescent="0.2">
      <c r="A15" s="18">
        <v>1</v>
      </c>
      <c r="B15" s="19" t="s">
        <v>22</v>
      </c>
      <c r="C15" s="66">
        <f t="shared" ref="C15:F15" si="0">SUM(C16,C19,C20)</f>
        <v>0</v>
      </c>
      <c r="D15" s="66">
        <f t="shared" si="0"/>
        <v>0</v>
      </c>
      <c r="E15" s="66">
        <f t="shared" si="0"/>
        <v>0</v>
      </c>
      <c r="F15" s="66">
        <f t="shared" si="0"/>
        <v>0</v>
      </c>
      <c r="G15" s="66">
        <f t="shared" ref="G15" si="1">SUM(G16,G19,G20)</f>
        <v>0</v>
      </c>
      <c r="H15" s="66">
        <f>SUM(H16,H19,H20)</f>
        <v>0</v>
      </c>
      <c r="I15" s="66">
        <f t="shared" ref="I15:N15" si="2">SUM(I16,I19,I20)</f>
        <v>0</v>
      </c>
      <c r="J15" s="66">
        <f t="shared" si="2"/>
        <v>7</v>
      </c>
      <c r="K15" s="66">
        <f t="shared" si="2"/>
        <v>3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92">
        <f t="shared" ref="O15:O34" si="3">SUM(C15:N15)</f>
        <v>10</v>
      </c>
    </row>
    <row r="16" spans="1:15" s="23" customFormat="1" ht="15.95" customHeight="1" x14ac:dyDescent="0.2">
      <c r="A16" s="14"/>
      <c r="B16" s="22" t="s">
        <v>50</v>
      </c>
      <c r="C16" s="67">
        <f t="shared" ref="C16" si="4">SUM(C17:C18)</f>
        <v>0</v>
      </c>
      <c r="D16" s="67">
        <f t="shared" ref="D16" si="5">SUM(D17:D18)</f>
        <v>0</v>
      </c>
      <c r="E16" s="67">
        <f t="shared" ref="E16" si="6">SUM(E17:E18)</f>
        <v>0</v>
      </c>
      <c r="F16" s="67">
        <f t="shared" ref="F16" si="7">SUM(F17:F18)</f>
        <v>0</v>
      </c>
      <c r="G16" s="67">
        <f t="shared" ref="G16" si="8">SUM(G17:G18)</f>
        <v>0</v>
      </c>
      <c r="H16" s="67">
        <f t="shared" ref="H16" si="9">SUM(H17:H18)</f>
        <v>0</v>
      </c>
      <c r="I16" s="67">
        <f t="shared" ref="I16" si="10">SUM(I17:I18)</f>
        <v>0</v>
      </c>
      <c r="J16" s="67">
        <f t="shared" ref="J16" si="11">SUM(J17:J18)</f>
        <v>0</v>
      </c>
      <c r="K16" s="67">
        <f t="shared" ref="K16" si="12">SUM(K17:K18)</f>
        <v>0</v>
      </c>
      <c r="L16" s="67">
        <f t="shared" ref="L16" si="13">SUM(L17:L18)</f>
        <v>0</v>
      </c>
      <c r="M16" s="67">
        <f t="shared" ref="M16" si="14">SUM(M17:M18)</f>
        <v>0</v>
      </c>
      <c r="N16" s="67">
        <f t="shared" ref="N16" si="15">SUM(N17:N18)</f>
        <v>0</v>
      </c>
      <c r="O16" s="92">
        <f t="shared" si="3"/>
        <v>0</v>
      </c>
    </row>
    <row r="17" spans="1:15" ht="15.95" customHeight="1" x14ac:dyDescent="0.2">
      <c r="A17" s="12"/>
      <c r="B17" s="13" t="s">
        <v>84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92">
        <f t="shared" si="3"/>
        <v>0</v>
      </c>
    </row>
    <row r="18" spans="1:15" ht="15.95" customHeight="1" x14ac:dyDescent="0.2">
      <c r="A18" s="12"/>
      <c r="B18" s="13" t="s">
        <v>85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92">
        <f t="shared" si="3"/>
        <v>0</v>
      </c>
    </row>
    <row r="19" spans="1:15" ht="15.95" customHeight="1" x14ac:dyDescent="0.2">
      <c r="A19" s="12"/>
      <c r="B19" s="11" t="s">
        <v>51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7</v>
      </c>
      <c r="K19" s="76">
        <v>3</v>
      </c>
      <c r="L19" s="76">
        <v>0</v>
      </c>
      <c r="M19" s="76">
        <v>0</v>
      </c>
      <c r="N19" s="76">
        <v>0</v>
      </c>
      <c r="O19" s="92">
        <f t="shared" si="3"/>
        <v>10</v>
      </c>
    </row>
    <row r="20" spans="1:15" ht="15.95" customHeight="1" x14ac:dyDescent="0.2">
      <c r="A20" s="12"/>
      <c r="B20" s="11" t="s">
        <v>52</v>
      </c>
      <c r="C20" s="46">
        <v>0</v>
      </c>
      <c r="D20" s="46">
        <v>0</v>
      </c>
      <c r="E20" s="46">
        <v>0</v>
      </c>
      <c r="F20" s="46">
        <v>0</v>
      </c>
      <c r="G20" s="242">
        <v>0</v>
      </c>
      <c r="H20" s="255">
        <v>0</v>
      </c>
      <c r="I20" s="294">
        <v>0</v>
      </c>
      <c r="J20" s="332">
        <v>0</v>
      </c>
      <c r="K20" s="369">
        <v>0</v>
      </c>
      <c r="L20" s="413">
        <v>0</v>
      </c>
      <c r="M20" s="448">
        <v>0</v>
      </c>
      <c r="N20" s="482">
        <v>0</v>
      </c>
      <c r="O20" s="92">
        <f t="shared" si="3"/>
        <v>0</v>
      </c>
    </row>
    <row r="21" spans="1:15" ht="15.95" customHeight="1" x14ac:dyDescent="0.2">
      <c r="A21" s="14">
        <v>2</v>
      </c>
      <c r="B21" s="10" t="s">
        <v>23</v>
      </c>
      <c r="C21" s="46">
        <f t="shared" ref="C21" si="16">SUM(C22:C23)</f>
        <v>0</v>
      </c>
      <c r="D21" s="46">
        <f t="shared" ref="D21" si="17">SUM(D22:D23)</f>
        <v>0</v>
      </c>
      <c r="E21" s="46">
        <f t="shared" ref="E21" si="18">SUM(E22:E23)</f>
        <v>21</v>
      </c>
      <c r="F21" s="46">
        <f t="shared" ref="F21" si="19">SUM(F22:F23)</f>
        <v>0</v>
      </c>
      <c r="G21" s="242">
        <f t="shared" ref="G21" si="20">SUM(G22:G23)</f>
        <v>1</v>
      </c>
      <c r="H21" s="255">
        <f t="shared" ref="H21" si="21">SUM(H22:H23)</f>
        <v>15</v>
      </c>
      <c r="I21" s="294">
        <f t="shared" ref="I21" si="22">SUM(I22:I23)</f>
        <v>20</v>
      </c>
      <c r="J21" s="332">
        <f t="shared" ref="J21" si="23">SUM(J22:J23)</f>
        <v>27</v>
      </c>
      <c r="K21" s="369">
        <f t="shared" ref="K21" si="24">SUM(K22:K23)</f>
        <v>30</v>
      </c>
      <c r="L21" s="413">
        <f t="shared" ref="L21" si="25">SUM(L22:L23)</f>
        <v>0</v>
      </c>
      <c r="M21" s="448">
        <f t="shared" ref="M21" si="26">SUM(M22:M23)</f>
        <v>0</v>
      </c>
      <c r="N21" s="482">
        <f t="shared" ref="N21" si="27">SUM(N22:N23)</f>
        <v>5</v>
      </c>
      <c r="O21" s="92">
        <f t="shared" si="3"/>
        <v>119</v>
      </c>
    </row>
    <row r="22" spans="1:15" ht="15.95" customHeight="1" x14ac:dyDescent="0.2">
      <c r="A22" s="12"/>
      <c r="B22" s="13" t="s">
        <v>84</v>
      </c>
      <c r="C22" s="47">
        <v>0</v>
      </c>
      <c r="D22" s="47">
        <v>0</v>
      </c>
      <c r="E22" s="47">
        <v>21</v>
      </c>
      <c r="F22" s="47">
        <v>0</v>
      </c>
      <c r="G22" s="241">
        <v>1</v>
      </c>
      <c r="H22" s="254">
        <v>15</v>
      </c>
      <c r="I22" s="296">
        <v>20</v>
      </c>
      <c r="J22" s="331">
        <v>27</v>
      </c>
      <c r="K22" s="368">
        <v>30</v>
      </c>
      <c r="L22" s="412">
        <v>0</v>
      </c>
      <c r="M22" s="447">
        <v>0</v>
      </c>
      <c r="N22" s="484">
        <v>5</v>
      </c>
      <c r="O22" s="92">
        <f t="shared" si="3"/>
        <v>119</v>
      </c>
    </row>
    <row r="23" spans="1:15" ht="15.95" customHeight="1" x14ac:dyDescent="0.2">
      <c r="A23" s="12"/>
      <c r="B23" s="13" t="s">
        <v>85</v>
      </c>
      <c r="C23" s="47">
        <v>0</v>
      </c>
      <c r="D23" s="47">
        <v>0</v>
      </c>
      <c r="E23" s="47">
        <v>0</v>
      </c>
      <c r="F23" s="47">
        <v>0</v>
      </c>
      <c r="G23" s="241">
        <v>0</v>
      </c>
      <c r="H23" s="254">
        <v>0</v>
      </c>
      <c r="I23" s="296">
        <v>0</v>
      </c>
      <c r="J23" s="331">
        <v>0</v>
      </c>
      <c r="K23" s="368">
        <v>0</v>
      </c>
      <c r="L23" s="412">
        <v>0</v>
      </c>
      <c r="M23" s="447">
        <v>0</v>
      </c>
      <c r="N23" s="484">
        <v>0</v>
      </c>
      <c r="O23" s="92">
        <f t="shared" si="3"/>
        <v>0</v>
      </c>
    </row>
    <row r="24" spans="1:15" ht="15.95" customHeight="1" x14ac:dyDescent="0.2">
      <c r="A24" s="9">
        <v>3</v>
      </c>
      <c r="B24" s="10" t="s">
        <v>54</v>
      </c>
      <c r="C24" s="101">
        <v>0</v>
      </c>
      <c r="D24" s="135">
        <v>0</v>
      </c>
      <c r="E24" s="168">
        <v>0</v>
      </c>
      <c r="F24" s="210">
        <v>0</v>
      </c>
      <c r="G24" s="239">
        <v>0</v>
      </c>
      <c r="H24" s="251">
        <v>0</v>
      </c>
      <c r="I24" s="58">
        <v>1.5</v>
      </c>
      <c r="J24" s="58">
        <v>1</v>
      </c>
      <c r="K24" s="365">
        <v>0</v>
      </c>
      <c r="L24" s="409">
        <v>0</v>
      </c>
      <c r="M24" s="444">
        <v>0</v>
      </c>
      <c r="N24" s="476">
        <v>0</v>
      </c>
      <c r="O24" s="92">
        <f t="shared" si="3"/>
        <v>2.5</v>
      </c>
    </row>
    <row r="25" spans="1:15" ht="15.95" customHeight="1" x14ac:dyDescent="0.2">
      <c r="A25" s="14">
        <v>4</v>
      </c>
      <c r="B25" s="10" t="s">
        <v>53</v>
      </c>
      <c r="C25" s="46">
        <f t="shared" ref="C25:G25" si="28">SUM(C26:C27)</f>
        <v>0</v>
      </c>
      <c r="D25" s="46">
        <f t="shared" si="28"/>
        <v>1</v>
      </c>
      <c r="E25" s="46">
        <f t="shared" si="28"/>
        <v>1</v>
      </c>
      <c r="F25" s="46">
        <f t="shared" si="28"/>
        <v>0</v>
      </c>
      <c r="G25" s="242">
        <f t="shared" si="28"/>
        <v>0</v>
      </c>
      <c r="H25" s="255">
        <f t="shared" ref="H25:M25" si="29">SUM(H26:H27)</f>
        <v>0</v>
      </c>
      <c r="I25" s="294">
        <f t="shared" si="29"/>
        <v>0</v>
      </c>
      <c r="J25" s="332">
        <f t="shared" si="29"/>
        <v>0</v>
      </c>
      <c r="K25" s="369">
        <f t="shared" si="29"/>
        <v>0</v>
      </c>
      <c r="L25" s="413">
        <f t="shared" si="29"/>
        <v>1</v>
      </c>
      <c r="M25" s="448">
        <f t="shared" si="29"/>
        <v>1</v>
      </c>
      <c r="N25" s="482">
        <f>SUM(N26:N27)</f>
        <v>0</v>
      </c>
      <c r="O25" s="92">
        <f t="shared" si="3"/>
        <v>4</v>
      </c>
    </row>
    <row r="26" spans="1:15" ht="15.95" customHeight="1" x14ac:dyDescent="0.2">
      <c r="A26" s="14"/>
      <c r="B26" s="13" t="s">
        <v>84</v>
      </c>
      <c r="C26" s="101">
        <v>0</v>
      </c>
      <c r="D26" s="135">
        <v>0</v>
      </c>
      <c r="E26" s="168">
        <v>0</v>
      </c>
      <c r="F26" s="210">
        <v>0</v>
      </c>
      <c r="G26" s="239">
        <v>0</v>
      </c>
      <c r="H26" s="251">
        <v>0</v>
      </c>
      <c r="I26" s="287">
        <v>0</v>
      </c>
      <c r="J26" s="328">
        <v>0</v>
      </c>
      <c r="K26" s="365">
        <v>0</v>
      </c>
      <c r="L26" s="409">
        <v>0</v>
      </c>
      <c r="M26" s="444">
        <v>0</v>
      </c>
      <c r="N26" s="476">
        <v>0</v>
      </c>
      <c r="O26" s="92">
        <f t="shared" si="3"/>
        <v>0</v>
      </c>
    </row>
    <row r="27" spans="1:15" ht="15.95" customHeight="1" x14ac:dyDescent="0.2">
      <c r="A27" s="14"/>
      <c r="B27" s="13" t="s">
        <v>85</v>
      </c>
      <c r="C27" s="101">
        <v>0</v>
      </c>
      <c r="D27" s="135">
        <v>1</v>
      </c>
      <c r="E27" s="168">
        <v>1</v>
      </c>
      <c r="F27" s="210">
        <v>0</v>
      </c>
      <c r="G27" s="239">
        <v>0</v>
      </c>
      <c r="H27" s="251">
        <v>0</v>
      </c>
      <c r="I27" s="287">
        <v>0</v>
      </c>
      <c r="J27" s="328">
        <v>0</v>
      </c>
      <c r="K27" s="365">
        <v>0</v>
      </c>
      <c r="L27" s="409">
        <v>1</v>
      </c>
      <c r="M27" s="444">
        <v>1</v>
      </c>
      <c r="N27" s="476">
        <v>0</v>
      </c>
      <c r="O27" s="92">
        <f t="shared" si="3"/>
        <v>4</v>
      </c>
    </row>
    <row r="28" spans="1:15" ht="15.95" customHeight="1" x14ac:dyDescent="0.2">
      <c r="A28" s="14">
        <v>5</v>
      </c>
      <c r="B28" s="11" t="s">
        <v>55</v>
      </c>
      <c r="C28" s="101">
        <v>0</v>
      </c>
      <c r="D28" s="135">
        <v>0</v>
      </c>
      <c r="E28" s="168">
        <v>0</v>
      </c>
      <c r="F28" s="210">
        <v>0</v>
      </c>
      <c r="G28" s="239">
        <v>0</v>
      </c>
      <c r="H28" s="251">
        <v>0</v>
      </c>
      <c r="I28" s="287">
        <v>0</v>
      </c>
      <c r="J28" s="328">
        <v>0</v>
      </c>
      <c r="K28" s="365">
        <v>0</v>
      </c>
      <c r="L28" s="409">
        <v>0</v>
      </c>
      <c r="M28" s="444">
        <v>0</v>
      </c>
      <c r="N28" s="476">
        <v>0</v>
      </c>
      <c r="O28" s="92">
        <f t="shared" si="3"/>
        <v>0</v>
      </c>
    </row>
    <row r="29" spans="1:15" ht="15.95" customHeight="1" x14ac:dyDescent="0.2">
      <c r="A29" s="14">
        <v>6</v>
      </c>
      <c r="B29" s="10" t="s">
        <v>56</v>
      </c>
      <c r="C29" s="101">
        <v>0</v>
      </c>
      <c r="D29" s="135">
        <v>0</v>
      </c>
      <c r="E29" s="168">
        <v>0</v>
      </c>
      <c r="F29" s="210">
        <v>0</v>
      </c>
      <c r="G29" s="239">
        <v>0</v>
      </c>
      <c r="H29" s="251">
        <v>0</v>
      </c>
      <c r="I29" s="287">
        <v>0</v>
      </c>
      <c r="J29" s="328">
        <v>0</v>
      </c>
      <c r="K29" s="365">
        <v>0</v>
      </c>
      <c r="L29" s="409">
        <v>0</v>
      </c>
      <c r="M29" s="444">
        <v>0</v>
      </c>
      <c r="N29" s="476">
        <v>0</v>
      </c>
      <c r="O29" s="92">
        <f t="shared" si="3"/>
        <v>0</v>
      </c>
    </row>
    <row r="30" spans="1:15" ht="15.95" customHeight="1" x14ac:dyDescent="0.2">
      <c r="A30" s="14">
        <v>7</v>
      </c>
      <c r="B30" s="10" t="s">
        <v>57</v>
      </c>
      <c r="C30" s="101">
        <v>0</v>
      </c>
      <c r="D30" s="135">
        <v>0</v>
      </c>
      <c r="E30" s="168">
        <v>0</v>
      </c>
      <c r="F30" s="210">
        <v>0</v>
      </c>
      <c r="G30" s="239">
        <v>0</v>
      </c>
      <c r="H30" s="251">
        <v>0</v>
      </c>
      <c r="I30" s="287">
        <v>0</v>
      </c>
      <c r="J30" s="328">
        <v>0</v>
      </c>
      <c r="K30" s="365">
        <v>0</v>
      </c>
      <c r="L30" s="409">
        <v>0</v>
      </c>
      <c r="M30" s="444">
        <v>0</v>
      </c>
      <c r="N30" s="476">
        <v>0</v>
      </c>
      <c r="O30" s="92">
        <f t="shared" si="3"/>
        <v>0</v>
      </c>
    </row>
    <row r="31" spans="1:15" ht="15.95" customHeight="1" x14ac:dyDescent="0.2">
      <c r="A31" s="14">
        <v>8</v>
      </c>
      <c r="B31" s="10" t="s">
        <v>58</v>
      </c>
      <c r="C31" s="101">
        <v>0</v>
      </c>
      <c r="D31" s="135">
        <v>0</v>
      </c>
      <c r="E31" s="168">
        <v>0</v>
      </c>
      <c r="F31" s="210">
        <v>0</v>
      </c>
      <c r="G31" s="239">
        <v>0</v>
      </c>
      <c r="H31" s="251">
        <v>0</v>
      </c>
      <c r="I31" s="287">
        <v>0</v>
      </c>
      <c r="J31" s="328">
        <v>0</v>
      </c>
      <c r="K31" s="365">
        <v>0</v>
      </c>
      <c r="L31" s="409">
        <v>0</v>
      </c>
      <c r="M31" s="444">
        <v>0</v>
      </c>
      <c r="N31" s="476">
        <v>0</v>
      </c>
      <c r="O31" s="92">
        <f t="shared" si="3"/>
        <v>0</v>
      </c>
    </row>
    <row r="32" spans="1:15" ht="15.95" customHeight="1" x14ac:dyDescent="0.2">
      <c r="A32" s="14">
        <v>9</v>
      </c>
      <c r="B32" s="10" t="s">
        <v>24</v>
      </c>
      <c r="C32" s="101">
        <v>0</v>
      </c>
      <c r="D32" s="135">
        <v>0</v>
      </c>
      <c r="E32" s="168">
        <v>0</v>
      </c>
      <c r="F32" s="210">
        <v>0</v>
      </c>
      <c r="G32" s="239">
        <v>0</v>
      </c>
      <c r="H32" s="251">
        <v>0</v>
      </c>
      <c r="I32" s="287">
        <v>0</v>
      </c>
      <c r="J32" s="328">
        <v>0</v>
      </c>
      <c r="K32" s="365">
        <v>0</v>
      </c>
      <c r="L32" s="409">
        <v>0</v>
      </c>
      <c r="M32" s="444">
        <v>0</v>
      </c>
      <c r="N32" s="476">
        <v>0</v>
      </c>
      <c r="O32" s="92">
        <f t="shared" si="3"/>
        <v>0</v>
      </c>
    </row>
    <row r="33" spans="1:15" ht="15.75" x14ac:dyDescent="0.2">
      <c r="A33" s="14">
        <v>10</v>
      </c>
      <c r="B33" s="10" t="s">
        <v>25</v>
      </c>
      <c r="C33" s="101">
        <v>0</v>
      </c>
      <c r="D33" s="135">
        <v>0</v>
      </c>
      <c r="E33" s="168">
        <v>0</v>
      </c>
      <c r="F33" s="210">
        <v>0</v>
      </c>
      <c r="G33" s="239">
        <v>0</v>
      </c>
      <c r="H33" s="251">
        <v>0</v>
      </c>
      <c r="I33" s="287">
        <v>0</v>
      </c>
      <c r="J33" s="328">
        <v>0</v>
      </c>
      <c r="K33" s="365">
        <v>0</v>
      </c>
      <c r="L33" s="409">
        <v>0</v>
      </c>
      <c r="M33" s="444">
        <v>0</v>
      </c>
      <c r="N33" s="476">
        <v>0</v>
      </c>
      <c r="O33" s="92">
        <f t="shared" si="3"/>
        <v>0</v>
      </c>
    </row>
    <row r="34" spans="1:15" ht="16.5" thickBot="1" x14ac:dyDescent="0.25">
      <c r="A34" s="48">
        <v>11</v>
      </c>
      <c r="B34" s="49" t="s">
        <v>59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92">
        <f t="shared" si="3"/>
        <v>0</v>
      </c>
    </row>
    <row r="35" spans="1:15" ht="13.5" thickTop="1" x14ac:dyDescent="0.2">
      <c r="A35" s="5"/>
      <c r="B35" s="27" t="s">
        <v>39</v>
      </c>
    </row>
    <row r="36" spans="1:15" x14ac:dyDescent="0.2">
      <c r="A36" s="5"/>
      <c r="B36" s="15" t="s">
        <v>61</v>
      </c>
    </row>
    <row r="37" spans="1:15" x14ac:dyDescent="0.2">
      <c r="A37" s="5"/>
      <c r="B37" s="15" t="s">
        <v>60</v>
      </c>
    </row>
    <row r="38" spans="1:15" x14ac:dyDescent="0.2">
      <c r="A38" s="5"/>
      <c r="B38" s="15" t="s">
        <v>40</v>
      </c>
    </row>
    <row r="39" spans="1:15" ht="12.75" customHeight="1" x14ac:dyDescent="0.2"/>
    <row r="40" spans="1:15" ht="12.75" customHeight="1" x14ac:dyDescent="0.2"/>
    <row r="41" spans="1:15" ht="12.75" customHeight="1" x14ac:dyDescent="0.2">
      <c r="A41" s="488" t="s">
        <v>0</v>
      </c>
      <c r="B41" s="488"/>
    </row>
    <row r="42" spans="1:15" ht="21" customHeight="1" x14ac:dyDescent="0.2">
      <c r="A42" s="488" t="s">
        <v>1</v>
      </c>
      <c r="B42" s="488"/>
    </row>
    <row r="43" spans="1:15" x14ac:dyDescent="0.2">
      <c r="A43" s="488" t="s">
        <v>46</v>
      </c>
      <c r="B43" s="488"/>
    </row>
    <row r="44" spans="1:15" ht="22.5" x14ac:dyDescent="0.3">
      <c r="C44" s="99"/>
    </row>
    <row r="45" spans="1:15" ht="12.75" customHeight="1" x14ac:dyDescent="0.2">
      <c r="C45" s="100"/>
    </row>
    <row r="46" spans="1:15" ht="13.5" customHeight="1" x14ac:dyDescent="0.2">
      <c r="A46" s="1" t="s">
        <v>47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5" ht="15" customHeight="1" x14ac:dyDescent="0.2">
      <c r="A47" s="1" t="s">
        <v>69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5" ht="12.75" customHeight="1" thickBot="1" x14ac:dyDescent="0.25">
      <c r="A48" s="56" t="s">
        <v>72</v>
      </c>
      <c r="B48" s="5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5" ht="12.75" customHeight="1" thickTop="1" x14ac:dyDescent="0.2">
      <c r="A49" s="496" t="s">
        <v>4</v>
      </c>
      <c r="B49" s="496" t="s">
        <v>5</v>
      </c>
      <c r="C49" s="97"/>
    </row>
    <row r="50" spans="1:15" ht="12.75" customHeight="1" x14ac:dyDescent="0.2">
      <c r="A50" s="497"/>
      <c r="B50" s="497"/>
      <c r="C50" s="104"/>
      <c r="D50" s="138"/>
      <c r="E50" s="167"/>
      <c r="F50" s="213"/>
      <c r="G50" s="238"/>
      <c r="H50" s="250"/>
      <c r="I50" s="291"/>
      <c r="J50" s="327"/>
      <c r="K50" s="364"/>
      <c r="L50" s="408"/>
      <c r="M50" s="443"/>
      <c r="N50" s="480"/>
    </row>
    <row r="51" spans="1:15" ht="11.25" customHeight="1" x14ac:dyDescent="0.2">
      <c r="A51" s="497"/>
      <c r="B51" s="497"/>
      <c r="C51" s="102" t="s">
        <v>35</v>
      </c>
      <c r="D51" s="136" t="s">
        <v>35</v>
      </c>
      <c r="E51" s="165" t="s">
        <v>35</v>
      </c>
      <c r="F51" s="211" t="s">
        <v>35</v>
      </c>
      <c r="G51" s="236" t="s">
        <v>35</v>
      </c>
      <c r="H51" s="248" t="s">
        <v>35</v>
      </c>
      <c r="I51" s="289" t="s">
        <v>35</v>
      </c>
      <c r="J51" s="325" t="s">
        <v>35</v>
      </c>
      <c r="K51" s="362" t="s">
        <v>35</v>
      </c>
      <c r="L51" s="406" t="s">
        <v>35</v>
      </c>
      <c r="M51" s="441" t="s">
        <v>35</v>
      </c>
      <c r="N51" s="478" t="s">
        <v>35</v>
      </c>
    </row>
    <row r="52" spans="1:15" ht="12.75" customHeight="1" x14ac:dyDescent="0.2">
      <c r="A52" s="497"/>
      <c r="B52" s="497"/>
      <c r="C52" s="105"/>
      <c r="D52" s="139"/>
      <c r="E52" s="161"/>
      <c r="F52" s="214"/>
      <c r="G52" s="234"/>
      <c r="H52" s="247"/>
      <c r="I52" s="293"/>
      <c r="J52" s="319"/>
      <c r="K52" s="356"/>
      <c r="L52" s="400"/>
      <c r="M52" s="434"/>
      <c r="N52" s="481"/>
    </row>
    <row r="53" spans="1:15" ht="15.95" customHeight="1" x14ac:dyDescent="0.2">
      <c r="A53" s="498"/>
      <c r="B53" s="498"/>
      <c r="C53" s="102"/>
      <c r="D53" s="136"/>
      <c r="E53" s="165"/>
      <c r="F53" s="211"/>
      <c r="G53" s="236"/>
      <c r="H53" s="248"/>
      <c r="I53" s="289"/>
      <c r="J53" s="325"/>
      <c r="K53" s="362"/>
      <c r="L53" s="406"/>
      <c r="M53" s="441"/>
      <c r="N53" s="478"/>
    </row>
    <row r="54" spans="1:15" s="8" customFormat="1" ht="15.95" customHeight="1" x14ac:dyDescent="0.2">
      <c r="A54" s="103" t="s">
        <v>10</v>
      </c>
      <c r="B54" s="103" t="s">
        <v>11</v>
      </c>
      <c r="C54" s="103" t="s">
        <v>20</v>
      </c>
      <c r="D54" s="137" t="s">
        <v>20</v>
      </c>
      <c r="E54" s="166" t="s">
        <v>20</v>
      </c>
      <c r="F54" s="212" t="s">
        <v>20</v>
      </c>
      <c r="G54" s="237" t="s">
        <v>20</v>
      </c>
      <c r="H54" s="249" t="s">
        <v>20</v>
      </c>
      <c r="I54" s="290" t="s">
        <v>20</v>
      </c>
      <c r="J54" s="326" t="s">
        <v>20</v>
      </c>
      <c r="K54" s="363" t="s">
        <v>20</v>
      </c>
      <c r="L54" s="407" t="s">
        <v>20</v>
      </c>
      <c r="M54" s="442" t="s">
        <v>20</v>
      </c>
      <c r="N54" s="479" t="s">
        <v>20</v>
      </c>
    </row>
    <row r="55" spans="1:15" s="16" customFormat="1" ht="15.95" customHeight="1" x14ac:dyDescent="0.2">
      <c r="A55" s="18">
        <v>1</v>
      </c>
      <c r="B55" s="19" t="s">
        <v>22</v>
      </c>
      <c r="C55" s="24">
        <f t="shared" ref="C55:F55" si="30">SUM(C56,C59,C60)</f>
        <v>0</v>
      </c>
      <c r="D55" s="24">
        <f t="shared" si="30"/>
        <v>0</v>
      </c>
      <c r="E55" s="24">
        <f t="shared" si="30"/>
        <v>0</v>
      </c>
      <c r="F55" s="24">
        <f t="shared" si="30"/>
        <v>0</v>
      </c>
      <c r="G55" s="24">
        <f t="shared" ref="G55" si="31">SUM(G56,G59,G60)</f>
        <v>0</v>
      </c>
      <c r="H55" s="24">
        <f>SUM(H56,H59,H60)</f>
        <v>0</v>
      </c>
      <c r="I55" s="24">
        <f t="shared" ref="I55:N55" si="32">SUM(I56,I59,I60)</f>
        <v>0</v>
      </c>
      <c r="J55" s="24">
        <f t="shared" si="32"/>
        <v>0</v>
      </c>
      <c r="K55" s="24">
        <f t="shared" si="32"/>
        <v>0</v>
      </c>
      <c r="L55" s="24">
        <f t="shared" si="32"/>
        <v>0</v>
      </c>
      <c r="M55" s="24">
        <f t="shared" si="32"/>
        <v>0</v>
      </c>
      <c r="N55" s="24">
        <f t="shared" si="32"/>
        <v>0</v>
      </c>
      <c r="O55" s="92">
        <f t="shared" ref="O55:O74" si="33">SUM(C55:N55)</f>
        <v>0</v>
      </c>
    </row>
    <row r="56" spans="1:15" s="23" customFormat="1" ht="15.95" customHeight="1" x14ac:dyDescent="0.2">
      <c r="A56" s="14"/>
      <c r="B56" s="22" t="s">
        <v>50</v>
      </c>
      <c r="C56" s="44">
        <f t="shared" ref="C56" si="34">SUM(C57:C58)</f>
        <v>0</v>
      </c>
      <c r="D56" s="44">
        <f t="shared" ref="D56" si="35">SUM(D57:D58)</f>
        <v>0</v>
      </c>
      <c r="E56" s="44">
        <f t="shared" ref="E56" si="36">SUM(E57:E58)</f>
        <v>0</v>
      </c>
      <c r="F56" s="44">
        <f t="shared" ref="F56" si="37">SUM(F57:F58)</f>
        <v>0</v>
      </c>
      <c r="G56" s="240">
        <f t="shared" ref="G56" si="38">SUM(G57:G58)</f>
        <v>0</v>
      </c>
      <c r="H56" s="253">
        <f t="shared" ref="H56" si="39">SUM(H57:H58)</f>
        <v>0</v>
      </c>
      <c r="I56" s="295">
        <f t="shared" ref="I56" si="40">SUM(I57:I58)</f>
        <v>0</v>
      </c>
      <c r="J56" s="330">
        <f t="shared" ref="J56" si="41">SUM(J57:J58)</f>
        <v>0</v>
      </c>
      <c r="K56" s="367">
        <f t="shared" ref="K56" si="42">SUM(K57:K58)</f>
        <v>0</v>
      </c>
      <c r="L56" s="411">
        <f t="shared" ref="L56" si="43">SUM(L57:L58)</f>
        <v>0</v>
      </c>
      <c r="M56" s="446">
        <f t="shared" ref="M56" si="44">SUM(M57:M58)</f>
        <v>0</v>
      </c>
      <c r="N56" s="483">
        <f t="shared" ref="N56" si="45">SUM(N57:N58)</f>
        <v>0</v>
      </c>
      <c r="O56" s="92">
        <f t="shared" si="33"/>
        <v>0</v>
      </c>
    </row>
    <row r="57" spans="1:15" ht="15.95" customHeight="1" x14ac:dyDescent="0.2">
      <c r="A57" s="12"/>
      <c r="B57" s="13" t="s">
        <v>84</v>
      </c>
      <c r="C57" s="47">
        <v>0</v>
      </c>
      <c r="D57" s="47">
        <v>0</v>
      </c>
      <c r="E57" s="47">
        <v>0</v>
      </c>
      <c r="F57" s="47">
        <v>0</v>
      </c>
      <c r="G57" s="241">
        <v>0</v>
      </c>
      <c r="H57" s="254">
        <v>0</v>
      </c>
      <c r="I57" s="296">
        <v>0</v>
      </c>
      <c r="J57" s="331">
        <v>0</v>
      </c>
      <c r="K57" s="368">
        <v>0</v>
      </c>
      <c r="L57" s="412">
        <v>0</v>
      </c>
      <c r="M57" s="447">
        <v>0</v>
      </c>
      <c r="N57" s="484">
        <v>0</v>
      </c>
      <c r="O57" s="92">
        <f t="shared" si="33"/>
        <v>0</v>
      </c>
    </row>
    <row r="58" spans="1:15" ht="15.95" customHeight="1" x14ac:dyDescent="0.2">
      <c r="A58" s="12"/>
      <c r="B58" s="13" t="s">
        <v>85</v>
      </c>
      <c r="C58" s="47">
        <v>0</v>
      </c>
      <c r="D58" s="47">
        <v>0</v>
      </c>
      <c r="E58" s="47">
        <v>0</v>
      </c>
      <c r="F58" s="47">
        <v>0</v>
      </c>
      <c r="G58" s="241">
        <v>0</v>
      </c>
      <c r="H58" s="254">
        <v>0</v>
      </c>
      <c r="I58" s="296">
        <v>0</v>
      </c>
      <c r="J58" s="331">
        <v>0</v>
      </c>
      <c r="K58" s="368">
        <v>0</v>
      </c>
      <c r="L58" s="412">
        <v>0</v>
      </c>
      <c r="M58" s="447">
        <v>0</v>
      </c>
      <c r="N58" s="484">
        <v>0</v>
      </c>
      <c r="O58" s="92">
        <f t="shared" si="33"/>
        <v>0</v>
      </c>
    </row>
    <row r="59" spans="1:15" ht="15.95" customHeight="1" x14ac:dyDescent="0.2">
      <c r="A59" s="12"/>
      <c r="B59" s="11" t="s">
        <v>51</v>
      </c>
      <c r="C59" s="46">
        <v>0</v>
      </c>
      <c r="D59" s="46">
        <v>0</v>
      </c>
      <c r="E59" s="46">
        <v>0</v>
      </c>
      <c r="F59" s="46">
        <v>0</v>
      </c>
      <c r="G59" s="242">
        <v>0</v>
      </c>
      <c r="H59" s="255">
        <v>0</v>
      </c>
      <c r="I59" s="294">
        <v>0</v>
      </c>
      <c r="J59" s="332">
        <v>0</v>
      </c>
      <c r="K59" s="369">
        <v>0</v>
      </c>
      <c r="L59" s="413">
        <v>0</v>
      </c>
      <c r="M59" s="448">
        <v>0</v>
      </c>
      <c r="N59" s="482">
        <v>0</v>
      </c>
      <c r="O59" s="92">
        <f t="shared" si="33"/>
        <v>0</v>
      </c>
    </row>
    <row r="60" spans="1:15" ht="15.95" customHeight="1" x14ac:dyDescent="0.2">
      <c r="A60" s="12"/>
      <c r="B60" s="11" t="s">
        <v>52</v>
      </c>
      <c r="C60" s="46">
        <v>0</v>
      </c>
      <c r="D60" s="46">
        <v>0</v>
      </c>
      <c r="E60" s="46">
        <v>0</v>
      </c>
      <c r="F60" s="46">
        <v>0</v>
      </c>
      <c r="G60" s="242">
        <v>0</v>
      </c>
      <c r="H60" s="255">
        <v>0</v>
      </c>
      <c r="I60" s="294">
        <v>0</v>
      </c>
      <c r="J60" s="332">
        <v>0</v>
      </c>
      <c r="K60" s="369">
        <v>0</v>
      </c>
      <c r="L60" s="413">
        <v>0</v>
      </c>
      <c r="M60" s="448">
        <v>0</v>
      </c>
      <c r="N60" s="482">
        <v>0</v>
      </c>
      <c r="O60" s="92">
        <f t="shared" si="33"/>
        <v>0</v>
      </c>
    </row>
    <row r="61" spans="1:15" ht="15.95" customHeight="1" x14ac:dyDescent="0.2">
      <c r="A61" s="14">
        <v>2</v>
      </c>
      <c r="B61" s="10" t="s">
        <v>23</v>
      </c>
      <c r="C61" s="46">
        <f t="shared" ref="C61" si="46">SUM(C62:C63)</f>
        <v>10</v>
      </c>
      <c r="D61" s="46">
        <f t="shared" ref="D61" si="47">SUM(D62:D63)</f>
        <v>0</v>
      </c>
      <c r="E61" s="46">
        <f t="shared" ref="E61" si="48">SUM(E62:E63)</f>
        <v>0</v>
      </c>
      <c r="F61" s="46">
        <f t="shared" ref="F61" si="49">SUM(F62:F63)</f>
        <v>0</v>
      </c>
      <c r="G61" s="242">
        <f t="shared" ref="G61" si="50">SUM(G62:G63)</f>
        <v>150</v>
      </c>
      <c r="H61" s="255">
        <f t="shared" ref="H61" si="51">SUM(H62:H63)</f>
        <v>46</v>
      </c>
      <c r="I61" s="294">
        <f t="shared" ref="I61" si="52">SUM(I62:I63)</f>
        <v>0</v>
      </c>
      <c r="J61" s="332">
        <f t="shared" ref="J61" si="53">SUM(J62:J63)</f>
        <v>35</v>
      </c>
      <c r="K61" s="369">
        <f t="shared" ref="K61" si="54">SUM(K62:K63)</f>
        <v>0</v>
      </c>
      <c r="L61" s="413">
        <f t="shared" ref="L61" si="55">SUM(L62:L63)</f>
        <v>0</v>
      </c>
      <c r="M61" s="280">
        <f t="shared" ref="M61" si="56">SUM(M62:M63)</f>
        <v>23</v>
      </c>
      <c r="N61" s="280">
        <f t="shared" ref="N61" si="57">SUM(N62:N63)</f>
        <v>45</v>
      </c>
      <c r="O61" s="92">
        <f t="shared" si="33"/>
        <v>309</v>
      </c>
    </row>
    <row r="62" spans="1:15" ht="15.95" customHeight="1" x14ac:dyDescent="0.2">
      <c r="A62" s="12"/>
      <c r="B62" s="13" t="s">
        <v>84</v>
      </c>
      <c r="C62" s="47">
        <v>10</v>
      </c>
      <c r="D62" s="47">
        <v>0</v>
      </c>
      <c r="E62" s="47">
        <v>0</v>
      </c>
      <c r="F62" s="47">
        <v>0</v>
      </c>
      <c r="G62" s="241">
        <v>150</v>
      </c>
      <c r="H62" s="254">
        <v>40</v>
      </c>
      <c r="I62" s="296">
        <v>0</v>
      </c>
      <c r="J62" s="331">
        <v>35</v>
      </c>
      <c r="K62" s="368">
        <v>0</v>
      </c>
      <c r="L62" s="412">
        <v>0</v>
      </c>
      <c r="M62" s="279">
        <v>23</v>
      </c>
      <c r="N62" s="279">
        <v>45</v>
      </c>
      <c r="O62" s="92">
        <f t="shared" si="33"/>
        <v>303</v>
      </c>
    </row>
    <row r="63" spans="1:15" ht="15.95" customHeight="1" x14ac:dyDescent="0.2">
      <c r="A63" s="12"/>
      <c r="B63" s="13" t="s">
        <v>85</v>
      </c>
      <c r="C63" s="47">
        <v>0</v>
      </c>
      <c r="D63" s="47">
        <v>0</v>
      </c>
      <c r="E63" s="47">
        <v>0</v>
      </c>
      <c r="F63" s="47">
        <v>0</v>
      </c>
      <c r="G63" s="241">
        <v>0</v>
      </c>
      <c r="H63" s="254">
        <v>6</v>
      </c>
      <c r="I63" s="296">
        <v>0</v>
      </c>
      <c r="J63" s="331">
        <v>0</v>
      </c>
      <c r="K63" s="368">
        <v>0</v>
      </c>
      <c r="L63" s="412">
        <v>0</v>
      </c>
      <c r="M63" s="447">
        <v>0</v>
      </c>
      <c r="N63" s="484">
        <v>0</v>
      </c>
      <c r="O63" s="92">
        <f t="shared" si="33"/>
        <v>6</v>
      </c>
    </row>
    <row r="64" spans="1:15" ht="15.95" customHeight="1" x14ac:dyDescent="0.2">
      <c r="A64" s="9">
        <v>3</v>
      </c>
      <c r="B64" s="10" t="s">
        <v>54</v>
      </c>
      <c r="C64" s="101">
        <v>1</v>
      </c>
      <c r="D64" s="135">
        <v>0</v>
      </c>
      <c r="E64" s="168">
        <v>0</v>
      </c>
      <c r="F64" s="210">
        <v>0</v>
      </c>
      <c r="G64" s="239">
        <v>0</v>
      </c>
      <c r="H64" s="251">
        <v>0</v>
      </c>
      <c r="I64" s="287">
        <v>0</v>
      </c>
      <c r="J64" s="328">
        <v>0</v>
      </c>
      <c r="K64" s="365">
        <v>0</v>
      </c>
      <c r="L64" s="409">
        <v>0</v>
      </c>
      <c r="M64" s="444">
        <v>0</v>
      </c>
      <c r="N64" s="476">
        <v>0</v>
      </c>
      <c r="O64" s="92">
        <f t="shared" si="33"/>
        <v>1</v>
      </c>
    </row>
    <row r="65" spans="1:15" ht="15.95" customHeight="1" x14ac:dyDescent="0.2">
      <c r="A65" s="14">
        <v>4</v>
      </c>
      <c r="B65" s="10" t="s">
        <v>53</v>
      </c>
      <c r="C65" s="46">
        <f t="shared" ref="C65:G65" si="58">SUM(C66:C67)</f>
        <v>0</v>
      </c>
      <c r="D65" s="46">
        <f t="shared" si="58"/>
        <v>0</v>
      </c>
      <c r="E65" s="46">
        <f t="shared" si="58"/>
        <v>0</v>
      </c>
      <c r="F65" s="46">
        <f t="shared" si="58"/>
        <v>0</v>
      </c>
      <c r="G65" s="242">
        <f t="shared" si="58"/>
        <v>0</v>
      </c>
      <c r="H65" s="255">
        <f t="shared" ref="H65:M65" si="59">SUM(H66:H67)</f>
        <v>0</v>
      </c>
      <c r="I65" s="294">
        <f t="shared" si="59"/>
        <v>0</v>
      </c>
      <c r="J65" s="332">
        <f t="shared" si="59"/>
        <v>0</v>
      </c>
      <c r="K65" s="369">
        <f t="shared" si="59"/>
        <v>0</v>
      </c>
      <c r="L65" s="413">
        <f t="shared" si="59"/>
        <v>0</v>
      </c>
      <c r="M65" s="448">
        <f t="shared" si="59"/>
        <v>0</v>
      </c>
      <c r="N65" s="482">
        <f>SUM(N66:N67)</f>
        <v>0</v>
      </c>
      <c r="O65" s="92">
        <f t="shared" si="33"/>
        <v>0</v>
      </c>
    </row>
    <row r="66" spans="1:15" ht="15.95" customHeight="1" x14ac:dyDescent="0.2">
      <c r="A66" s="14"/>
      <c r="B66" s="13" t="s">
        <v>84</v>
      </c>
      <c r="C66" s="101">
        <v>0</v>
      </c>
      <c r="D66" s="135">
        <v>0</v>
      </c>
      <c r="E66" s="168">
        <v>0</v>
      </c>
      <c r="F66" s="210">
        <v>0</v>
      </c>
      <c r="G66" s="239">
        <v>0</v>
      </c>
      <c r="H66" s="251">
        <v>0</v>
      </c>
      <c r="I66" s="287">
        <v>0</v>
      </c>
      <c r="J66" s="328">
        <v>0</v>
      </c>
      <c r="K66" s="365">
        <v>0</v>
      </c>
      <c r="L66" s="409">
        <v>0</v>
      </c>
      <c r="M66" s="444">
        <v>0</v>
      </c>
      <c r="N66" s="476">
        <v>0</v>
      </c>
      <c r="O66" s="92">
        <f t="shared" si="33"/>
        <v>0</v>
      </c>
    </row>
    <row r="67" spans="1:15" ht="15.95" customHeight="1" x14ac:dyDescent="0.2">
      <c r="A67" s="14"/>
      <c r="B67" s="13" t="s">
        <v>85</v>
      </c>
      <c r="C67" s="101">
        <v>0</v>
      </c>
      <c r="D67" s="135">
        <v>0</v>
      </c>
      <c r="E67" s="168">
        <v>0</v>
      </c>
      <c r="F67" s="210">
        <v>0</v>
      </c>
      <c r="G67" s="239">
        <v>0</v>
      </c>
      <c r="H67" s="251">
        <v>0</v>
      </c>
      <c r="I67" s="287">
        <v>0</v>
      </c>
      <c r="J67" s="328">
        <v>0</v>
      </c>
      <c r="K67" s="365">
        <v>0</v>
      </c>
      <c r="L67" s="409">
        <v>0</v>
      </c>
      <c r="M67" s="444">
        <v>0</v>
      </c>
      <c r="N67" s="476">
        <v>0</v>
      </c>
      <c r="O67" s="92">
        <f t="shared" si="33"/>
        <v>0</v>
      </c>
    </row>
    <row r="68" spans="1:15" ht="15.95" customHeight="1" x14ac:dyDescent="0.2">
      <c r="A68" s="14">
        <v>5</v>
      </c>
      <c r="B68" s="11" t="s">
        <v>55</v>
      </c>
      <c r="C68" s="101">
        <v>0</v>
      </c>
      <c r="D68" s="135">
        <v>0</v>
      </c>
      <c r="E68" s="168">
        <v>0</v>
      </c>
      <c r="F68" s="210">
        <v>0</v>
      </c>
      <c r="G68" s="239">
        <v>0</v>
      </c>
      <c r="H68" s="251">
        <v>0</v>
      </c>
      <c r="I68" s="287">
        <v>0</v>
      </c>
      <c r="J68" s="328">
        <v>0</v>
      </c>
      <c r="K68" s="365">
        <v>0</v>
      </c>
      <c r="L68" s="409">
        <v>0</v>
      </c>
      <c r="M68" s="444">
        <v>0</v>
      </c>
      <c r="N68" s="476">
        <v>0</v>
      </c>
      <c r="O68" s="92">
        <f t="shared" si="33"/>
        <v>0</v>
      </c>
    </row>
    <row r="69" spans="1:15" ht="15.95" customHeight="1" x14ac:dyDescent="0.2">
      <c r="A69" s="14">
        <v>6</v>
      </c>
      <c r="B69" s="10" t="s">
        <v>56</v>
      </c>
      <c r="C69" s="101">
        <v>0</v>
      </c>
      <c r="D69" s="135">
        <v>0</v>
      </c>
      <c r="E69" s="168">
        <v>0</v>
      </c>
      <c r="F69" s="210">
        <v>0</v>
      </c>
      <c r="G69" s="239">
        <v>0</v>
      </c>
      <c r="H69" s="251">
        <v>0</v>
      </c>
      <c r="I69" s="287">
        <v>0</v>
      </c>
      <c r="J69" s="328">
        <v>0</v>
      </c>
      <c r="K69" s="365">
        <v>0</v>
      </c>
      <c r="L69" s="409">
        <v>0</v>
      </c>
      <c r="M69" s="444">
        <v>0</v>
      </c>
      <c r="N69" s="476">
        <v>0</v>
      </c>
      <c r="O69" s="92">
        <f t="shared" si="33"/>
        <v>0</v>
      </c>
    </row>
    <row r="70" spans="1:15" ht="15.95" customHeight="1" x14ac:dyDescent="0.2">
      <c r="A70" s="14">
        <v>7</v>
      </c>
      <c r="B70" s="10" t="s">
        <v>57</v>
      </c>
      <c r="C70" s="101">
        <v>0</v>
      </c>
      <c r="D70" s="135">
        <v>0</v>
      </c>
      <c r="E70" s="168">
        <v>0</v>
      </c>
      <c r="F70" s="210">
        <v>0</v>
      </c>
      <c r="G70" s="239">
        <v>0</v>
      </c>
      <c r="H70" s="251">
        <v>0</v>
      </c>
      <c r="I70" s="287">
        <v>0</v>
      </c>
      <c r="J70" s="328">
        <v>0</v>
      </c>
      <c r="K70" s="365">
        <v>0</v>
      </c>
      <c r="L70" s="409">
        <v>0</v>
      </c>
      <c r="M70" s="444">
        <v>0</v>
      </c>
      <c r="N70" s="476">
        <v>0</v>
      </c>
      <c r="O70" s="92">
        <f t="shared" si="33"/>
        <v>0</v>
      </c>
    </row>
    <row r="71" spans="1:15" ht="15.75" x14ac:dyDescent="0.2">
      <c r="A71" s="14">
        <v>8</v>
      </c>
      <c r="B71" s="10" t="s">
        <v>58</v>
      </c>
      <c r="C71" s="101">
        <v>0</v>
      </c>
      <c r="D71" s="135">
        <v>0</v>
      </c>
      <c r="E71" s="168">
        <v>0</v>
      </c>
      <c r="F71" s="210">
        <v>0</v>
      </c>
      <c r="G71" s="239">
        <v>0</v>
      </c>
      <c r="H71" s="251">
        <v>0</v>
      </c>
      <c r="I71" s="287">
        <v>0</v>
      </c>
      <c r="J71" s="328">
        <v>0</v>
      </c>
      <c r="K71" s="365">
        <v>0</v>
      </c>
      <c r="L71" s="409">
        <v>0</v>
      </c>
      <c r="M71" s="444">
        <v>0</v>
      </c>
      <c r="N71" s="476">
        <v>0</v>
      </c>
      <c r="O71" s="92">
        <f t="shared" si="33"/>
        <v>0</v>
      </c>
    </row>
    <row r="72" spans="1:15" ht="15.75" x14ac:dyDescent="0.2">
      <c r="A72" s="14">
        <v>9</v>
      </c>
      <c r="B72" s="10" t="s">
        <v>24</v>
      </c>
      <c r="C72" s="101">
        <v>0</v>
      </c>
      <c r="D72" s="135">
        <v>0</v>
      </c>
      <c r="E72" s="168">
        <v>0</v>
      </c>
      <c r="F72" s="210">
        <v>0</v>
      </c>
      <c r="G72" s="239">
        <v>0</v>
      </c>
      <c r="H72" s="251">
        <v>0</v>
      </c>
      <c r="I72" s="287">
        <v>0</v>
      </c>
      <c r="J72" s="328">
        <v>0</v>
      </c>
      <c r="K72" s="365">
        <v>0</v>
      </c>
      <c r="L72" s="409">
        <v>0</v>
      </c>
      <c r="M72" s="444">
        <v>0</v>
      </c>
      <c r="N72" s="476">
        <v>0</v>
      </c>
      <c r="O72" s="92">
        <f t="shared" si="33"/>
        <v>0</v>
      </c>
    </row>
    <row r="73" spans="1:15" ht="15.75" x14ac:dyDescent="0.2">
      <c r="A73" s="14">
        <v>10</v>
      </c>
      <c r="B73" s="10" t="s">
        <v>25</v>
      </c>
      <c r="C73" s="101">
        <v>0</v>
      </c>
      <c r="D73" s="135">
        <v>0</v>
      </c>
      <c r="E73" s="168">
        <v>0</v>
      </c>
      <c r="F73" s="210">
        <v>0</v>
      </c>
      <c r="G73" s="239">
        <v>0</v>
      </c>
      <c r="H73" s="251">
        <v>0</v>
      </c>
      <c r="I73" s="287">
        <v>0</v>
      </c>
      <c r="J73" s="328">
        <v>0</v>
      </c>
      <c r="K73" s="365">
        <v>0</v>
      </c>
      <c r="L73" s="409">
        <v>0</v>
      </c>
      <c r="M73" s="444">
        <v>0</v>
      </c>
      <c r="N73" s="476">
        <v>0</v>
      </c>
      <c r="O73" s="92">
        <f t="shared" si="33"/>
        <v>0</v>
      </c>
    </row>
    <row r="74" spans="1:15" ht="16.5" thickBot="1" x14ac:dyDescent="0.25">
      <c r="A74" s="48">
        <v>11</v>
      </c>
      <c r="B74" s="49" t="s">
        <v>59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92">
        <f t="shared" si="33"/>
        <v>0</v>
      </c>
    </row>
    <row r="75" spans="1:15" ht="13.5" thickTop="1" x14ac:dyDescent="0.2">
      <c r="A75" s="5"/>
      <c r="B75" s="27" t="s">
        <v>39</v>
      </c>
    </row>
    <row r="76" spans="1:15" x14ac:dyDescent="0.2">
      <c r="A76" s="5"/>
      <c r="B76" s="15" t="s">
        <v>61</v>
      </c>
    </row>
    <row r="77" spans="1:15" ht="12.75" customHeight="1" x14ac:dyDescent="0.2">
      <c r="A77" s="5"/>
      <c r="B77" s="15" t="s">
        <v>60</v>
      </c>
    </row>
    <row r="78" spans="1:15" ht="12.75" customHeight="1" x14ac:dyDescent="0.2">
      <c r="A78" s="5"/>
      <c r="B78" s="15" t="s">
        <v>40</v>
      </c>
    </row>
    <row r="79" spans="1:15" x14ac:dyDescent="0.2">
      <c r="A79" s="5"/>
      <c r="B79" s="27"/>
    </row>
    <row r="80" spans="1:15" ht="21" customHeight="1" x14ac:dyDescent="0.2">
      <c r="A80" s="5"/>
      <c r="B80" s="27"/>
    </row>
    <row r="81" spans="1:15" ht="12.75" customHeight="1" x14ac:dyDescent="0.2">
      <c r="A81" s="488" t="s">
        <v>0</v>
      </c>
      <c r="B81" s="488"/>
    </row>
    <row r="82" spans="1:15" ht="12.75" customHeight="1" x14ac:dyDescent="0.2">
      <c r="A82" s="488" t="s">
        <v>1</v>
      </c>
      <c r="B82" s="488"/>
    </row>
    <row r="83" spans="1:15" ht="12.75" customHeight="1" x14ac:dyDescent="0.2">
      <c r="A83" s="488" t="s">
        <v>46</v>
      </c>
      <c r="B83" s="488"/>
    </row>
    <row r="84" spans="1:15" ht="13.5" customHeight="1" x14ac:dyDescent="0.3">
      <c r="C84" s="99"/>
    </row>
    <row r="85" spans="1:15" ht="15" customHeight="1" x14ac:dyDescent="0.2">
      <c r="C85" s="100"/>
    </row>
    <row r="86" spans="1:15" ht="12.75" customHeight="1" x14ac:dyDescent="0.2">
      <c r="A86" s="1" t="s">
        <v>47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5" ht="12.75" customHeight="1" x14ac:dyDescent="0.2">
      <c r="A87" s="1" t="s">
        <v>69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5" ht="12.75" customHeight="1" thickBot="1" x14ac:dyDescent="0.25">
      <c r="A88" s="56" t="s">
        <v>73</v>
      </c>
      <c r="B88" s="5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5" ht="11.25" customHeight="1" thickTop="1" x14ac:dyDescent="0.2">
      <c r="A89" s="496" t="s">
        <v>4</v>
      </c>
      <c r="B89" s="496" t="s">
        <v>5</v>
      </c>
      <c r="C89" s="97"/>
    </row>
    <row r="90" spans="1:15" ht="12.75" customHeight="1" x14ac:dyDescent="0.2">
      <c r="A90" s="497"/>
      <c r="B90" s="497"/>
      <c r="C90" s="104"/>
      <c r="D90" s="138"/>
      <c r="E90" s="167"/>
      <c r="F90" s="213"/>
      <c r="G90" s="238"/>
      <c r="H90" s="250"/>
      <c r="I90" s="291"/>
      <c r="J90" s="327"/>
      <c r="K90" s="364"/>
      <c r="L90" s="408"/>
      <c r="M90" s="443"/>
      <c r="N90" s="480"/>
    </row>
    <row r="91" spans="1:15" ht="15.95" customHeight="1" x14ac:dyDescent="0.2">
      <c r="A91" s="497"/>
      <c r="B91" s="497"/>
      <c r="C91" s="102" t="s">
        <v>35</v>
      </c>
      <c r="D91" s="136" t="s">
        <v>35</v>
      </c>
      <c r="E91" s="165" t="s">
        <v>35</v>
      </c>
      <c r="F91" s="211" t="s">
        <v>35</v>
      </c>
      <c r="G91" s="236" t="s">
        <v>35</v>
      </c>
      <c r="H91" s="248" t="s">
        <v>35</v>
      </c>
      <c r="I91" s="289" t="s">
        <v>35</v>
      </c>
      <c r="J91" s="325" t="s">
        <v>35</v>
      </c>
      <c r="K91" s="362" t="s">
        <v>35</v>
      </c>
      <c r="L91" s="406" t="s">
        <v>35</v>
      </c>
      <c r="M91" s="441" t="s">
        <v>35</v>
      </c>
      <c r="N91" s="478" t="s">
        <v>35</v>
      </c>
    </row>
    <row r="92" spans="1:15" ht="15.95" customHeight="1" x14ac:dyDescent="0.2">
      <c r="A92" s="497"/>
      <c r="B92" s="497"/>
      <c r="C92" s="105"/>
      <c r="D92" s="139"/>
      <c r="E92" s="161"/>
      <c r="F92" s="214"/>
      <c r="G92" s="234"/>
      <c r="H92" s="247"/>
      <c r="I92" s="293"/>
      <c r="J92" s="319"/>
      <c r="K92" s="356"/>
      <c r="L92" s="400"/>
      <c r="M92" s="434"/>
      <c r="N92" s="481"/>
    </row>
    <row r="93" spans="1:15" ht="15.95" customHeight="1" x14ac:dyDescent="0.2">
      <c r="A93" s="498"/>
      <c r="B93" s="498"/>
      <c r="C93" s="102"/>
      <c r="D93" s="136"/>
      <c r="E93" s="165"/>
      <c r="F93" s="211"/>
      <c r="G93" s="236"/>
      <c r="H93" s="248"/>
      <c r="I93" s="289"/>
      <c r="J93" s="325"/>
      <c r="K93" s="362"/>
      <c r="L93" s="406"/>
      <c r="M93" s="441"/>
      <c r="N93" s="478"/>
    </row>
    <row r="94" spans="1:15" s="8" customFormat="1" ht="15.95" customHeight="1" x14ac:dyDescent="0.2">
      <c r="A94" s="103" t="s">
        <v>10</v>
      </c>
      <c r="B94" s="103" t="s">
        <v>11</v>
      </c>
      <c r="C94" s="103" t="s">
        <v>20</v>
      </c>
      <c r="D94" s="137" t="s">
        <v>20</v>
      </c>
      <c r="E94" s="166" t="s">
        <v>20</v>
      </c>
      <c r="F94" s="212" t="s">
        <v>20</v>
      </c>
      <c r="G94" s="237" t="s">
        <v>20</v>
      </c>
      <c r="H94" s="249" t="s">
        <v>20</v>
      </c>
      <c r="I94" s="290" t="s">
        <v>20</v>
      </c>
      <c r="J94" s="326" t="s">
        <v>20</v>
      </c>
      <c r="K94" s="363" t="s">
        <v>20</v>
      </c>
      <c r="L94" s="407" t="s">
        <v>20</v>
      </c>
      <c r="M94" s="442" t="s">
        <v>20</v>
      </c>
      <c r="N94" s="479" t="s">
        <v>20</v>
      </c>
    </row>
    <row r="95" spans="1:15" s="16" customFormat="1" ht="15.95" customHeight="1" x14ac:dyDescent="0.2">
      <c r="A95" s="18">
        <v>1</v>
      </c>
      <c r="B95" s="19" t="s">
        <v>22</v>
      </c>
      <c r="C95" s="24">
        <f t="shared" ref="C95:F95" si="60">SUM(C96,C99,C100)</f>
        <v>0</v>
      </c>
      <c r="D95" s="24">
        <f t="shared" si="60"/>
        <v>0</v>
      </c>
      <c r="E95" s="24">
        <f t="shared" si="60"/>
        <v>0</v>
      </c>
      <c r="F95" s="24">
        <f t="shared" si="60"/>
        <v>0</v>
      </c>
      <c r="G95" s="24">
        <f t="shared" ref="G95" si="61">SUM(G96,G99,G100)</f>
        <v>0</v>
      </c>
      <c r="H95" s="24">
        <f>SUM(H96,H99,H100)</f>
        <v>0</v>
      </c>
      <c r="I95" s="24">
        <f t="shared" ref="I95:N95" si="62">SUM(I96,I99,I100)</f>
        <v>0</v>
      </c>
      <c r="J95" s="24">
        <f t="shared" si="62"/>
        <v>0</v>
      </c>
      <c r="K95" s="24">
        <f t="shared" si="62"/>
        <v>0</v>
      </c>
      <c r="L95" s="24">
        <f t="shared" si="62"/>
        <v>0</v>
      </c>
      <c r="M95" s="24">
        <f t="shared" si="62"/>
        <v>0</v>
      </c>
      <c r="N95" s="24">
        <f t="shared" si="62"/>
        <v>0</v>
      </c>
      <c r="O95" s="92">
        <f t="shared" ref="O95:O114" si="63">SUM(C95:N95)</f>
        <v>0</v>
      </c>
    </row>
    <row r="96" spans="1:15" s="23" customFormat="1" ht="15.95" customHeight="1" x14ac:dyDescent="0.2">
      <c r="A96" s="14"/>
      <c r="B96" s="22" t="s">
        <v>50</v>
      </c>
      <c r="C96" s="44">
        <f t="shared" ref="C96" si="64">SUM(C97:C98)</f>
        <v>0</v>
      </c>
      <c r="D96" s="44">
        <f t="shared" ref="D96" si="65">SUM(D97:D98)</f>
        <v>0</v>
      </c>
      <c r="E96" s="44">
        <f t="shared" ref="E96" si="66">SUM(E97:E98)</f>
        <v>0</v>
      </c>
      <c r="F96" s="44">
        <f t="shared" ref="F96" si="67">SUM(F97:F98)</f>
        <v>0</v>
      </c>
      <c r="G96" s="240">
        <f t="shared" ref="G96" si="68">SUM(G97:G98)</f>
        <v>0</v>
      </c>
      <c r="H96" s="253">
        <f t="shared" ref="H96" si="69">SUM(H97:H98)</f>
        <v>0</v>
      </c>
      <c r="I96" s="295">
        <f t="shared" ref="I96" si="70">SUM(I97:I98)</f>
        <v>0</v>
      </c>
      <c r="J96" s="330">
        <f t="shared" ref="J96" si="71">SUM(J97:J98)</f>
        <v>0</v>
      </c>
      <c r="K96" s="367">
        <f t="shared" ref="K96" si="72">SUM(K97:K98)</f>
        <v>0</v>
      </c>
      <c r="L96" s="411">
        <f t="shared" ref="L96" si="73">SUM(L97:L98)</f>
        <v>0</v>
      </c>
      <c r="M96" s="446">
        <f t="shared" ref="M96" si="74">SUM(M97:M98)</f>
        <v>0</v>
      </c>
      <c r="N96" s="483">
        <f t="shared" ref="N96" si="75">SUM(N97:N98)</f>
        <v>0</v>
      </c>
      <c r="O96" s="92">
        <f t="shared" si="63"/>
        <v>0</v>
      </c>
    </row>
    <row r="97" spans="1:15" ht="15.95" customHeight="1" x14ac:dyDescent="0.2">
      <c r="A97" s="12"/>
      <c r="B97" s="13" t="s">
        <v>84</v>
      </c>
      <c r="C97" s="47">
        <v>0</v>
      </c>
      <c r="D97" s="47">
        <v>0</v>
      </c>
      <c r="E97" s="47">
        <v>0</v>
      </c>
      <c r="F97" s="47">
        <v>0</v>
      </c>
      <c r="G97" s="241">
        <v>0</v>
      </c>
      <c r="H97" s="254">
        <v>0</v>
      </c>
      <c r="I97" s="296">
        <v>0</v>
      </c>
      <c r="J97" s="331">
        <v>0</v>
      </c>
      <c r="K97" s="368">
        <v>0</v>
      </c>
      <c r="L97" s="412">
        <v>0</v>
      </c>
      <c r="M97" s="447">
        <v>0</v>
      </c>
      <c r="N97" s="484">
        <v>0</v>
      </c>
      <c r="O97" s="92">
        <f t="shared" si="63"/>
        <v>0</v>
      </c>
    </row>
    <row r="98" spans="1:15" ht="15.95" customHeight="1" x14ac:dyDescent="0.2">
      <c r="A98" s="12"/>
      <c r="B98" s="13" t="s">
        <v>85</v>
      </c>
      <c r="C98" s="47">
        <v>0</v>
      </c>
      <c r="D98" s="47">
        <v>0</v>
      </c>
      <c r="E98" s="47">
        <v>0</v>
      </c>
      <c r="F98" s="47">
        <v>0</v>
      </c>
      <c r="G98" s="241">
        <v>0</v>
      </c>
      <c r="H98" s="254">
        <v>0</v>
      </c>
      <c r="I98" s="296">
        <v>0</v>
      </c>
      <c r="J98" s="331">
        <v>0</v>
      </c>
      <c r="K98" s="368">
        <v>0</v>
      </c>
      <c r="L98" s="412">
        <v>0</v>
      </c>
      <c r="M98" s="447">
        <v>0</v>
      </c>
      <c r="N98" s="484">
        <v>0</v>
      </c>
      <c r="O98" s="92">
        <f t="shared" si="63"/>
        <v>0</v>
      </c>
    </row>
    <row r="99" spans="1:15" ht="15.95" customHeight="1" x14ac:dyDescent="0.2">
      <c r="A99" s="12"/>
      <c r="B99" s="11" t="s">
        <v>51</v>
      </c>
      <c r="C99" s="46">
        <v>0</v>
      </c>
      <c r="D99" s="46">
        <v>0</v>
      </c>
      <c r="E99" s="46">
        <v>0</v>
      </c>
      <c r="F99" s="46">
        <v>0</v>
      </c>
      <c r="G99" s="242">
        <v>0</v>
      </c>
      <c r="H99" s="255">
        <v>0</v>
      </c>
      <c r="I99" s="294">
        <v>0</v>
      </c>
      <c r="J99" s="332">
        <v>0</v>
      </c>
      <c r="K99" s="369">
        <v>0</v>
      </c>
      <c r="L99" s="413">
        <v>0</v>
      </c>
      <c r="M99" s="448">
        <v>0</v>
      </c>
      <c r="N99" s="482">
        <v>0</v>
      </c>
      <c r="O99" s="92">
        <f t="shared" si="63"/>
        <v>0</v>
      </c>
    </row>
    <row r="100" spans="1:15" ht="15.95" customHeight="1" x14ac:dyDescent="0.2">
      <c r="A100" s="12"/>
      <c r="B100" s="11" t="s">
        <v>52</v>
      </c>
      <c r="C100" s="46">
        <v>0</v>
      </c>
      <c r="D100" s="46">
        <v>0</v>
      </c>
      <c r="E100" s="46">
        <v>0</v>
      </c>
      <c r="F100" s="46">
        <v>0</v>
      </c>
      <c r="G100" s="242">
        <v>0</v>
      </c>
      <c r="H100" s="255">
        <v>0</v>
      </c>
      <c r="I100" s="294">
        <v>0</v>
      </c>
      <c r="J100" s="332">
        <v>0</v>
      </c>
      <c r="K100" s="369">
        <v>0</v>
      </c>
      <c r="L100" s="413">
        <v>0</v>
      </c>
      <c r="M100" s="448">
        <v>0</v>
      </c>
      <c r="N100" s="482">
        <v>0</v>
      </c>
      <c r="O100" s="92">
        <f t="shared" si="63"/>
        <v>0</v>
      </c>
    </row>
    <row r="101" spans="1:15" ht="15.95" customHeight="1" x14ac:dyDescent="0.2">
      <c r="A101" s="14">
        <v>2</v>
      </c>
      <c r="B101" s="10" t="s">
        <v>23</v>
      </c>
      <c r="C101" s="46">
        <f t="shared" ref="C101:F101" si="76">SUM(C102:C103)</f>
        <v>5</v>
      </c>
      <c r="D101" s="46">
        <f t="shared" si="76"/>
        <v>0</v>
      </c>
      <c r="E101" s="46">
        <f t="shared" si="76"/>
        <v>6</v>
      </c>
      <c r="F101" s="57">
        <f t="shared" si="76"/>
        <v>148.80000000000001</v>
      </c>
      <c r="G101" s="242">
        <f t="shared" ref="G101" si="77">SUM(G102:G103)</f>
        <v>120</v>
      </c>
      <c r="H101" s="255">
        <f>SUM(H102:H103)</f>
        <v>0</v>
      </c>
      <c r="I101" s="294">
        <f t="shared" ref="I101:N101" si="78">SUM(I102:I103)</f>
        <v>30</v>
      </c>
      <c r="J101" s="332">
        <f t="shared" si="78"/>
        <v>343</v>
      </c>
      <c r="K101" s="369">
        <f t="shared" si="78"/>
        <v>30</v>
      </c>
      <c r="L101" s="413">
        <f t="shared" si="78"/>
        <v>0</v>
      </c>
      <c r="M101" s="448">
        <f t="shared" si="78"/>
        <v>0</v>
      </c>
      <c r="N101" s="482">
        <f t="shared" si="78"/>
        <v>0</v>
      </c>
      <c r="O101" s="92">
        <f t="shared" si="63"/>
        <v>682.8</v>
      </c>
    </row>
    <row r="102" spans="1:15" ht="15.95" customHeight="1" x14ac:dyDescent="0.2">
      <c r="A102" s="12"/>
      <c r="B102" s="13" t="s">
        <v>84</v>
      </c>
      <c r="C102" s="47">
        <v>5</v>
      </c>
      <c r="D102" s="47">
        <v>0</v>
      </c>
      <c r="E102" s="47">
        <v>6</v>
      </c>
      <c r="F102" s="207">
        <v>148.80000000000001</v>
      </c>
      <c r="G102" s="241">
        <v>120</v>
      </c>
      <c r="H102" s="254">
        <v>0</v>
      </c>
      <c r="I102" s="296">
        <v>30</v>
      </c>
      <c r="J102" s="331">
        <v>343</v>
      </c>
      <c r="K102" s="368">
        <v>30</v>
      </c>
      <c r="L102" s="412">
        <v>0</v>
      </c>
      <c r="M102" s="447">
        <v>0</v>
      </c>
      <c r="N102" s="484">
        <v>0</v>
      </c>
      <c r="O102" s="92">
        <f t="shared" si="63"/>
        <v>682.8</v>
      </c>
    </row>
    <row r="103" spans="1:15" ht="15.95" customHeight="1" x14ac:dyDescent="0.2">
      <c r="A103" s="12"/>
      <c r="B103" s="13" t="s">
        <v>85</v>
      </c>
      <c r="C103" s="47">
        <v>0</v>
      </c>
      <c r="D103" s="47">
        <v>0</v>
      </c>
      <c r="E103" s="47">
        <v>0</v>
      </c>
      <c r="F103" s="47">
        <v>0</v>
      </c>
      <c r="G103" s="241">
        <v>0</v>
      </c>
      <c r="H103" s="254">
        <v>0</v>
      </c>
      <c r="I103" s="296">
        <v>0</v>
      </c>
      <c r="J103" s="331">
        <v>0</v>
      </c>
      <c r="K103" s="368">
        <v>0</v>
      </c>
      <c r="L103" s="412">
        <v>0</v>
      </c>
      <c r="M103" s="447">
        <v>0</v>
      </c>
      <c r="N103" s="484">
        <v>0</v>
      </c>
      <c r="O103" s="92">
        <f t="shared" si="63"/>
        <v>0</v>
      </c>
    </row>
    <row r="104" spans="1:15" ht="15.95" customHeight="1" x14ac:dyDescent="0.2">
      <c r="A104" s="9">
        <v>3</v>
      </c>
      <c r="B104" s="10" t="s">
        <v>54</v>
      </c>
      <c r="C104" s="101">
        <v>0</v>
      </c>
      <c r="D104" s="135">
        <v>0</v>
      </c>
      <c r="E104" s="168">
        <v>0</v>
      </c>
      <c r="F104" s="210">
        <v>0</v>
      </c>
      <c r="G104" s="239">
        <v>0</v>
      </c>
      <c r="H104" s="251">
        <v>0</v>
      </c>
      <c r="I104" s="287">
        <v>0</v>
      </c>
      <c r="J104" s="58">
        <v>0.3</v>
      </c>
      <c r="K104" s="365">
        <v>0</v>
      </c>
      <c r="L104" s="409">
        <v>0</v>
      </c>
      <c r="M104" s="444">
        <v>0</v>
      </c>
      <c r="N104" s="476">
        <v>0</v>
      </c>
      <c r="O104" s="92">
        <f t="shared" si="63"/>
        <v>0.3</v>
      </c>
    </row>
    <row r="105" spans="1:15" ht="15.95" customHeight="1" x14ac:dyDescent="0.2">
      <c r="A105" s="14">
        <v>4</v>
      </c>
      <c r="B105" s="10" t="s">
        <v>53</v>
      </c>
      <c r="C105" s="46">
        <f t="shared" ref="C105:G105" si="79">SUM(C106:C107)</f>
        <v>0</v>
      </c>
      <c r="D105" s="46">
        <f t="shared" si="79"/>
        <v>0</v>
      </c>
      <c r="E105" s="46">
        <f t="shared" si="79"/>
        <v>0</v>
      </c>
      <c r="F105" s="57">
        <f t="shared" si="79"/>
        <v>34.5</v>
      </c>
      <c r="G105" s="242">
        <f t="shared" si="79"/>
        <v>0</v>
      </c>
      <c r="H105" s="255">
        <f t="shared" ref="H105:M105" si="80">SUM(H106:H107)</f>
        <v>0</v>
      </c>
      <c r="I105" s="294">
        <f t="shared" si="80"/>
        <v>0</v>
      </c>
      <c r="J105" s="57">
        <f t="shared" si="80"/>
        <v>12.5</v>
      </c>
      <c r="K105" s="369">
        <f t="shared" si="80"/>
        <v>0</v>
      </c>
      <c r="L105" s="413">
        <f t="shared" si="80"/>
        <v>0</v>
      </c>
      <c r="M105" s="448">
        <f t="shared" si="80"/>
        <v>0</v>
      </c>
      <c r="N105" s="482">
        <f>SUM(N106:N107)</f>
        <v>0</v>
      </c>
      <c r="O105" s="92">
        <f t="shared" si="63"/>
        <v>47</v>
      </c>
    </row>
    <row r="106" spans="1:15" ht="15.95" customHeight="1" x14ac:dyDescent="0.2">
      <c r="A106" s="14"/>
      <c r="B106" s="13" t="s">
        <v>84</v>
      </c>
      <c r="C106" s="101">
        <v>0</v>
      </c>
      <c r="D106" s="135">
        <v>0</v>
      </c>
      <c r="E106" s="168">
        <v>0</v>
      </c>
      <c r="F106" s="210">
        <v>0</v>
      </c>
      <c r="G106" s="239">
        <v>0</v>
      </c>
      <c r="H106" s="251">
        <v>0</v>
      </c>
      <c r="I106" s="287">
        <v>0</v>
      </c>
      <c r="J106" s="328">
        <v>0</v>
      </c>
      <c r="K106" s="365">
        <v>0</v>
      </c>
      <c r="L106" s="409">
        <v>0</v>
      </c>
      <c r="M106" s="444">
        <v>0</v>
      </c>
      <c r="N106" s="476">
        <v>0</v>
      </c>
      <c r="O106" s="92">
        <f t="shared" si="63"/>
        <v>0</v>
      </c>
    </row>
    <row r="107" spans="1:15" ht="15.95" customHeight="1" x14ac:dyDescent="0.2">
      <c r="A107" s="14"/>
      <c r="B107" s="13" t="s">
        <v>85</v>
      </c>
      <c r="C107" s="101">
        <v>0</v>
      </c>
      <c r="D107" s="135">
        <v>0</v>
      </c>
      <c r="E107" s="168">
        <v>0</v>
      </c>
      <c r="F107" s="58">
        <v>34.5</v>
      </c>
      <c r="G107" s="239">
        <v>0</v>
      </c>
      <c r="H107" s="251">
        <v>0</v>
      </c>
      <c r="I107" s="287">
        <v>0</v>
      </c>
      <c r="J107" s="58">
        <v>12.5</v>
      </c>
      <c r="K107" s="365">
        <v>0</v>
      </c>
      <c r="L107" s="409">
        <v>0</v>
      </c>
      <c r="M107" s="444">
        <v>0</v>
      </c>
      <c r="N107" s="476">
        <v>0</v>
      </c>
      <c r="O107" s="92">
        <f t="shared" si="63"/>
        <v>47</v>
      </c>
    </row>
    <row r="108" spans="1:15" ht="15.95" customHeight="1" x14ac:dyDescent="0.2">
      <c r="A108" s="14">
        <v>5</v>
      </c>
      <c r="B108" s="11" t="s">
        <v>55</v>
      </c>
      <c r="C108" s="101">
        <v>0</v>
      </c>
      <c r="D108" s="135">
        <v>0</v>
      </c>
      <c r="E108" s="168">
        <v>0</v>
      </c>
      <c r="F108" s="210">
        <v>0</v>
      </c>
      <c r="G108" s="239">
        <v>0</v>
      </c>
      <c r="H108" s="251">
        <v>0</v>
      </c>
      <c r="I108" s="287">
        <v>0</v>
      </c>
      <c r="J108" s="328">
        <v>0</v>
      </c>
      <c r="K108" s="365">
        <v>0</v>
      </c>
      <c r="L108" s="409">
        <v>0</v>
      </c>
      <c r="M108" s="444">
        <v>0</v>
      </c>
      <c r="N108" s="476">
        <v>0</v>
      </c>
      <c r="O108" s="92">
        <f t="shared" si="63"/>
        <v>0</v>
      </c>
    </row>
    <row r="109" spans="1:15" ht="15.75" x14ac:dyDescent="0.2">
      <c r="A109" s="14">
        <v>6</v>
      </c>
      <c r="B109" s="10" t="s">
        <v>56</v>
      </c>
      <c r="C109" s="101">
        <v>0</v>
      </c>
      <c r="D109" s="135">
        <v>0</v>
      </c>
      <c r="E109" s="168">
        <v>0</v>
      </c>
      <c r="F109" s="210">
        <v>0</v>
      </c>
      <c r="G109" s="58">
        <v>0.2</v>
      </c>
      <c r="H109" s="251">
        <v>0</v>
      </c>
      <c r="I109" s="58">
        <v>1.8</v>
      </c>
      <c r="J109" s="58">
        <v>1</v>
      </c>
      <c r="K109" s="365">
        <v>0</v>
      </c>
      <c r="L109" s="409">
        <v>0</v>
      </c>
      <c r="M109" s="444">
        <v>0</v>
      </c>
      <c r="N109" s="476">
        <v>0</v>
      </c>
      <c r="O109" s="92">
        <f t="shared" si="63"/>
        <v>3</v>
      </c>
    </row>
    <row r="110" spans="1:15" ht="15.75" x14ac:dyDescent="0.2">
      <c r="A110" s="14">
        <v>7</v>
      </c>
      <c r="B110" s="10" t="s">
        <v>57</v>
      </c>
      <c r="C110" s="101">
        <v>0</v>
      </c>
      <c r="D110" s="135">
        <v>0</v>
      </c>
      <c r="E110" s="168">
        <v>0</v>
      </c>
      <c r="F110" s="210">
        <v>0</v>
      </c>
      <c r="G110" s="239">
        <v>0</v>
      </c>
      <c r="H110" s="251">
        <v>0</v>
      </c>
      <c r="I110" s="287">
        <v>0</v>
      </c>
      <c r="J110" s="328">
        <v>0</v>
      </c>
      <c r="K110" s="365">
        <v>0</v>
      </c>
      <c r="L110" s="409">
        <v>0</v>
      </c>
      <c r="M110" s="444">
        <v>0</v>
      </c>
      <c r="N110" s="476">
        <v>0</v>
      </c>
      <c r="O110" s="92">
        <f t="shared" si="63"/>
        <v>0</v>
      </c>
    </row>
    <row r="111" spans="1:15" ht="15.75" x14ac:dyDescent="0.2">
      <c r="A111" s="14">
        <v>8</v>
      </c>
      <c r="B111" s="10" t="s">
        <v>58</v>
      </c>
      <c r="C111" s="101">
        <v>0</v>
      </c>
      <c r="D111" s="135">
        <v>0</v>
      </c>
      <c r="E111" s="168">
        <v>0</v>
      </c>
      <c r="F111" s="210">
        <v>0</v>
      </c>
      <c r="G111" s="239">
        <v>0</v>
      </c>
      <c r="H111" s="251">
        <v>0</v>
      </c>
      <c r="I111" s="287">
        <v>0</v>
      </c>
      <c r="J111" s="328">
        <v>0</v>
      </c>
      <c r="K111" s="365">
        <v>0</v>
      </c>
      <c r="L111" s="409">
        <v>0</v>
      </c>
      <c r="M111" s="444">
        <v>0</v>
      </c>
      <c r="N111" s="476">
        <v>0</v>
      </c>
      <c r="O111" s="92">
        <f t="shared" si="63"/>
        <v>0</v>
      </c>
    </row>
    <row r="112" spans="1:15" ht="15.75" x14ac:dyDescent="0.2">
      <c r="A112" s="14">
        <v>9</v>
      </c>
      <c r="B112" s="10" t="s">
        <v>24</v>
      </c>
      <c r="C112" s="101">
        <v>0</v>
      </c>
      <c r="D112" s="135">
        <v>0</v>
      </c>
      <c r="E112" s="168">
        <v>0</v>
      </c>
      <c r="F112" s="210">
        <v>0</v>
      </c>
      <c r="G112" s="239">
        <v>0</v>
      </c>
      <c r="H112" s="251">
        <v>0</v>
      </c>
      <c r="I112" s="287">
        <v>0</v>
      </c>
      <c r="J112" s="328">
        <v>0</v>
      </c>
      <c r="K112" s="365">
        <v>0</v>
      </c>
      <c r="L112" s="409">
        <v>0</v>
      </c>
      <c r="M112" s="444">
        <v>0</v>
      </c>
      <c r="N112" s="476">
        <v>0</v>
      </c>
      <c r="O112" s="92">
        <f t="shared" si="63"/>
        <v>0</v>
      </c>
    </row>
    <row r="113" spans="1:15" ht="15.75" x14ac:dyDescent="0.2">
      <c r="A113" s="14">
        <v>10</v>
      </c>
      <c r="B113" s="10" t="s">
        <v>25</v>
      </c>
      <c r="C113" s="101">
        <v>0</v>
      </c>
      <c r="D113" s="135">
        <v>0</v>
      </c>
      <c r="E113" s="168">
        <v>0</v>
      </c>
      <c r="F113" s="210">
        <v>0</v>
      </c>
      <c r="G113" s="239">
        <v>0</v>
      </c>
      <c r="H113" s="251">
        <v>0</v>
      </c>
      <c r="I113" s="287">
        <v>0</v>
      </c>
      <c r="J113" s="328">
        <v>0</v>
      </c>
      <c r="K113" s="365">
        <v>0</v>
      </c>
      <c r="L113" s="409">
        <v>0</v>
      </c>
      <c r="M113" s="444">
        <v>0</v>
      </c>
      <c r="N113" s="476">
        <v>0</v>
      </c>
      <c r="O113" s="92">
        <f t="shared" si="63"/>
        <v>0</v>
      </c>
    </row>
    <row r="114" spans="1:15" ht="16.5" thickBot="1" x14ac:dyDescent="0.25">
      <c r="A114" s="48">
        <v>11</v>
      </c>
      <c r="B114" s="49" t="s">
        <v>59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92">
        <f t="shared" si="63"/>
        <v>0</v>
      </c>
    </row>
    <row r="115" spans="1:15" ht="12.75" customHeight="1" thickTop="1" x14ac:dyDescent="0.2">
      <c r="A115" s="5"/>
      <c r="B115" s="27" t="s">
        <v>39</v>
      </c>
    </row>
    <row r="116" spans="1:15" ht="12.75" customHeight="1" x14ac:dyDescent="0.2">
      <c r="A116" s="5"/>
      <c r="B116" s="15" t="s">
        <v>61</v>
      </c>
    </row>
    <row r="117" spans="1:15" x14ac:dyDescent="0.2">
      <c r="A117" s="5"/>
      <c r="B117" s="15" t="s">
        <v>60</v>
      </c>
    </row>
    <row r="118" spans="1:15" ht="21" customHeight="1" x14ac:dyDescent="0.2">
      <c r="A118" s="5"/>
      <c r="B118" s="15" t="s">
        <v>40</v>
      </c>
    </row>
    <row r="119" spans="1:15" x14ac:dyDescent="0.2">
      <c r="A119" s="5"/>
      <c r="B119" s="27"/>
    </row>
    <row r="120" spans="1:15" x14ac:dyDescent="0.2">
      <c r="A120" s="5"/>
      <c r="B120" s="27"/>
    </row>
    <row r="121" spans="1:15" ht="12.75" customHeight="1" x14ac:dyDescent="0.2">
      <c r="A121" s="488" t="s">
        <v>0</v>
      </c>
      <c r="B121" s="488"/>
    </row>
    <row r="122" spans="1:15" ht="13.5" customHeight="1" x14ac:dyDescent="0.2">
      <c r="A122" s="488" t="s">
        <v>1</v>
      </c>
      <c r="B122" s="488"/>
    </row>
    <row r="123" spans="1:15" ht="15" customHeight="1" x14ac:dyDescent="0.2">
      <c r="A123" s="488" t="s">
        <v>46</v>
      </c>
      <c r="B123" s="488"/>
    </row>
    <row r="124" spans="1:15" ht="12.75" customHeight="1" x14ac:dyDescent="0.3">
      <c r="C124" s="99"/>
    </row>
    <row r="125" spans="1:15" ht="12.75" customHeight="1" x14ac:dyDescent="0.2">
      <c r="C125" s="100"/>
    </row>
    <row r="126" spans="1:15" ht="12.75" customHeight="1" x14ac:dyDescent="0.2">
      <c r="A126" s="1" t="s">
        <v>47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5" ht="11.25" customHeight="1" x14ac:dyDescent="0.2">
      <c r="A127" s="1" t="s">
        <v>69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5" ht="12.75" customHeight="1" thickBot="1" x14ac:dyDescent="0.25">
      <c r="A128" s="56" t="s">
        <v>80</v>
      </c>
      <c r="B128" s="5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5" ht="15.95" customHeight="1" thickTop="1" x14ac:dyDescent="0.2">
      <c r="A129" s="496" t="s">
        <v>4</v>
      </c>
      <c r="B129" s="496" t="s">
        <v>5</v>
      </c>
      <c r="C129" s="97"/>
    </row>
    <row r="130" spans="1:15" ht="15.95" customHeight="1" x14ac:dyDescent="0.2">
      <c r="A130" s="497"/>
      <c r="B130" s="497"/>
      <c r="C130" s="104"/>
      <c r="D130" s="138"/>
      <c r="E130" s="167"/>
      <c r="F130" s="213"/>
      <c r="G130" s="238"/>
      <c r="H130" s="250"/>
      <c r="I130" s="291"/>
      <c r="J130" s="327"/>
      <c r="K130" s="364"/>
      <c r="L130" s="408"/>
      <c r="M130" s="443"/>
      <c r="N130" s="480"/>
    </row>
    <row r="131" spans="1:15" ht="15.95" customHeight="1" x14ac:dyDescent="0.2">
      <c r="A131" s="497"/>
      <c r="B131" s="497"/>
      <c r="C131" s="102" t="s">
        <v>35</v>
      </c>
      <c r="D131" s="136" t="s">
        <v>35</v>
      </c>
      <c r="E131" s="165" t="s">
        <v>35</v>
      </c>
      <c r="F131" s="211" t="s">
        <v>35</v>
      </c>
      <c r="G131" s="236" t="s">
        <v>35</v>
      </c>
      <c r="H131" s="248" t="s">
        <v>35</v>
      </c>
      <c r="I131" s="289" t="s">
        <v>35</v>
      </c>
      <c r="J131" s="325" t="s">
        <v>35</v>
      </c>
      <c r="K131" s="362" t="s">
        <v>35</v>
      </c>
      <c r="L131" s="406" t="s">
        <v>35</v>
      </c>
      <c r="M131" s="441" t="s">
        <v>35</v>
      </c>
      <c r="N131" s="478" t="s">
        <v>35</v>
      </c>
    </row>
    <row r="132" spans="1:15" ht="15.95" customHeight="1" x14ac:dyDescent="0.2">
      <c r="A132" s="497"/>
      <c r="B132" s="497"/>
      <c r="C132" s="105"/>
      <c r="D132" s="139"/>
      <c r="E132" s="161"/>
      <c r="F132" s="214"/>
      <c r="G132" s="234"/>
      <c r="H132" s="247"/>
      <c r="I132" s="293"/>
      <c r="J132" s="319"/>
      <c r="K132" s="356"/>
      <c r="L132" s="400"/>
      <c r="M132" s="434"/>
      <c r="N132" s="481"/>
    </row>
    <row r="133" spans="1:15" ht="15.95" customHeight="1" x14ac:dyDescent="0.2">
      <c r="A133" s="498"/>
      <c r="B133" s="498"/>
      <c r="C133" s="102"/>
      <c r="D133" s="136"/>
      <c r="E133" s="165"/>
      <c r="F133" s="211"/>
      <c r="G133" s="236"/>
      <c r="H133" s="248"/>
      <c r="I133" s="289"/>
      <c r="J133" s="325"/>
      <c r="K133" s="362"/>
      <c r="L133" s="406"/>
      <c r="M133" s="441"/>
      <c r="N133" s="478"/>
    </row>
    <row r="134" spans="1:15" s="8" customFormat="1" ht="15.95" customHeight="1" x14ac:dyDescent="0.2">
      <c r="A134" s="103" t="s">
        <v>10</v>
      </c>
      <c r="B134" s="103" t="s">
        <v>11</v>
      </c>
      <c r="C134" s="103" t="s">
        <v>20</v>
      </c>
      <c r="D134" s="137" t="s">
        <v>20</v>
      </c>
      <c r="E134" s="166" t="s">
        <v>20</v>
      </c>
      <c r="F134" s="212" t="s">
        <v>20</v>
      </c>
      <c r="G134" s="237" t="s">
        <v>20</v>
      </c>
      <c r="H134" s="249" t="s">
        <v>20</v>
      </c>
      <c r="I134" s="290" t="s">
        <v>20</v>
      </c>
      <c r="J134" s="326" t="s">
        <v>20</v>
      </c>
      <c r="K134" s="363" t="s">
        <v>20</v>
      </c>
      <c r="L134" s="407" t="s">
        <v>20</v>
      </c>
      <c r="M134" s="442" t="s">
        <v>20</v>
      </c>
      <c r="N134" s="479" t="s">
        <v>20</v>
      </c>
    </row>
    <row r="135" spans="1:15" s="16" customFormat="1" ht="15.95" customHeight="1" x14ac:dyDescent="0.2">
      <c r="A135" s="18">
        <v>1</v>
      </c>
      <c r="B135" s="19" t="s">
        <v>22</v>
      </c>
      <c r="C135" s="24">
        <f t="shared" ref="C135:F135" si="81">SUM(C136,C139,C140)</f>
        <v>0</v>
      </c>
      <c r="D135" s="24">
        <f t="shared" si="81"/>
        <v>15</v>
      </c>
      <c r="E135" s="24">
        <f t="shared" si="81"/>
        <v>5</v>
      </c>
      <c r="F135" s="24">
        <f t="shared" si="81"/>
        <v>0</v>
      </c>
      <c r="G135" s="24">
        <f t="shared" ref="G135" si="82">SUM(G136,G139,G140)</f>
        <v>0</v>
      </c>
      <c r="H135" s="24">
        <f>SUM(H136,H139,H140)</f>
        <v>0</v>
      </c>
      <c r="I135" s="24">
        <f t="shared" ref="I135:N135" si="83">SUM(I136,I139,I140)</f>
        <v>7</v>
      </c>
      <c r="J135" s="24">
        <f t="shared" si="83"/>
        <v>0</v>
      </c>
      <c r="K135" s="24">
        <f t="shared" si="83"/>
        <v>1</v>
      </c>
      <c r="L135" s="24">
        <f t="shared" si="83"/>
        <v>0</v>
      </c>
      <c r="M135" s="24">
        <f t="shared" si="83"/>
        <v>0</v>
      </c>
      <c r="N135" s="24">
        <f t="shared" si="83"/>
        <v>0</v>
      </c>
      <c r="O135" s="92">
        <f t="shared" ref="O135:O154" si="84">SUM(C135:N135)</f>
        <v>28</v>
      </c>
    </row>
    <row r="136" spans="1:15" s="23" customFormat="1" ht="15.95" customHeight="1" x14ac:dyDescent="0.2">
      <c r="A136" s="14"/>
      <c r="B136" s="22" t="s">
        <v>50</v>
      </c>
      <c r="C136" s="44">
        <f t="shared" ref="C136" si="85">SUM(C137:C138)</f>
        <v>0</v>
      </c>
      <c r="D136" s="44">
        <f t="shared" ref="D136" si="86">SUM(D137:D138)</f>
        <v>0</v>
      </c>
      <c r="E136" s="44">
        <f t="shared" ref="E136" si="87">SUM(E137:E138)</f>
        <v>0</v>
      </c>
      <c r="F136" s="44">
        <f t="shared" ref="F136" si="88">SUM(F137:F138)</f>
        <v>0</v>
      </c>
      <c r="G136" s="240">
        <f t="shared" ref="G136" si="89">SUM(G137:G138)</f>
        <v>0</v>
      </c>
      <c r="H136" s="253">
        <f t="shared" ref="H136" si="90">SUM(H137:H138)</f>
        <v>0</v>
      </c>
      <c r="I136" s="295">
        <f t="shared" ref="I136" si="91">SUM(I137:I138)</f>
        <v>0</v>
      </c>
      <c r="J136" s="330">
        <f t="shared" ref="J136" si="92">SUM(J137:J138)</f>
        <v>0</v>
      </c>
      <c r="K136" s="367">
        <f t="shared" ref="K136" si="93">SUM(K137:K138)</f>
        <v>0</v>
      </c>
      <c r="L136" s="411">
        <f t="shared" ref="L136" si="94">SUM(L137:L138)</f>
        <v>0</v>
      </c>
      <c r="M136" s="446">
        <f t="shared" ref="M136" si="95">SUM(M137:M138)</f>
        <v>0</v>
      </c>
      <c r="N136" s="483">
        <f t="shared" ref="N136" si="96">SUM(N137:N138)</f>
        <v>0</v>
      </c>
      <c r="O136" s="92">
        <f t="shared" si="84"/>
        <v>0</v>
      </c>
    </row>
    <row r="137" spans="1:15" ht="15.95" customHeight="1" x14ac:dyDescent="0.2">
      <c r="A137" s="12"/>
      <c r="B137" s="13" t="s">
        <v>84</v>
      </c>
      <c r="C137" s="47">
        <v>0</v>
      </c>
      <c r="D137" s="47">
        <v>0</v>
      </c>
      <c r="E137" s="47">
        <v>0</v>
      </c>
      <c r="F137" s="47">
        <v>0</v>
      </c>
      <c r="G137" s="241">
        <v>0</v>
      </c>
      <c r="H137" s="254">
        <v>0</v>
      </c>
      <c r="I137" s="296">
        <v>0</v>
      </c>
      <c r="J137" s="331">
        <v>0</v>
      </c>
      <c r="K137" s="368">
        <v>0</v>
      </c>
      <c r="L137" s="412">
        <v>0</v>
      </c>
      <c r="M137" s="447">
        <v>0</v>
      </c>
      <c r="N137" s="484">
        <v>0</v>
      </c>
      <c r="O137" s="92">
        <f t="shared" si="84"/>
        <v>0</v>
      </c>
    </row>
    <row r="138" spans="1:15" ht="15.95" customHeight="1" x14ac:dyDescent="0.2">
      <c r="A138" s="12"/>
      <c r="B138" s="13" t="s">
        <v>85</v>
      </c>
      <c r="C138" s="47">
        <v>0</v>
      </c>
      <c r="D138" s="47">
        <v>0</v>
      </c>
      <c r="E138" s="47">
        <v>0</v>
      </c>
      <c r="F138" s="47">
        <v>0</v>
      </c>
      <c r="G138" s="241">
        <v>0</v>
      </c>
      <c r="H138" s="254">
        <v>0</v>
      </c>
      <c r="I138" s="296">
        <v>0</v>
      </c>
      <c r="J138" s="331">
        <v>0</v>
      </c>
      <c r="K138" s="368">
        <v>0</v>
      </c>
      <c r="L138" s="412">
        <v>0</v>
      </c>
      <c r="M138" s="447">
        <v>0</v>
      </c>
      <c r="N138" s="484">
        <v>0</v>
      </c>
      <c r="O138" s="92">
        <f t="shared" si="84"/>
        <v>0</v>
      </c>
    </row>
    <row r="139" spans="1:15" ht="15.95" customHeight="1" x14ac:dyDescent="0.2">
      <c r="A139" s="12"/>
      <c r="B139" s="11" t="s">
        <v>51</v>
      </c>
      <c r="C139" s="46">
        <v>0</v>
      </c>
      <c r="D139" s="46">
        <v>15</v>
      </c>
      <c r="E139" s="47">
        <v>5</v>
      </c>
      <c r="F139" s="46">
        <v>0</v>
      </c>
      <c r="G139" s="242">
        <v>0</v>
      </c>
      <c r="H139" s="255">
        <v>0</v>
      </c>
      <c r="I139" s="294">
        <v>7</v>
      </c>
      <c r="J139" s="332">
        <v>0</v>
      </c>
      <c r="K139" s="369">
        <v>0</v>
      </c>
      <c r="L139" s="413">
        <v>0</v>
      </c>
      <c r="M139" s="448">
        <v>0</v>
      </c>
      <c r="N139" s="482">
        <v>0</v>
      </c>
      <c r="O139" s="92">
        <f t="shared" si="84"/>
        <v>27</v>
      </c>
    </row>
    <row r="140" spans="1:15" ht="15.95" customHeight="1" x14ac:dyDescent="0.2">
      <c r="A140" s="12"/>
      <c r="B140" s="11" t="s">
        <v>52</v>
      </c>
      <c r="C140" s="46">
        <v>0</v>
      </c>
      <c r="D140" s="46">
        <v>0</v>
      </c>
      <c r="E140" s="46">
        <v>0</v>
      </c>
      <c r="F140" s="46">
        <v>0</v>
      </c>
      <c r="G140" s="242">
        <v>0</v>
      </c>
      <c r="H140" s="255">
        <v>0</v>
      </c>
      <c r="I140" s="294">
        <v>0</v>
      </c>
      <c r="J140" s="332">
        <v>0</v>
      </c>
      <c r="K140" s="369">
        <v>1</v>
      </c>
      <c r="L140" s="413">
        <v>0</v>
      </c>
      <c r="M140" s="448">
        <v>0</v>
      </c>
      <c r="N140" s="482">
        <v>0</v>
      </c>
      <c r="O140" s="92">
        <f t="shared" si="84"/>
        <v>1</v>
      </c>
    </row>
    <row r="141" spans="1:15" ht="15.95" customHeight="1" x14ac:dyDescent="0.2">
      <c r="A141" s="14">
        <v>2</v>
      </c>
      <c r="B141" s="10" t="s">
        <v>23</v>
      </c>
      <c r="C141" s="46">
        <f t="shared" ref="C141:F141" si="97">SUM(C142:C143)</f>
        <v>0</v>
      </c>
      <c r="D141" s="46">
        <f t="shared" si="97"/>
        <v>0</v>
      </c>
      <c r="E141" s="46">
        <f t="shared" si="97"/>
        <v>15</v>
      </c>
      <c r="F141" s="46">
        <f t="shared" si="97"/>
        <v>19</v>
      </c>
      <c r="G141" s="242">
        <f t="shared" ref="G141" si="98">SUM(G142:G143)</f>
        <v>0</v>
      </c>
      <c r="H141" s="255">
        <f>SUM(H142:H143)</f>
        <v>0</v>
      </c>
      <c r="I141" s="294">
        <f t="shared" ref="I141:N141" si="99">SUM(I142:I143)</f>
        <v>0</v>
      </c>
      <c r="J141" s="332">
        <f t="shared" si="99"/>
        <v>15</v>
      </c>
      <c r="K141" s="369">
        <f t="shared" si="99"/>
        <v>1</v>
      </c>
      <c r="L141" s="413">
        <f t="shared" si="99"/>
        <v>0</v>
      </c>
      <c r="M141" s="448">
        <f t="shared" si="99"/>
        <v>0</v>
      </c>
      <c r="N141" s="482">
        <f t="shared" si="99"/>
        <v>0</v>
      </c>
      <c r="O141" s="92">
        <f t="shared" si="84"/>
        <v>50</v>
      </c>
    </row>
    <row r="142" spans="1:15" ht="15.95" customHeight="1" x14ac:dyDescent="0.2">
      <c r="A142" s="12"/>
      <c r="B142" s="13" t="s">
        <v>84</v>
      </c>
      <c r="C142" s="47">
        <v>0</v>
      </c>
      <c r="D142" s="47">
        <v>0</v>
      </c>
      <c r="E142" s="47">
        <v>15</v>
      </c>
      <c r="F142" s="47">
        <v>19</v>
      </c>
      <c r="G142" s="241">
        <v>0</v>
      </c>
      <c r="H142" s="254">
        <v>0</v>
      </c>
      <c r="I142" s="296">
        <v>0</v>
      </c>
      <c r="J142" s="331">
        <v>15</v>
      </c>
      <c r="K142" s="368">
        <v>1</v>
      </c>
      <c r="L142" s="412">
        <v>0</v>
      </c>
      <c r="M142" s="447">
        <v>0</v>
      </c>
      <c r="N142" s="484">
        <v>0</v>
      </c>
      <c r="O142" s="92">
        <f t="shared" si="84"/>
        <v>50</v>
      </c>
    </row>
    <row r="143" spans="1:15" ht="15.95" customHeight="1" x14ac:dyDescent="0.2">
      <c r="A143" s="12"/>
      <c r="B143" s="13" t="s">
        <v>85</v>
      </c>
      <c r="C143" s="47">
        <v>0</v>
      </c>
      <c r="D143" s="47">
        <v>0</v>
      </c>
      <c r="E143" s="47">
        <v>0</v>
      </c>
      <c r="F143" s="47">
        <v>0</v>
      </c>
      <c r="G143" s="241">
        <v>0</v>
      </c>
      <c r="H143" s="254">
        <v>0</v>
      </c>
      <c r="I143" s="296">
        <v>0</v>
      </c>
      <c r="J143" s="331">
        <v>0</v>
      </c>
      <c r="K143" s="368">
        <v>0</v>
      </c>
      <c r="L143" s="412">
        <v>0</v>
      </c>
      <c r="M143" s="447">
        <v>0</v>
      </c>
      <c r="N143" s="484">
        <v>0</v>
      </c>
      <c r="O143" s="92">
        <f t="shared" si="84"/>
        <v>0</v>
      </c>
    </row>
    <row r="144" spans="1:15" ht="15.95" customHeight="1" x14ac:dyDescent="0.2">
      <c r="A144" s="9">
        <v>3</v>
      </c>
      <c r="B144" s="10" t="s">
        <v>54</v>
      </c>
      <c r="C144" s="101">
        <v>3</v>
      </c>
      <c r="D144" s="135">
        <v>2</v>
      </c>
      <c r="E144" s="168">
        <v>2</v>
      </c>
      <c r="F144" s="210">
        <v>1</v>
      </c>
      <c r="G144" s="239">
        <v>2</v>
      </c>
      <c r="H144" s="251">
        <v>2</v>
      </c>
      <c r="I144" s="287">
        <v>2</v>
      </c>
      <c r="J144" s="328">
        <v>0</v>
      </c>
      <c r="K144" s="365">
        <v>1</v>
      </c>
      <c r="L144" s="409">
        <v>1</v>
      </c>
      <c r="M144" s="444">
        <v>0</v>
      </c>
      <c r="N144" s="476">
        <v>1</v>
      </c>
      <c r="O144" s="92">
        <f t="shared" si="84"/>
        <v>17</v>
      </c>
    </row>
    <row r="145" spans="1:15" ht="15.75" x14ac:dyDescent="0.2">
      <c r="A145" s="14">
        <v>4</v>
      </c>
      <c r="B145" s="10" t="s">
        <v>53</v>
      </c>
      <c r="C145" s="46">
        <f t="shared" ref="C145:G145" si="100">SUM(C146:C147)</f>
        <v>8</v>
      </c>
      <c r="D145" s="46">
        <f t="shared" si="100"/>
        <v>18</v>
      </c>
      <c r="E145" s="46">
        <f t="shared" si="100"/>
        <v>7</v>
      </c>
      <c r="F145" s="46">
        <f t="shared" si="100"/>
        <v>4</v>
      </c>
      <c r="G145" s="242">
        <f t="shared" si="100"/>
        <v>9</v>
      </c>
      <c r="H145" s="255">
        <f>SUM(H146:H147)</f>
        <v>5</v>
      </c>
      <c r="I145" s="294">
        <f>SUM(I146:I147)</f>
        <v>1</v>
      </c>
      <c r="J145" s="332">
        <f t="shared" ref="J145:N145" si="101">SUM(J146:J147)</f>
        <v>2</v>
      </c>
      <c r="K145" s="369">
        <f t="shared" si="101"/>
        <v>0</v>
      </c>
      <c r="L145" s="413">
        <f t="shared" si="101"/>
        <v>0</v>
      </c>
      <c r="M145" s="448">
        <f t="shared" si="101"/>
        <v>2</v>
      </c>
      <c r="N145" s="482">
        <f t="shared" si="101"/>
        <v>2</v>
      </c>
      <c r="O145" s="92">
        <f t="shared" si="84"/>
        <v>58</v>
      </c>
    </row>
    <row r="146" spans="1:15" ht="15.75" x14ac:dyDescent="0.2">
      <c r="A146" s="14"/>
      <c r="B146" s="13" t="s">
        <v>84</v>
      </c>
      <c r="C146" s="101">
        <v>0</v>
      </c>
      <c r="D146" s="135">
        <v>0</v>
      </c>
      <c r="E146" s="168">
        <v>0</v>
      </c>
      <c r="F146" s="210">
        <v>0</v>
      </c>
      <c r="G146" s="239">
        <v>0</v>
      </c>
      <c r="H146" s="251">
        <v>0</v>
      </c>
      <c r="I146" s="287">
        <v>0</v>
      </c>
      <c r="J146" s="328">
        <v>0</v>
      </c>
      <c r="K146" s="365">
        <v>0</v>
      </c>
      <c r="L146" s="409">
        <v>0</v>
      </c>
      <c r="M146" s="444">
        <v>0</v>
      </c>
      <c r="N146" s="476">
        <v>0</v>
      </c>
      <c r="O146" s="92">
        <f t="shared" si="84"/>
        <v>0</v>
      </c>
    </row>
    <row r="147" spans="1:15" ht="15.75" x14ac:dyDescent="0.2">
      <c r="A147" s="14"/>
      <c r="B147" s="13" t="s">
        <v>85</v>
      </c>
      <c r="C147" s="101">
        <v>8</v>
      </c>
      <c r="D147" s="135">
        <v>18</v>
      </c>
      <c r="E147" s="168">
        <v>7</v>
      </c>
      <c r="F147" s="210">
        <v>4</v>
      </c>
      <c r="G147" s="239">
        <v>9</v>
      </c>
      <c r="H147" s="251">
        <v>5</v>
      </c>
      <c r="I147" s="287">
        <v>1</v>
      </c>
      <c r="J147" s="328">
        <v>2</v>
      </c>
      <c r="K147" s="365">
        <v>0</v>
      </c>
      <c r="L147" s="409">
        <v>0</v>
      </c>
      <c r="M147" s="444">
        <v>2</v>
      </c>
      <c r="N147" s="476">
        <v>2</v>
      </c>
      <c r="O147" s="92">
        <f t="shared" si="84"/>
        <v>58</v>
      </c>
    </row>
    <row r="148" spans="1:15" ht="15.75" x14ac:dyDescent="0.2">
      <c r="A148" s="14">
        <v>5</v>
      </c>
      <c r="B148" s="11" t="s">
        <v>55</v>
      </c>
      <c r="C148" s="101">
        <v>5</v>
      </c>
      <c r="D148" s="135">
        <v>2</v>
      </c>
      <c r="E148" s="168">
        <v>2</v>
      </c>
      <c r="F148" s="210">
        <v>1</v>
      </c>
      <c r="G148" s="239">
        <v>0</v>
      </c>
      <c r="H148" s="251">
        <v>2</v>
      </c>
      <c r="I148" s="287">
        <v>1</v>
      </c>
      <c r="J148" s="328">
        <v>0</v>
      </c>
      <c r="K148" s="365">
        <v>0</v>
      </c>
      <c r="L148" s="409">
        <v>0</v>
      </c>
      <c r="M148" s="444">
        <v>1</v>
      </c>
      <c r="N148" s="476">
        <v>0</v>
      </c>
      <c r="O148" s="92">
        <f t="shared" si="84"/>
        <v>14</v>
      </c>
    </row>
    <row r="149" spans="1:15" ht="15.75" x14ac:dyDescent="0.2">
      <c r="A149" s="14">
        <v>6</v>
      </c>
      <c r="B149" s="10" t="s">
        <v>56</v>
      </c>
      <c r="C149" s="101">
        <v>2</v>
      </c>
      <c r="D149" s="135">
        <v>0</v>
      </c>
      <c r="E149" s="168">
        <v>0</v>
      </c>
      <c r="F149" s="210">
        <v>0</v>
      </c>
      <c r="G149" s="239">
        <v>0</v>
      </c>
      <c r="H149" s="251">
        <v>0</v>
      </c>
      <c r="I149" s="287">
        <v>0</v>
      </c>
      <c r="J149" s="328">
        <v>0</v>
      </c>
      <c r="K149" s="365">
        <v>0</v>
      </c>
      <c r="L149" s="409">
        <v>0</v>
      </c>
      <c r="M149" s="444">
        <v>0</v>
      </c>
      <c r="N149" s="476">
        <v>0</v>
      </c>
      <c r="O149" s="92">
        <f t="shared" si="84"/>
        <v>2</v>
      </c>
    </row>
    <row r="150" spans="1:15" ht="15.75" x14ac:dyDescent="0.2">
      <c r="A150" s="14">
        <v>7</v>
      </c>
      <c r="B150" s="10" t="s">
        <v>57</v>
      </c>
      <c r="C150" s="101">
        <v>0</v>
      </c>
      <c r="D150" s="135">
        <v>0</v>
      </c>
      <c r="E150" s="168">
        <v>0</v>
      </c>
      <c r="F150" s="210">
        <v>0</v>
      </c>
      <c r="G150" s="239">
        <v>0</v>
      </c>
      <c r="H150" s="251">
        <v>0</v>
      </c>
      <c r="I150" s="287">
        <v>0</v>
      </c>
      <c r="J150" s="328">
        <v>0</v>
      </c>
      <c r="K150" s="365">
        <v>0</v>
      </c>
      <c r="L150" s="409">
        <v>0</v>
      </c>
      <c r="M150" s="444">
        <v>0</v>
      </c>
      <c r="N150" s="476">
        <v>0</v>
      </c>
      <c r="O150" s="92">
        <f t="shared" si="84"/>
        <v>0</v>
      </c>
    </row>
    <row r="151" spans="1:15" ht="15.75" x14ac:dyDescent="0.2">
      <c r="A151" s="14">
        <v>8</v>
      </c>
      <c r="B151" s="10" t="s">
        <v>58</v>
      </c>
      <c r="C151" s="101">
        <v>0</v>
      </c>
      <c r="D151" s="135">
        <v>0</v>
      </c>
      <c r="E151" s="168">
        <v>0</v>
      </c>
      <c r="F151" s="210">
        <v>0</v>
      </c>
      <c r="G151" s="239">
        <v>0</v>
      </c>
      <c r="H151" s="251">
        <v>0</v>
      </c>
      <c r="I151" s="287">
        <v>0</v>
      </c>
      <c r="J151" s="328">
        <v>0</v>
      </c>
      <c r="K151" s="365">
        <v>0</v>
      </c>
      <c r="L151" s="409">
        <v>0</v>
      </c>
      <c r="M151" s="444">
        <v>0</v>
      </c>
      <c r="N151" s="476">
        <v>0</v>
      </c>
      <c r="O151" s="92">
        <f t="shared" si="84"/>
        <v>0</v>
      </c>
    </row>
    <row r="152" spans="1:15" ht="15.75" x14ac:dyDescent="0.2">
      <c r="A152" s="14">
        <v>9</v>
      </c>
      <c r="B152" s="10" t="s">
        <v>24</v>
      </c>
      <c r="C152" s="101">
        <v>0</v>
      </c>
      <c r="D152" s="135">
        <v>0</v>
      </c>
      <c r="E152" s="168">
        <v>0</v>
      </c>
      <c r="F152" s="210">
        <v>0</v>
      </c>
      <c r="G152" s="239">
        <v>0</v>
      </c>
      <c r="H152" s="251">
        <v>0</v>
      </c>
      <c r="I152" s="287">
        <v>0</v>
      </c>
      <c r="J152" s="328">
        <v>0</v>
      </c>
      <c r="K152" s="365">
        <v>0</v>
      </c>
      <c r="L152" s="409">
        <v>0</v>
      </c>
      <c r="M152" s="444">
        <v>0</v>
      </c>
      <c r="N152" s="476">
        <v>0</v>
      </c>
      <c r="O152" s="92">
        <f t="shared" si="84"/>
        <v>0</v>
      </c>
    </row>
    <row r="153" spans="1:15" ht="15.75" x14ac:dyDescent="0.2">
      <c r="A153" s="14">
        <v>10</v>
      </c>
      <c r="B153" s="10" t="s">
        <v>25</v>
      </c>
      <c r="C153" s="101">
        <v>0</v>
      </c>
      <c r="D153" s="135">
        <v>0</v>
      </c>
      <c r="E153" s="168">
        <v>0</v>
      </c>
      <c r="F153" s="210">
        <v>0</v>
      </c>
      <c r="G153" s="239">
        <v>0</v>
      </c>
      <c r="H153" s="251">
        <v>0</v>
      </c>
      <c r="I153" s="287">
        <v>0</v>
      </c>
      <c r="J153" s="328">
        <v>0</v>
      </c>
      <c r="K153" s="365">
        <v>0</v>
      </c>
      <c r="L153" s="409">
        <v>0</v>
      </c>
      <c r="M153" s="444">
        <v>0</v>
      </c>
      <c r="N153" s="476">
        <v>0</v>
      </c>
      <c r="O153" s="92">
        <f t="shared" si="84"/>
        <v>0</v>
      </c>
    </row>
    <row r="154" spans="1:15" ht="12.75" customHeight="1" thickBot="1" x14ac:dyDescent="0.25">
      <c r="A154" s="48">
        <v>11</v>
      </c>
      <c r="B154" s="49" t="s">
        <v>59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92">
        <f t="shared" si="84"/>
        <v>0</v>
      </c>
    </row>
    <row r="155" spans="1:15" ht="12.75" customHeight="1" thickTop="1" x14ac:dyDescent="0.2">
      <c r="A155" s="5"/>
      <c r="B155" s="27" t="s">
        <v>39</v>
      </c>
    </row>
    <row r="156" spans="1:15" x14ac:dyDescent="0.2">
      <c r="A156" s="5"/>
      <c r="B156" s="15" t="s">
        <v>61</v>
      </c>
    </row>
    <row r="157" spans="1:15" ht="21" customHeight="1" x14ac:dyDescent="0.2">
      <c r="A157" s="5"/>
      <c r="B157" s="15" t="s">
        <v>60</v>
      </c>
    </row>
    <row r="158" spans="1:15" x14ac:dyDescent="0.2">
      <c r="A158" s="5"/>
      <c r="B158" s="15" t="s">
        <v>40</v>
      </c>
    </row>
    <row r="159" spans="1:15" x14ac:dyDescent="0.2">
      <c r="A159" s="5"/>
      <c r="B159" s="27"/>
    </row>
    <row r="160" spans="1:15" ht="13.5" customHeight="1" x14ac:dyDescent="0.2">
      <c r="A160" s="488" t="s">
        <v>0</v>
      </c>
      <c r="B160" s="488"/>
    </row>
    <row r="161" spans="1:15" ht="15" customHeight="1" x14ac:dyDescent="0.2">
      <c r="A161" s="488" t="s">
        <v>1</v>
      </c>
      <c r="B161" s="488"/>
    </row>
    <row r="162" spans="1:15" ht="12.75" customHeight="1" x14ac:dyDescent="0.2">
      <c r="A162" s="488" t="s">
        <v>46</v>
      </c>
      <c r="B162" s="488"/>
    </row>
    <row r="163" spans="1:15" ht="12.75" customHeight="1" x14ac:dyDescent="0.3">
      <c r="C163" s="99"/>
    </row>
    <row r="164" spans="1:15" ht="12.75" customHeight="1" x14ac:dyDescent="0.2">
      <c r="C164" s="100"/>
    </row>
    <row r="165" spans="1:15" ht="11.25" customHeight="1" x14ac:dyDescent="0.2">
      <c r="A165" s="1" t="s">
        <v>47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5" ht="12.75" customHeight="1" x14ac:dyDescent="0.2">
      <c r="A166" s="1" t="s">
        <v>69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5" ht="15.95" customHeight="1" thickBot="1" x14ac:dyDescent="0.25">
      <c r="A167" s="56" t="s">
        <v>81</v>
      </c>
      <c r="B167" s="56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5" ht="15.95" customHeight="1" thickTop="1" x14ac:dyDescent="0.2">
      <c r="A168" s="496" t="s">
        <v>4</v>
      </c>
      <c r="B168" s="496" t="s">
        <v>5</v>
      </c>
      <c r="C168" s="97"/>
    </row>
    <row r="169" spans="1:15" ht="15.95" customHeight="1" x14ac:dyDescent="0.2">
      <c r="A169" s="497"/>
      <c r="B169" s="497"/>
      <c r="C169" s="104"/>
      <c r="D169" s="138"/>
      <c r="E169" s="167"/>
      <c r="F169" s="213"/>
      <c r="G169" s="238"/>
      <c r="H169" s="250"/>
      <c r="I169" s="291"/>
      <c r="J169" s="327"/>
      <c r="K169" s="364"/>
      <c r="L169" s="408"/>
      <c r="M169" s="443"/>
      <c r="N169" s="480"/>
    </row>
    <row r="170" spans="1:15" ht="15.95" customHeight="1" x14ac:dyDescent="0.2">
      <c r="A170" s="497"/>
      <c r="B170" s="497"/>
      <c r="C170" s="102" t="s">
        <v>35</v>
      </c>
      <c r="D170" s="136" t="s">
        <v>35</v>
      </c>
      <c r="E170" s="165" t="s">
        <v>35</v>
      </c>
      <c r="F170" s="211" t="s">
        <v>35</v>
      </c>
      <c r="G170" s="236" t="s">
        <v>35</v>
      </c>
      <c r="H170" s="248" t="s">
        <v>35</v>
      </c>
      <c r="I170" s="289" t="s">
        <v>35</v>
      </c>
      <c r="J170" s="325" t="s">
        <v>35</v>
      </c>
      <c r="K170" s="362" t="s">
        <v>35</v>
      </c>
      <c r="L170" s="406" t="s">
        <v>35</v>
      </c>
      <c r="M170" s="441" t="s">
        <v>35</v>
      </c>
      <c r="N170" s="478" t="s">
        <v>35</v>
      </c>
    </row>
    <row r="171" spans="1:15" ht="15.95" customHeight="1" x14ac:dyDescent="0.2">
      <c r="A171" s="497"/>
      <c r="B171" s="497"/>
      <c r="C171" s="105"/>
      <c r="D171" s="139"/>
      <c r="E171" s="161"/>
      <c r="F171" s="214"/>
      <c r="G171" s="234"/>
      <c r="H171" s="247"/>
      <c r="I171" s="293"/>
      <c r="J171" s="319"/>
      <c r="K171" s="356"/>
      <c r="L171" s="400"/>
      <c r="M171" s="434"/>
      <c r="N171" s="481"/>
    </row>
    <row r="172" spans="1:15" ht="15.95" customHeight="1" x14ac:dyDescent="0.2">
      <c r="A172" s="498"/>
      <c r="B172" s="498"/>
      <c r="C172" s="102"/>
      <c r="D172" s="136"/>
      <c r="E172" s="165"/>
      <c r="F172" s="211"/>
      <c r="G172" s="236"/>
      <c r="H172" s="248"/>
      <c r="I172" s="289"/>
      <c r="J172" s="325"/>
      <c r="K172" s="362"/>
      <c r="L172" s="406"/>
      <c r="M172" s="441"/>
      <c r="N172" s="478"/>
    </row>
    <row r="173" spans="1:15" s="8" customFormat="1" ht="15.95" customHeight="1" x14ac:dyDescent="0.2">
      <c r="A173" s="103" t="s">
        <v>10</v>
      </c>
      <c r="B173" s="103" t="s">
        <v>11</v>
      </c>
      <c r="C173" s="103" t="s">
        <v>20</v>
      </c>
      <c r="D173" s="137" t="s">
        <v>20</v>
      </c>
      <c r="E173" s="166" t="s">
        <v>20</v>
      </c>
      <c r="F173" s="212" t="s">
        <v>20</v>
      </c>
      <c r="G173" s="237" t="s">
        <v>20</v>
      </c>
      <c r="H173" s="249" t="s">
        <v>20</v>
      </c>
      <c r="I173" s="290" t="s">
        <v>20</v>
      </c>
      <c r="J173" s="326" t="s">
        <v>20</v>
      </c>
      <c r="K173" s="363" t="s">
        <v>20</v>
      </c>
      <c r="L173" s="407" t="s">
        <v>20</v>
      </c>
      <c r="M173" s="442" t="s">
        <v>20</v>
      </c>
      <c r="N173" s="479" t="s">
        <v>20</v>
      </c>
    </row>
    <row r="174" spans="1:15" s="16" customFormat="1" ht="15.95" customHeight="1" x14ac:dyDescent="0.2">
      <c r="A174" s="18">
        <v>1</v>
      </c>
      <c r="B174" s="19" t="s">
        <v>22</v>
      </c>
      <c r="C174" s="24">
        <f t="shared" ref="C174:F174" si="102">SUM(C175,C178,C179)</f>
        <v>0</v>
      </c>
      <c r="D174" s="24">
        <f t="shared" si="102"/>
        <v>0</v>
      </c>
      <c r="E174" s="24">
        <f t="shared" si="102"/>
        <v>0</v>
      </c>
      <c r="F174" s="24">
        <f t="shared" si="102"/>
        <v>0</v>
      </c>
      <c r="G174" s="24">
        <f t="shared" ref="G174" si="103">SUM(G175,G178,G179)</f>
        <v>0</v>
      </c>
      <c r="H174" s="24">
        <f>SUM(H175,H178,H179)</f>
        <v>18</v>
      </c>
      <c r="I174" s="24">
        <f t="shared" ref="I174:N174" si="104">SUM(I175,I178,I179)</f>
        <v>0</v>
      </c>
      <c r="J174" s="24">
        <f t="shared" si="104"/>
        <v>0</v>
      </c>
      <c r="K174" s="24">
        <f t="shared" si="104"/>
        <v>0</v>
      </c>
      <c r="L174" s="24">
        <f t="shared" si="104"/>
        <v>0</v>
      </c>
      <c r="M174" s="24">
        <f t="shared" si="104"/>
        <v>0</v>
      </c>
      <c r="N174" s="24">
        <f t="shared" si="104"/>
        <v>184</v>
      </c>
      <c r="O174" s="92">
        <f t="shared" ref="O174:O193" si="105">SUM(C174:N174)</f>
        <v>202</v>
      </c>
    </row>
    <row r="175" spans="1:15" s="23" customFormat="1" ht="15.95" customHeight="1" x14ac:dyDescent="0.2">
      <c r="A175" s="14"/>
      <c r="B175" s="22" t="s">
        <v>50</v>
      </c>
      <c r="C175" s="44">
        <f t="shared" ref="C175" si="106">SUM(C176:C177)</f>
        <v>0</v>
      </c>
      <c r="D175" s="44">
        <f t="shared" ref="D175" si="107">SUM(D176:D177)</f>
        <v>0</v>
      </c>
      <c r="E175" s="44">
        <f t="shared" ref="E175" si="108">SUM(E176:E177)</f>
        <v>0</v>
      </c>
      <c r="F175" s="44">
        <f t="shared" ref="F175" si="109">SUM(F176:F177)</f>
        <v>0</v>
      </c>
      <c r="G175" s="240">
        <f t="shared" ref="G175" si="110">SUM(G176:G177)</f>
        <v>0</v>
      </c>
      <c r="H175" s="253">
        <f t="shared" ref="H175" si="111">SUM(H176:H177)</f>
        <v>0</v>
      </c>
      <c r="I175" s="295">
        <f t="shared" ref="I175" si="112">SUM(I176:I177)</f>
        <v>0</v>
      </c>
      <c r="J175" s="330">
        <f t="shared" ref="J175" si="113">SUM(J176:J177)</f>
        <v>0</v>
      </c>
      <c r="K175" s="367">
        <f t="shared" ref="K175" si="114">SUM(K176:K177)</f>
        <v>0</v>
      </c>
      <c r="L175" s="411">
        <f t="shared" ref="L175" si="115">SUM(L176:L177)</f>
        <v>0</v>
      </c>
      <c r="M175" s="446">
        <f t="shared" ref="M175" si="116">SUM(M176:M177)</f>
        <v>0</v>
      </c>
      <c r="N175" s="483">
        <f t="shared" ref="N175" si="117">SUM(N176:N177)</f>
        <v>184</v>
      </c>
      <c r="O175" s="92">
        <f t="shared" si="105"/>
        <v>184</v>
      </c>
    </row>
    <row r="176" spans="1:15" ht="15.95" customHeight="1" x14ac:dyDescent="0.2">
      <c r="A176" s="12"/>
      <c r="B176" s="13" t="s">
        <v>84</v>
      </c>
      <c r="C176" s="47">
        <v>0</v>
      </c>
      <c r="D176" s="47">
        <v>0</v>
      </c>
      <c r="E176" s="47">
        <v>0</v>
      </c>
      <c r="F176" s="47">
        <v>0</v>
      </c>
      <c r="G176" s="241">
        <v>0</v>
      </c>
      <c r="H176" s="254">
        <v>0</v>
      </c>
      <c r="I176" s="296">
        <v>0</v>
      </c>
      <c r="J176" s="331">
        <v>0</v>
      </c>
      <c r="K176" s="368">
        <v>0</v>
      </c>
      <c r="L176" s="412">
        <v>0</v>
      </c>
      <c r="M176" s="447">
        <v>0</v>
      </c>
      <c r="N176" s="484">
        <v>184</v>
      </c>
      <c r="O176" s="92">
        <f t="shared" si="105"/>
        <v>184</v>
      </c>
    </row>
    <row r="177" spans="1:15" ht="15.95" customHeight="1" x14ac:dyDescent="0.2">
      <c r="A177" s="12"/>
      <c r="B177" s="13" t="s">
        <v>85</v>
      </c>
      <c r="C177" s="47">
        <v>0</v>
      </c>
      <c r="D177" s="47">
        <v>0</v>
      </c>
      <c r="E177" s="47">
        <v>0</v>
      </c>
      <c r="F177" s="47">
        <v>0</v>
      </c>
      <c r="G177" s="241">
        <v>0</v>
      </c>
      <c r="H177" s="254">
        <v>0</v>
      </c>
      <c r="I177" s="296">
        <v>0</v>
      </c>
      <c r="J177" s="331">
        <v>0</v>
      </c>
      <c r="K177" s="368">
        <v>0</v>
      </c>
      <c r="L177" s="412">
        <v>0</v>
      </c>
      <c r="M177" s="447">
        <v>0</v>
      </c>
      <c r="N177" s="484">
        <v>0</v>
      </c>
      <c r="O177" s="92">
        <f t="shared" si="105"/>
        <v>0</v>
      </c>
    </row>
    <row r="178" spans="1:15" ht="15.95" customHeight="1" x14ac:dyDescent="0.2">
      <c r="A178" s="12"/>
      <c r="B178" s="11" t="s">
        <v>51</v>
      </c>
      <c r="C178" s="46">
        <v>0</v>
      </c>
      <c r="D178" s="46">
        <v>0</v>
      </c>
      <c r="E178" s="46">
        <v>0</v>
      </c>
      <c r="F178" s="46">
        <v>0</v>
      </c>
      <c r="G178" s="242">
        <v>0</v>
      </c>
      <c r="H178" s="255">
        <v>18</v>
      </c>
      <c r="I178" s="294">
        <v>0</v>
      </c>
      <c r="J178" s="332">
        <v>0</v>
      </c>
      <c r="K178" s="369">
        <v>0</v>
      </c>
      <c r="L178" s="413">
        <v>0</v>
      </c>
      <c r="M178" s="448">
        <v>0</v>
      </c>
      <c r="N178" s="482">
        <v>0</v>
      </c>
      <c r="O178" s="92">
        <f t="shared" si="105"/>
        <v>18</v>
      </c>
    </row>
    <row r="179" spans="1:15" ht="15.95" customHeight="1" x14ac:dyDescent="0.2">
      <c r="A179" s="12"/>
      <c r="B179" s="11" t="s">
        <v>52</v>
      </c>
      <c r="C179" s="46">
        <v>0</v>
      </c>
      <c r="D179" s="46">
        <v>0</v>
      </c>
      <c r="E179" s="46">
        <v>0</v>
      </c>
      <c r="F179" s="46">
        <v>0</v>
      </c>
      <c r="G179" s="242">
        <v>0</v>
      </c>
      <c r="H179" s="255">
        <v>0</v>
      </c>
      <c r="I179" s="294">
        <v>0</v>
      </c>
      <c r="J179" s="332">
        <v>0</v>
      </c>
      <c r="K179" s="369">
        <v>0</v>
      </c>
      <c r="L179" s="413">
        <v>0</v>
      </c>
      <c r="M179" s="448">
        <v>0</v>
      </c>
      <c r="N179" s="482">
        <v>0</v>
      </c>
      <c r="O179" s="92">
        <f t="shared" si="105"/>
        <v>0</v>
      </c>
    </row>
    <row r="180" spans="1:15" ht="15.95" customHeight="1" x14ac:dyDescent="0.2">
      <c r="A180" s="14">
        <v>2</v>
      </c>
      <c r="B180" s="10" t="s">
        <v>23</v>
      </c>
      <c r="C180" s="46">
        <f t="shared" ref="C180" si="118">SUM(C181:C182)</f>
        <v>0</v>
      </c>
      <c r="D180" s="46">
        <f t="shared" ref="D180" si="119">SUM(D181:D182)</f>
        <v>0</v>
      </c>
      <c r="E180" s="46">
        <f t="shared" ref="E180" si="120">SUM(E181:E182)</f>
        <v>0</v>
      </c>
      <c r="F180" s="46">
        <f t="shared" ref="F180" si="121">SUM(F181:F182)</f>
        <v>0</v>
      </c>
      <c r="G180" s="242">
        <f t="shared" ref="G180" si="122">SUM(G181:G182)</f>
        <v>0</v>
      </c>
      <c r="H180" s="255">
        <f t="shared" ref="H180" si="123">SUM(H181:H182)</f>
        <v>27</v>
      </c>
      <c r="I180" s="294">
        <f t="shared" ref="I180" si="124">SUM(I181:I182)</f>
        <v>128</v>
      </c>
      <c r="J180" s="332">
        <f t="shared" ref="J180" si="125">SUM(J181:J182)</f>
        <v>197</v>
      </c>
      <c r="K180" s="369">
        <f t="shared" ref="K180" si="126">SUM(K181:K182)</f>
        <v>0</v>
      </c>
      <c r="L180" s="413">
        <f t="shared" ref="L180" si="127">SUM(L181:L182)</f>
        <v>0</v>
      </c>
      <c r="M180" s="448">
        <f t="shared" ref="M180" si="128">SUM(M181:M182)</f>
        <v>0</v>
      </c>
      <c r="N180" s="482">
        <f t="shared" ref="N180" si="129">SUM(N181:N182)</f>
        <v>0</v>
      </c>
      <c r="O180" s="92">
        <f t="shared" si="105"/>
        <v>352</v>
      </c>
    </row>
    <row r="181" spans="1:15" ht="15.95" customHeight="1" x14ac:dyDescent="0.2">
      <c r="A181" s="12"/>
      <c r="B181" s="13" t="s">
        <v>84</v>
      </c>
      <c r="C181" s="47">
        <v>0</v>
      </c>
      <c r="D181" s="47">
        <v>0</v>
      </c>
      <c r="E181" s="47">
        <v>0</v>
      </c>
      <c r="F181" s="47">
        <v>0</v>
      </c>
      <c r="G181" s="241">
        <v>0</v>
      </c>
      <c r="H181" s="254">
        <v>27</v>
      </c>
      <c r="I181" s="296">
        <v>128</v>
      </c>
      <c r="J181" s="331">
        <v>197</v>
      </c>
      <c r="K181" s="368">
        <v>0</v>
      </c>
      <c r="L181" s="412">
        <v>0</v>
      </c>
      <c r="M181" s="447">
        <v>0</v>
      </c>
      <c r="N181" s="484">
        <v>0</v>
      </c>
      <c r="O181" s="92">
        <f t="shared" si="105"/>
        <v>352</v>
      </c>
    </row>
    <row r="182" spans="1:15" ht="15.95" customHeight="1" x14ac:dyDescent="0.2">
      <c r="A182" s="12"/>
      <c r="B182" s="13" t="s">
        <v>85</v>
      </c>
      <c r="C182" s="47">
        <v>0</v>
      </c>
      <c r="D182" s="47">
        <v>0</v>
      </c>
      <c r="E182" s="47">
        <v>0</v>
      </c>
      <c r="F182" s="47">
        <v>0</v>
      </c>
      <c r="G182" s="241">
        <v>0</v>
      </c>
      <c r="H182" s="254">
        <v>0</v>
      </c>
      <c r="I182" s="296">
        <v>0</v>
      </c>
      <c r="J182" s="331">
        <v>0</v>
      </c>
      <c r="K182" s="368">
        <v>0</v>
      </c>
      <c r="L182" s="412">
        <v>0</v>
      </c>
      <c r="M182" s="447">
        <v>0</v>
      </c>
      <c r="N182" s="484">
        <v>0</v>
      </c>
      <c r="O182" s="92">
        <f t="shared" si="105"/>
        <v>0</v>
      </c>
    </row>
    <row r="183" spans="1:15" ht="15.95" customHeight="1" x14ac:dyDescent="0.2">
      <c r="A183" s="9">
        <v>3</v>
      </c>
      <c r="B183" s="10" t="s">
        <v>54</v>
      </c>
      <c r="C183" s="101">
        <v>0</v>
      </c>
      <c r="D183" s="135">
        <v>0</v>
      </c>
      <c r="E183" s="168">
        <v>0</v>
      </c>
      <c r="F183" s="210">
        <v>0</v>
      </c>
      <c r="G183" s="239">
        <v>0</v>
      </c>
      <c r="H183" s="251">
        <v>0</v>
      </c>
      <c r="I183" s="287">
        <v>0</v>
      </c>
      <c r="J183" s="328">
        <v>0</v>
      </c>
      <c r="K183" s="365">
        <v>0</v>
      </c>
      <c r="L183" s="409">
        <v>0</v>
      </c>
      <c r="M183" s="444">
        <v>0</v>
      </c>
      <c r="N183" s="476">
        <v>0</v>
      </c>
      <c r="O183" s="92">
        <f t="shared" si="105"/>
        <v>0</v>
      </c>
    </row>
    <row r="184" spans="1:15" ht="15.95" customHeight="1" x14ac:dyDescent="0.2">
      <c r="A184" s="14">
        <v>4</v>
      </c>
      <c r="B184" s="10" t="s">
        <v>53</v>
      </c>
      <c r="C184" s="101">
        <f t="shared" ref="C184:F184" si="130">SUM(C185:C186)</f>
        <v>1</v>
      </c>
      <c r="D184" s="135">
        <f t="shared" si="130"/>
        <v>1</v>
      </c>
      <c r="E184" s="168">
        <f t="shared" si="130"/>
        <v>0</v>
      </c>
      <c r="F184" s="210">
        <f t="shared" si="130"/>
        <v>0</v>
      </c>
      <c r="G184" s="239">
        <f t="shared" ref="G184" si="131">SUM(G185:G186)</f>
        <v>0</v>
      </c>
      <c r="H184" s="251">
        <f>SUM(H185:H186)</f>
        <v>0</v>
      </c>
      <c r="I184" s="287">
        <f t="shared" ref="I184:N184" si="132">SUM(I185:I186)</f>
        <v>2</v>
      </c>
      <c r="J184" s="328">
        <f t="shared" si="132"/>
        <v>1</v>
      </c>
      <c r="K184" s="365">
        <f t="shared" si="132"/>
        <v>0</v>
      </c>
      <c r="L184" s="409">
        <f t="shared" si="132"/>
        <v>0</v>
      </c>
      <c r="M184" s="444">
        <f t="shared" si="132"/>
        <v>0</v>
      </c>
      <c r="N184" s="476">
        <f t="shared" si="132"/>
        <v>1</v>
      </c>
      <c r="O184" s="92">
        <f t="shared" si="105"/>
        <v>6</v>
      </c>
    </row>
    <row r="185" spans="1:15" ht="15.75" x14ac:dyDescent="0.2">
      <c r="A185" s="14"/>
      <c r="B185" s="13" t="s">
        <v>84</v>
      </c>
      <c r="C185" s="101">
        <v>0</v>
      </c>
      <c r="D185" s="135">
        <v>0</v>
      </c>
      <c r="E185" s="168">
        <v>0</v>
      </c>
      <c r="F185" s="210">
        <v>0</v>
      </c>
      <c r="G185" s="239">
        <v>0</v>
      </c>
      <c r="H185" s="251">
        <v>0</v>
      </c>
      <c r="I185" s="287">
        <v>0</v>
      </c>
      <c r="J185" s="328">
        <v>0</v>
      </c>
      <c r="K185" s="365">
        <v>0</v>
      </c>
      <c r="L185" s="409">
        <v>0</v>
      </c>
      <c r="M185" s="444">
        <v>0</v>
      </c>
      <c r="N185" s="476">
        <v>0</v>
      </c>
      <c r="O185" s="92">
        <f t="shared" si="105"/>
        <v>0</v>
      </c>
    </row>
    <row r="186" spans="1:15" ht="15.75" x14ac:dyDescent="0.2">
      <c r="A186" s="14"/>
      <c r="B186" s="13" t="s">
        <v>85</v>
      </c>
      <c r="C186" s="101">
        <v>1</v>
      </c>
      <c r="D186" s="135">
        <v>1</v>
      </c>
      <c r="E186" s="168">
        <v>0</v>
      </c>
      <c r="F186" s="210">
        <v>0</v>
      </c>
      <c r="G186" s="239">
        <v>0</v>
      </c>
      <c r="H186" s="251">
        <v>0</v>
      </c>
      <c r="I186" s="287">
        <v>2</v>
      </c>
      <c r="J186" s="328">
        <v>1</v>
      </c>
      <c r="K186" s="365">
        <v>0</v>
      </c>
      <c r="L186" s="409">
        <v>0</v>
      </c>
      <c r="M186" s="444">
        <v>0</v>
      </c>
      <c r="N186" s="476">
        <v>1</v>
      </c>
      <c r="O186" s="92">
        <f t="shared" si="105"/>
        <v>6</v>
      </c>
    </row>
    <row r="187" spans="1:15" ht="15.75" x14ac:dyDescent="0.2">
      <c r="A187" s="14">
        <v>5</v>
      </c>
      <c r="B187" s="11" t="s">
        <v>55</v>
      </c>
      <c r="C187" s="101">
        <v>0</v>
      </c>
      <c r="D187" s="135">
        <v>0</v>
      </c>
      <c r="E187" s="168">
        <v>0</v>
      </c>
      <c r="F187" s="210">
        <v>0</v>
      </c>
      <c r="G187" s="239">
        <v>0</v>
      </c>
      <c r="H187" s="251">
        <v>0</v>
      </c>
      <c r="I187" s="287">
        <v>0</v>
      </c>
      <c r="J187" s="328">
        <v>0</v>
      </c>
      <c r="K187" s="365">
        <v>0</v>
      </c>
      <c r="L187" s="409">
        <v>0</v>
      </c>
      <c r="M187" s="444">
        <v>0</v>
      </c>
      <c r="N187" s="476">
        <v>0</v>
      </c>
      <c r="O187" s="92">
        <f t="shared" si="105"/>
        <v>0</v>
      </c>
    </row>
    <row r="188" spans="1:15" ht="15.75" x14ac:dyDescent="0.2">
      <c r="A188" s="14">
        <v>6</v>
      </c>
      <c r="B188" s="10" t="s">
        <v>56</v>
      </c>
      <c r="C188" s="101">
        <v>0</v>
      </c>
      <c r="D188" s="135">
        <v>0</v>
      </c>
      <c r="E188" s="168">
        <v>0</v>
      </c>
      <c r="F188" s="210">
        <v>0</v>
      </c>
      <c r="G188" s="239">
        <v>0</v>
      </c>
      <c r="H188" s="251">
        <v>0</v>
      </c>
      <c r="I188" s="287">
        <v>0</v>
      </c>
      <c r="J188" s="328">
        <v>0</v>
      </c>
      <c r="K188" s="365">
        <v>0</v>
      </c>
      <c r="L188" s="409">
        <v>0</v>
      </c>
      <c r="M188" s="444">
        <v>0</v>
      </c>
      <c r="N188" s="476">
        <v>0</v>
      </c>
      <c r="O188" s="92">
        <f t="shared" si="105"/>
        <v>0</v>
      </c>
    </row>
    <row r="189" spans="1:15" ht="15.75" x14ac:dyDescent="0.2">
      <c r="A189" s="14">
        <v>7</v>
      </c>
      <c r="B189" s="10" t="s">
        <v>57</v>
      </c>
      <c r="C189" s="101">
        <v>0</v>
      </c>
      <c r="D189" s="135">
        <v>0</v>
      </c>
      <c r="E189" s="168">
        <v>0</v>
      </c>
      <c r="F189" s="210">
        <v>0</v>
      </c>
      <c r="G189" s="239">
        <v>0</v>
      </c>
      <c r="H189" s="251">
        <v>0</v>
      </c>
      <c r="I189" s="287">
        <v>0</v>
      </c>
      <c r="J189" s="328">
        <v>0</v>
      </c>
      <c r="K189" s="365">
        <v>0</v>
      </c>
      <c r="L189" s="409">
        <v>0</v>
      </c>
      <c r="M189" s="444">
        <v>0</v>
      </c>
      <c r="N189" s="476">
        <v>0</v>
      </c>
      <c r="O189" s="92">
        <f t="shared" si="105"/>
        <v>0</v>
      </c>
    </row>
    <row r="190" spans="1:15" ht="15.75" x14ac:dyDescent="0.2">
      <c r="A190" s="14">
        <v>8</v>
      </c>
      <c r="B190" s="10" t="s">
        <v>58</v>
      </c>
      <c r="C190" s="101">
        <v>0</v>
      </c>
      <c r="D190" s="135">
        <v>0</v>
      </c>
      <c r="E190" s="168">
        <v>0</v>
      </c>
      <c r="F190" s="210">
        <v>0</v>
      </c>
      <c r="G190" s="239">
        <v>0</v>
      </c>
      <c r="H190" s="251">
        <v>0</v>
      </c>
      <c r="I190" s="287">
        <v>0</v>
      </c>
      <c r="J190" s="328">
        <v>0</v>
      </c>
      <c r="K190" s="365">
        <v>0</v>
      </c>
      <c r="L190" s="409">
        <v>0</v>
      </c>
      <c r="M190" s="444">
        <v>0</v>
      </c>
      <c r="N190" s="476">
        <v>0</v>
      </c>
      <c r="O190" s="92">
        <f t="shared" si="105"/>
        <v>0</v>
      </c>
    </row>
    <row r="191" spans="1:15" ht="12.75" customHeight="1" x14ac:dyDescent="0.2">
      <c r="A191" s="14">
        <v>9</v>
      </c>
      <c r="B191" s="10" t="s">
        <v>24</v>
      </c>
      <c r="C191" s="101">
        <v>0</v>
      </c>
      <c r="D191" s="135">
        <v>0</v>
      </c>
      <c r="E191" s="168">
        <v>0</v>
      </c>
      <c r="F191" s="210">
        <v>0</v>
      </c>
      <c r="G191" s="239">
        <v>0</v>
      </c>
      <c r="H191" s="251">
        <v>0</v>
      </c>
      <c r="I191" s="287">
        <v>0</v>
      </c>
      <c r="J191" s="328">
        <v>0</v>
      </c>
      <c r="K191" s="365">
        <v>0</v>
      </c>
      <c r="L191" s="409">
        <v>0</v>
      </c>
      <c r="M191" s="444">
        <v>0</v>
      </c>
      <c r="N191" s="476">
        <v>0</v>
      </c>
      <c r="O191" s="92">
        <f t="shared" si="105"/>
        <v>0</v>
      </c>
    </row>
    <row r="192" spans="1:15" ht="12.75" customHeight="1" x14ac:dyDescent="0.2">
      <c r="A192" s="14">
        <v>10</v>
      </c>
      <c r="B192" s="10" t="s">
        <v>25</v>
      </c>
      <c r="C192" s="101">
        <v>0</v>
      </c>
      <c r="D192" s="135">
        <v>0</v>
      </c>
      <c r="E192" s="168">
        <v>0</v>
      </c>
      <c r="F192" s="210">
        <v>0</v>
      </c>
      <c r="G192" s="239">
        <v>0</v>
      </c>
      <c r="H192" s="251">
        <v>0</v>
      </c>
      <c r="I192" s="287">
        <v>0</v>
      </c>
      <c r="J192" s="328">
        <v>0</v>
      </c>
      <c r="K192" s="365">
        <v>0</v>
      </c>
      <c r="L192" s="409">
        <v>0</v>
      </c>
      <c r="M192" s="444">
        <v>0</v>
      </c>
      <c r="N192" s="476">
        <v>0</v>
      </c>
      <c r="O192" s="92">
        <f t="shared" si="105"/>
        <v>0</v>
      </c>
    </row>
    <row r="193" spans="1:15" ht="16.5" thickBot="1" x14ac:dyDescent="0.25">
      <c r="A193" s="48">
        <v>11</v>
      </c>
      <c r="B193" s="49" t="s">
        <v>59</v>
      </c>
      <c r="C193" s="52">
        <v>0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92">
        <f t="shared" si="105"/>
        <v>0</v>
      </c>
    </row>
    <row r="194" spans="1:15" ht="21" customHeight="1" thickTop="1" x14ac:dyDescent="0.2">
      <c r="A194" s="5"/>
      <c r="B194" s="27" t="s">
        <v>39</v>
      </c>
    </row>
    <row r="195" spans="1:15" x14ac:dyDescent="0.2">
      <c r="A195" s="5"/>
      <c r="B195" s="15" t="s">
        <v>61</v>
      </c>
    </row>
    <row r="196" spans="1:15" x14ac:dyDescent="0.2">
      <c r="A196" s="5"/>
      <c r="B196" s="15" t="s">
        <v>60</v>
      </c>
    </row>
    <row r="197" spans="1:15" ht="12.75" customHeight="1" x14ac:dyDescent="0.2">
      <c r="A197" s="5"/>
      <c r="B197" s="15" t="s">
        <v>40</v>
      </c>
    </row>
    <row r="198" spans="1:15" ht="13.5" customHeight="1" x14ac:dyDescent="0.2">
      <c r="A198" s="5"/>
      <c r="B198" s="27"/>
    </row>
    <row r="199" spans="1:15" ht="15" customHeight="1" x14ac:dyDescent="0.2">
      <c r="A199" s="488" t="s">
        <v>0</v>
      </c>
      <c r="B199" s="488"/>
    </row>
    <row r="200" spans="1:15" ht="12.75" customHeight="1" x14ac:dyDescent="0.2">
      <c r="A200" s="488" t="s">
        <v>1</v>
      </c>
      <c r="B200" s="488"/>
    </row>
    <row r="201" spans="1:15" ht="12.75" customHeight="1" x14ac:dyDescent="0.2">
      <c r="A201" s="488" t="s">
        <v>46</v>
      </c>
      <c r="B201" s="488"/>
    </row>
    <row r="202" spans="1:15" ht="12.75" customHeight="1" x14ac:dyDescent="0.3">
      <c r="C202" s="99"/>
    </row>
    <row r="203" spans="1:15" ht="11.25" customHeight="1" x14ac:dyDescent="0.2">
      <c r="C203" s="100"/>
    </row>
    <row r="204" spans="1:15" ht="12.75" customHeight="1" x14ac:dyDescent="0.2">
      <c r="A204" s="1" t="s">
        <v>47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5" ht="15.95" customHeight="1" x14ac:dyDescent="0.2">
      <c r="A205" s="1" t="s">
        <v>69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5" ht="15.95" customHeight="1" thickBot="1" x14ac:dyDescent="0.25">
      <c r="A206" s="56" t="s">
        <v>83</v>
      </c>
      <c r="B206" s="56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5" ht="15.95" customHeight="1" thickTop="1" x14ac:dyDescent="0.2">
      <c r="A207" s="496" t="s">
        <v>4</v>
      </c>
      <c r="B207" s="496" t="s">
        <v>5</v>
      </c>
      <c r="C207" s="97"/>
    </row>
    <row r="208" spans="1:15" ht="15.95" customHeight="1" x14ac:dyDescent="0.2">
      <c r="A208" s="497"/>
      <c r="B208" s="497"/>
      <c r="C208" s="104"/>
      <c r="D208" s="138"/>
      <c r="E208" s="167"/>
      <c r="F208" s="213"/>
      <c r="G208" s="238"/>
      <c r="H208" s="250"/>
      <c r="I208" s="291"/>
      <c r="J208" s="327"/>
      <c r="K208" s="364"/>
      <c r="L208" s="408"/>
      <c r="M208" s="443"/>
      <c r="N208" s="480"/>
    </row>
    <row r="209" spans="1:15" ht="15.95" customHeight="1" x14ac:dyDescent="0.2">
      <c r="A209" s="497"/>
      <c r="B209" s="497"/>
      <c r="C209" s="102" t="s">
        <v>35</v>
      </c>
      <c r="D209" s="136" t="s">
        <v>35</v>
      </c>
      <c r="E209" s="165" t="s">
        <v>35</v>
      </c>
      <c r="F209" s="211" t="s">
        <v>35</v>
      </c>
      <c r="G209" s="236" t="s">
        <v>35</v>
      </c>
      <c r="H209" s="248" t="s">
        <v>35</v>
      </c>
      <c r="I209" s="289" t="s">
        <v>35</v>
      </c>
      <c r="J209" s="325" t="s">
        <v>35</v>
      </c>
      <c r="K209" s="362" t="s">
        <v>35</v>
      </c>
      <c r="L209" s="406" t="s">
        <v>35</v>
      </c>
      <c r="M209" s="441" t="s">
        <v>35</v>
      </c>
      <c r="N209" s="478" t="s">
        <v>35</v>
      </c>
    </row>
    <row r="210" spans="1:15" ht="15.95" customHeight="1" x14ac:dyDescent="0.2">
      <c r="A210" s="497"/>
      <c r="B210" s="497"/>
      <c r="C210" s="105"/>
      <c r="D210" s="139"/>
      <c r="E210" s="161"/>
      <c r="F210" s="214"/>
      <c r="G210" s="234"/>
      <c r="H210" s="247"/>
      <c r="I210" s="293"/>
      <c r="J210" s="319"/>
      <c r="K210" s="356"/>
      <c r="L210" s="400"/>
      <c r="M210" s="434"/>
      <c r="N210" s="481"/>
    </row>
    <row r="211" spans="1:15" ht="15.95" customHeight="1" x14ac:dyDescent="0.2">
      <c r="A211" s="498"/>
      <c r="B211" s="498"/>
      <c r="C211" s="102"/>
      <c r="D211" s="136"/>
      <c r="E211" s="165"/>
      <c r="F211" s="211"/>
      <c r="G211" s="236"/>
      <c r="H211" s="248"/>
      <c r="I211" s="289"/>
      <c r="J211" s="325"/>
      <c r="K211" s="362"/>
      <c r="L211" s="406"/>
      <c r="M211" s="441"/>
      <c r="N211" s="478"/>
    </row>
    <row r="212" spans="1:15" s="8" customFormat="1" ht="15.95" customHeight="1" x14ac:dyDescent="0.2">
      <c r="A212" s="103" t="s">
        <v>10</v>
      </c>
      <c r="B212" s="103" t="s">
        <v>11</v>
      </c>
      <c r="C212" s="103" t="s">
        <v>20</v>
      </c>
      <c r="D212" s="137" t="s">
        <v>20</v>
      </c>
      <c r="E212" s="166" t="s">
        <v>20</v>
      </c>
      <c r="F212" s="212" t="s">
        <v>20</v>
      </c>
      <c r="G212" s="237" t="s">
        <v>20</v>
      </c>
      <c r="H212" s="249" t="s">
        <v>20</v>
      </c>
      <c r="I212" s="290" t="s">
        <v>20</v>
      </c>
      <c r="J212" s="326" t="s">
        <v>20</v>
      </c>
      <c r="K212" s="363" t="s">
        <v>20</v>
      </c>
      <c r="L212" s="407" t="s">
        <v>20</v>
      </c>
      <c r="M212" s="442" t="s">
        <v>20</v>
      </c>
      <c r="N212" s="479" t="s">
        <v>20</v>
      </c>
    </row>
    <row r="213" spans="1:15" s="16" customFormat="1" ht="15.95" customHeight="1" x14ac:dyDescent="0.2">
      <c r="A213" s="18">
        <v>1</v>
      </c>
      <c r="B213" s="19" t="s">
        <v>22</v>
      </c>
      <c r="C213" s="24">
        <f t="shared" ref="C213:F213" si="133">SUM(C214,C217,C218)</f>
        <v>591</v>
      </c>
      <c r="D213" s="125">
        <f t="shared" si="133"/>
        <v>0</v>
      </c>
      <c r="E213" s="125">
        <f t="shared" si="133"/>
        <v>0</v>
      </c>
      <c r="F213" s="125">
        <f t="shared" si="133"/>
        <v>0</v>
      </c>
      <c r="G213" s="125">
        <f t="shared" ref="G213" si="134">SUM(G214,G217,G218)</f>
        <v>21</v>
      </c>
      <c r="H213" s="125">
        <f>SUM(H214,H217,H218)</f>
        <v>49</v>
      </c>
      <c r="I213" s="125">
        <f t="shared" ref="I213:N213" si="135">SUM(I214,I217,I218)</f>
        <v>0</v>
      </c>
      <c r="J213" s="125">
        <f t="shared" si="135"/>
        <v>0</v>
      </c>
      <c r="K213" s="125">
        <f t="shared" si="135"/>
        <v>61</v>
      </c>
      <c r="L213" s="125">
        <f t="shared" si="135"/>
        <v>95</v>
      </c>
      <c r="M213" s="125">
        <f t="shared" si="135"/>
        <v>148</v>
      </c>
      <c r="N213" s="125">
        <f t="shared" si="135"/>
        <v>140</v>
      </c>
      <c r="O213" s="92">
        <f t="shared" ref="O213:O232" si="136">SUM(C213:N213)</f>
        <v>1105</v>
      </c>
    </row>
    <row r="214" spans="1:15" s="23" customFormat="1" ht="15.95" customHeight="1" x14ac:dyDescent="0.2">
      <c r="A214" s="14"/>
      <c r="B214" s="22" t="s">
        <v>50</v>
      </c>
      <c r="C214" s="44">
        <f t="shared" ref="C214" si="137">SUM(C215:C216)</f>
        <v>591</v>
      </c>
      <c r="D214" s="127">
        <f t="shared" ref="D214" si="138">SUM(D215:D216)</f>
        <v>0</v>
      </c>
      <c r="E214" s="127">
        <f t="shared" ref="E214" si="139">SUM(E215:E216)</f>
        <v>0</v>
      </c>
      <c r="F214" s="127">
        <f t="shared" ref="F214" si="140">SUM(F215:F216)</f>
        <v>0</v>
      </c>
      <c r="G214" s="127">
        <f t="shared" ref="G214" si="141">SUM(G215:G216)</f>
        <v>21</v>
      </c>
      <c r="H214" s="127">
        <f t="shared" ref="H214" si="142">SUM(H215:H216)</f>
        <v>49</v>
      </c>
      <c r="I214" s="127">
        <f t="shared" ref="I214" si="143">SUM(I215:I216)</f>
        <v>0</v>
      </c>
      <c r="J214" s="127">
        <f t="shared" ref="J214" si="144">SUM(J215:J216)</f>
        <v>0</v>
      </c>
      <c r="K214" s="127">
        <f t="shared" ref="K214" si="145">SUM(K215:K216)</f>
        <v>61</v>
      </c>
      <c r="L214" s="127">
        <f t="shared" ref="L214" si="146">SUM(L215:L216)</f>
        <v>95</v>
      </c>
      <c r="M214" s="127">
        <f t="shared" ref="M214" si="147">SUM(M215:M216)</f>
        <v>148</v>
      </c>
      <c r="N214" s="127">
        <f t="shared" ref="N214" si="148">SUM(N215:N216)</f>
        <v>140</v>
      </c>
      <c r="O214" s="92">
        <f t="shared" si="136"/>
        <v>1105</v>
      </c>
    </row>
    <row r="215" spans="1:15" ht="15.95" customHeight="1" x14ac:dyDescent="0.2">
      <c r="A215" s="12"/>
      <c r="B215" s="13" t="s">
        <v>84</v>
      </c>
      <c r="C215" s="47">
        <v>591</v>
      </c>
      <c r="D215" s="65">
        <v>0</v>
      </c>
      <c r="E215" s="65">
        <v>0</v>
      </c>
      <c r="F215" s="65">
        <v>0</v>
      </c>
      <c r="G215" s="65">
        <v>21</v>
      </c>
      <c r="H215" s="65">
        <v>49</v>
      </c>
      <c r="I215" s="65">
        <v>0</v>
      </c>
      <c r="J215" s="65">
        <v>0</v>
      </c>
      <c r="K215" s="65">
        <v>61</v>
      </c>
      <c r="L215" s="65">
        <v>95</v>
      </c>
      <c r="M215" s="65">
        <v>148</v>
      </c>
      <c r="N215" s="65">
        <v>140</v>
      </c>
      <c r="O215" s="92">
        <f t="shared" si="136"/>
        <v>1105</v>
      </c>
    </row>
    <row r="216" spans="1:15" ht="15.95" customHeight="1" x14ac:dyDescent="0.2">
      <c r="A216" s="12"/>
      <c r="B216" s="13" t="s">
        <v>85</v>
      </c>
      <c r="C216" s="47">
        <v>0</v>
      </c>
      <c r="D216" s="65">
        <v>0</v>
      </c>
      <c r="E216" s="65">
        <v>0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5">
        <v>0</v>
      </c>
      <c r="M216" s="65">
        <v>0</v>
      </c>
      <c r="N216" s="65">
        <v>0</v>
      </c>
      <c r="O216" s="92">
        <f t="shared" si="136"/>
        <v>0</v>
      </c>
    </row>
    <row r="217" spans="1:15" ht="15.95" customHeight="1" x14ac:dyDescent="0.2">
      <c r="A217" s="12"/>
      <c r="B217" s="11" t="s">
        <v>51</v>
      </c>
      <c r="C217" s="46">
        <v>0</v>
      </c>
      <c r="D217" s="128">
        <v>0</v>
      </c>
      <c r="E217" s="128">
        <v>0</v>
      </c>
      <c r="F217" s="128">
        <v>0</v>
      </c>
      <c r="G217" s="128">
        <v>0</v>
      </c>
      <c r="H217" s="128">
        <v>0</v>
      </c>
      <c r="I217" s="128">
        <v>0</v>
      </c>
      <c r="J217" s="128">
        <v>0</v>
      </c>
      <c r="K217" s="128">
        <v>0</v>
      </c>
      <c r="L217" s="128">
        <v>0</v>
      </c>
      <c r="M217" s="128">
        <v>0</v>
      </c>
      <c r="N217" s="128">
        <v>0</v>
      </c>
      <c r="O217" s="92">
        <f t="shared" si="136"/>
        <v>0</v>
      </c>
    </row>
    <row r="218" spans="1:15" ht="15.95" customHeight="1" x14ac:dyDescent="0.2">
      <c r="A218" s="12"/>
      <c r="B218" s="11" t="s">
        <v>52</v>
      </c>
      <c r="C218" s="46">
        <v>0</v>
      </c>
      <c r="D218" s="128">
        <v>0</v>
      </c>
      <c r="E218" s="128">
        <v>0</v>
      </c>
      <c r="F218" s="128">
        <v>0</v>
      </c>
      <c r="G218" s="128">
        <v>0</v>
      </c>
      <c r="H218" s="128">
        <v>0</v>
      </c>
      <c r="I218" s="128">
        <v>0</v>
      </c>
      <c r="J218" s="128">
        <v>0</v>
      </c>
      <c r="K218" s="128">
        <v>0</v>
      </c>
      <c r="L218" s="128">
        <v>0</v>
      </c>
      <c r="M218" s="128">
        <v>0</v>
      </c>
      <c r="N218" s="128">
        <v>0</v>
      </c>
      <c r="O218" s="92">
        <f t="shared" si="136"/>
        <v>0</v>
      </c>
    </row>
    <row r="219" spans="1:15" ht="15.95" customHeight="1" x14ac:dyDescent="0.2">
      <c r="A219" s="14">
        <v>2</v>
      </c>
      <c r="B219" s="10" t="s">
        <v>23</v>
      </c>
      <c r="C219" s="46">
        <f t="shared" ref="C219:F219" si="149">SUM(C220:C221)</f>
        <v>12</v>
      </c>
      <c r="D219" s="128">
        <f t="shared" si="149"/>
        <v>110</v>
      </c>
      <c r="E219" s="128">
        <f t="shared" si="149"/>
        <v>115</v>
      </c>
      <c r="F219" s="128">
        <f t="shared" si="149"/>
        <v>153</v>
      </c>
      <c r="G219" s="128">
        <f t="shared" ref="G219" si="150">SUM(G220:G221)</f>
        <v>25</v>
      </c>
      <c r="H219" s="128">
        <f>SUM(H220:H221)</f>
        <v>327</v>
      </c>
      <c r="I219" s="280">
        <f t="shared" ref="I219:N219" si="151">SUM(I220:I221)</f>
        <v>177</v>
      </c>
      <c r="J219" s="128">
        <f t="shared" si="151"/>
        <v>55</v>
      </c>
      <c r="K219" s="128">
        <f t="shared" si="151"/>
        <v>0</v>
      </c>
      <c r="L219" s="128">
        <f t="shared" si="151"/>
        <v>0</v>
      </c>
      <c r="M219" s="128">
        <f t="shared" si="151"/>
        <v>4</v>
      </c>
      <c r="N219" s="128">
        <f t="shared" si="151"/>
        <v>26</v>
      </c>
      <c r="O219" s="92">
        <f t="shared" si="136"/>
        <v>1004</v>
      </c>
    </row>
    <row r="220" spans="1:15" ht="15.95" customHeight="1" x14ac:dyDescent="0.2">
      <c r="A220" s="12"/>
      <c r="B220" s="13" t="s">
        <v>84</v>
      </c>
      <c r="C220" s="47">
        <v>12</v>
      </c>
      <c r="D220" s="65">
        <v>110</v>
      </c>
      <c r="E220" s="65">
        <v>115</v>
      </c>
      <c r="F220" s="65">
        <v>153</v>
      </c>
      <c r="G220" s="65">
        <v>25</v>
      </c>
      <c r="H220" s="65">
        <v>302</v>
      </c>
      <c r="I220" s="279">
        <v>177</v>
      </c>
      <c r="J220" s="65">
        <v>55</v>
      </c>
      <c r="K220" s="65">
        <v>0</v>
      </c>
      <c r="L220" s="65">
        <v>0</v>
      </c>
      <c r="M220" s="65">
        <v>4</v>
      </c>
      <c r="N220" s="65">
        <v>7</v>
      </c>
      <c r="O220" s="92">
        <f t="shared" si="136"/>
        <v>960</v>
      </c>
    </row>
    <row r="221" spans="1:15" ht="15.95" customHeight="1" x14ac:dyDescent="0.2">
      <c r="A221" s="12"/>
      <c r="B221" s="13" t="s">
        <v>85</v>
      </c>
      <c r="C221" s="47">
        <v>0</v>
      </c>
      <c r="D221" s="65">
        <v>0</v>
      </c>
      <c r="E221" s="65">
        <v>0</v>
      </c>
      <c r="F221" s="65">
        <v>0</v>
      </c>
      <c r="G221" s="65">
        <v>0</v>
      </c>
      <c r="H221" s="65">
        <v>25</v>
      </c>
      <c r="I221" s="65">
        <v>0</v>
      </c>
      <c r="J221" s="65">
        <v>0</v>
      </c>
      <c r="K221" s="65">
        <v>0</v>
      </c>
      <c r="L221" s="65">
        <v>0</v>
      </c>
      <c r="M221" s="65">
        <v>0</v>
      </c>
      <c r="N221" s="65">
        <v>19</v>
      </c>
      <c r="O221" s="92">
        <f t="shared" si="136"/>
        <v>44</v>
      </c>
    </row>
    <row r="222" spans="1:15" ht="15.95" customHeight="1" x14ac:dyDescent="0.2">
      <c r="A222" s="9">
        <v>3</v>
      </c>
      <c r="B222" s="10" t="s">
        <v>54</v>
      </c>
      <c r="C222" s="101">
        <v>0</v>
      </c>
      <c r="D222" s="131">
        <v>0</v>
      </c>
      <c r="E222" s="131">
        <v>0</v>
      </c>
      <c r="F222" s="131">
        <v>1</v>
      </c>
      <c r="G222" s="131">
        <v>0</v>
      </c>
      <c r="H222" s="131">
        <v>0</v>
      </c>
      <c r="I222" s="131">
        <v>0</v>
      </c>
      <c r="J222" s="131">
        <v>0</v>
      </c>
      <c r="K222" s="131">
        <v>0</v>
      </c>
      <c r="L222" s="131">
        <v>0</v>
      </c>
      <c r="M222" s="131">
        <v>0</v>
      </c>
      <c r="N222" s="131">
        <v>0</v>
      </c>
      <c r="O222" s="92">
        <f t="shared" si="136"/>
        <v>1</v>
      </c>
    </row>
    <row r="223" spans="1:15" ht="15.75" x14ac:dyDescent="0.2">
      <c r="A223" s="14">
        <v>4</v>
      </c>
      <c r="B223" s="10" t="s">
        <v>53</v>
      </c>
      <c r="C223" s="46">
        <f t="shared" ref="C223:E223" si="152">SUM(C224:C225)</f>
        <v>0</v>
      </c>
      <c r="D223" s="128">
        <f t="shared" si="152"/>
        <v>0</v>
      </c>
      <c r="E223" s="128">
        <f t="shared" si="152"/>
        <v>0</v>
      </c>
      <c r="F223" s="128">
        <v>1</v>
      </c>
      <c r="G223" s="128">
        <f t="shared" ref="G223" si="153">SUM(G224:G225)</f>
        <v>0</v>
      </c>
      <c r="H223" s="128">
        <f>SUM(H224:H225)</f>
        <v>0</v>
      </c>
      <c r="I223" s="128">
        <f t="shared" ref="I223:N223" si="154">SUM(I224:I225)</f>
        <v>0</v>
      </c>
      <c r="J223" s="128">
        <f t="shared" si="154"/>
        <v>0</v>
      </c>
      <c r="K223" s="128">
        <f t="shared" si="154"/>
        <v>0</v>
      </c>
      <c r="L223" s="128">
        <f t="shared" si="154"/>
        <v>0</v>
      </c>
      <c r="M223" s="128">
        <f t="shared" si="154"/>
        <v>0</v>
      </c>
      <c r="N223" s="128">
        <f t="shared" si="154"/>
        <v>0</v>
      </c>
      <c r="O223" s="92">
        <f t="shared" si="136"/>
        <v>1</v>
      </c>
    </row>
    <row r="224" spans="1:15" ht="15.75" x14ac:dyDescent="0.2">
      <c r="A224" s="14"/>
      <c r="B224" s="13" t="s">
        <v>84</v>
      </c>
      <c r="C224" s="101">
        <v>0</v>
      </c>
      <c r="D224" s="131">
        <v>0</v>
      </c>
      <c r="E224" s="131">
        <v>0</v>
      </c>
      <c r="F224" s="131">
        <v>0</v>
      </c>
      <c r="G224" s="131">
        <v>0</v>
      </c>
      <c r="H224" s="131">
        <v>0</v>
      </c>
      <c r="I224" s="131">
        <v>0</v>
      </c>
      <c r="J224" s="131">
        <v>0</v>
      </c>
      <c r="K224" s="131">
        <v>0</v>
      </c>
      <c r="L224" s="131">
        <v>0</v>
      </c>
      <c r="M224" s="131">
        <v>0</v>
      </c>
      <c r="N224" s="131">
        <v>0</v>
      </c>
      <c r="O224" s="92">
        <f t="shared" si="136"/>
        <v>0</v>
      </c>
    </row>
    <row r="225" spans="1:15" ht="15.75" x14ac:dyDescent="0.2">
      <c r="A225" s="14"/>
      <c r="B225" s="13" t="s">
        <v>85</v>
      </c>
      <c r="C225" s="101">
        <v>0</v>
      </c>
      <c r="D225" s="131">
        <v>0</v>
      </c>
      <c r="E225" s="131">
        <v>0</v>
      </c>
      <c r="F225" s="131">
        <v>1</v>
      </c>
      <c r="G225" s="131">
        <v>0</v>
      </c>
      <c r="H225" s="131">
        <v>0</v>
      </c>
      <c r="I225" s="131">
        <v>0</v>
      </c>
      <c r="J225" s="131">
        <v>0</v>
      </c>
      <c r="K225" s="131">
        <v>0</v>
      </c>
      <c r="L225" s="131">
        <v>0</v>
      </c>
      <c r="M225" s="131">
        <v>0</v>
      </c>
      <c r="N225" s="131">
        <v>0</v>
      </c>
      <c r="O225" s="92">
        <f t="shared" si="136"/>
        <v>1</v>
      </c>
    </row>
    <row r="226" spans="1:15" ht="15.75" x14ac:dyDescent="0.2">
      <c r="A226" s="14">
        <v>5</v>
      </c>
      <c r="B226" s="11" t="s">
        <v>55</v>
      </c>
      <c r="C226" s="101">
        <v>0</v>
      </c>
      <c r="D226" s="135">
        <v>0</v>
      </c>
      <c r="E226" s="168">
        <v>0</v>
      </c>
      <c r="F226" s="210">
        <v>0</v>
      </c>
      <c r="G226" s="239">
        <v>0</v>
      </c>
      <c r="H226" s="251">
        <v>0</v>
      </c>
      <c r="I226" s="287">
        <v>0</v>
      </c>
      <c r="J226" s="328">
        <v>0</v>
      </c>
      <c r="K226" s="365">
        <v>0</v>
      </c>
      <c r="L226" s="409">
        <v>0</v>
      </c>
      <c r="M226" s="444">
        <v>0</v>
      </c>
      <c r="N226" s="476">
        <v>0</v>
      </c>
      <c r="O226" s="92">
        <f t="shared" si="136"/>
        <v>0</v>
      </c>
    </row>
    <row r="227" spans="1:15" ht="15.75" x14ac:dyDescent="0.2">
      <c r="A227" s="14">
        <v>6</v>
      </c>
      <c r="B227" s="10" t="s">
        <v>56</v>
      </c>
      <c r="C227" s="101">
        <v>0</v>
      </c>
      <c r="D227" s="135">
        <v>0</v>
      </c>
      <c r="E227" s="168">
        <v>0</v>
      </c>
      <c r="F227" s="210">
        <v>0</v>
      </c>
      <c r="G227" s="239">
        <v>0</v>
      </c>
      <c r="H227" s="251">
        <v>0</v>
      </c>
      <c r="I227" s="287">
        <v>0</v>
      </c>
      <c r="J227" s="328">
        <v>0</v>
      </c>
      <c r="K227" s="365">
        <v>0</v>
      </c>
      <c r="L227" s="409">
        <v>0</v>
      </c>
      <c r="M227" s="444">
        <v>0</v>
      </c>
      <c r="N227" s="476">
        <v>0</v>
      </c>
      <c r="O227" s="92">
        <f t="shared" si="136"/>
        <v>0</v>
      </c>
    </row>
    <row r="228" spans="1:15" ht="15.75" x14ac:dyDescent="0.2">
      <c r="A228" s="14">
        <v>7</v>
      </c>
      <c r="B228" s="10" t="s">
        <v>57</v>
      </c>
      <c r="C228" s="101">
        <v>0</v>
      </c>
      <c r="D228" s="135">
        <v>0</v>
      </c>
      <c r="E228" s="168">
        <v>0</v>
      </c>
      <c r="F228" s="210">
        <v>0</v>
      </c>
      <c r="G228" s="239">
        <v>0</v>
      </c>
      <c r="H228" s="251">
        <v>0</v>
      </c>
      <c r="I228" s="287">
        <v>0</v>
      </c>
      <c r="J228" s="328">
        <v>0</v>
      </c>
      <c r="K228" s="365">
        <v>0</v>
      </c>
      <c r="L228" s="409">
        <v>0</v>
      </c>
      <c r="M228" s="444">
        <v>0</v>
      </c>
      <c r="N228" s="476">
        <v>0</v>
      </c>
      <c r="O228" s="92">
        <f t="shared" si="136"/>
        <v>0</v>
      </c>
    </row>
    <row r="229" spans="1:15" ht="12.75" customHeight="1" x14ac:dyDescent="0.2">
      <c r="A229" s="14">
        <v>8</v>
      </c>
      <c r="B229" s="10" t="s">
        <v>58</v>
      </c>
      <c r="C229" s="101">
        <v>0</v>
      </c>
      <c r="D229" s="135">
        <v>0</v>
      </c>
      <c r="E229" s="168">
        <v>0</v>
      </c>
      <c r="F229" s="210">
        <v>0</v>
      </c>
      <c r="G229" s="239">
        <v>0</v>
      </c>
      <c r="H229" s="251">
        <v>0</v>
      </c>
      <c r="I229" s="287">
        <v>0</v>
      </c>
      <c r="J229" s="328">
        <v>0</v>
      </c>
      <c r="K229" s="365">
        <v>0</v>
      </c>
      <c r="L229" s="409">
        <v>0</v>
      </c>
      <c r="M229" s="444">
        <v>0</v>
      </c>
      <c r="N229" s="476">
        <v>0</v>
      </c>
      <c r="O229" s="92">
        <f t="shared" si="136"/>
        <v>0</v>
      </c>
    </row>
    <row r="230" spans="1:15" ht="12.75" customHeight="1" x14ac:dyDescent="0.2">
      <c r="A230" s="14">
        <v>9</v>
      </c>
      <c r="B230" s="10" t="s">
        <v>24</v>
      </c>
      <c r="C230" s="101">
        <v>0</v>
      </c>
      <c r="D230" s="135">
        <v>0</v>
      </c>
      <c r="E230" s="168">
        <v>0</v>
      </c>
      <c r="F230" s="210">
        <v>0</v>
      </c>
      <c r="G230" s="239">
        <v>0</v>
      </c>
      <c r="H230" s="251">
        <v>0</v>
      </c>
      <c r="I230" s="287">
        <v>0</v>
      </c>
      <c r="J230" s="328">
        <v>0</v>
      </c>
      <c r="K230" s="365">
        <v>0</v>
      </c>
      <c r="L230" s="409">
        <v>0</v>
      </c>
      <c r="M230" s="444">
        <v>0</v>
      </c>
      <c r="N230" s="476">
        <v>0</v>
      </c>
      <c r="O230" s="92">
        <f t="shared" si="136"/>
        <v>0</v>
      </c>
    </row>
    <row r="231" spans="1:15" ht="15.75" x14ac:dyDescent="0.2">
      <c r="A231" s="14">
        <v>10</v>
      </c>
      <c r="B231" s="10" t="s">
        <v>25</v>
      </c>
      <c r="C231" s="101">
        <v>0</v>
      </c>
      <c r="D231" s="135">
        <v>0</v>
      </c>
      <c r="E231" s="168">
        <v>0</v>
      </c>
      <c r="F231" s="210">
        <v>0</v>
      </c>
      <c r="G231" s="239">
        <v>0</v>
      </c>
      <c r="H231" s="251">
        <v>0</v>
      </c>
      <c r="I231" s="287">
        <v>0</v>
      </c>
      <c r="J231" s="328">
        <v>0</v>
      </c>
      <c r="K231" s="365">
        <v>0</v>
      </c>
      <c r="L231" s="409">
        <v>0</v>
      </c>
      <c r="M231" s="444">
        <v>0</v>
      </c>
      <c r="N231" s="476">
        <v>0</v>
      </c>
      <c r="O231" s="92">
        <f t="shared" si="136"/>
        <v>0</v>
      </c>
    </row>
    <row r="232" spans="1:15" ht="21" customHeight="1" thickBot="1" x14ac:dyDescent="0.25">
      <c r="A232" s="48">
        <v>11</v>
      </c>
      <c r="B232" s="49" t="s">
        <v>59</v>
      </c>
      <c r="C232" s="52">
        <v>0</v>
      </c>
      <c r="D232" s="52">
        <v>0</v>
      </c>
      <c r="E232" s="52">
        <v>0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92">
        <f t="shared" si="136"/>
        <v>0</v>
      </c>
    </row>
    <row r="233" spans="1:15" ht="13.5" thickTop="1" x14ac:dyDescent="0.2">
      <c r="A233" s="5"/>
      <c r="B233" s="17" t="s">
        <v>39</v>
      </c>
    </row>
    <row r="234" spans="1:15" x14ac:dyDescent="0.2">
      <c r="A234" s="5"/>
      <c r="B234" s="15" t="s">
        <v>61</v>
      </c>
    </row>
    <row r="235" spans="1:15" ht="12.75" customHeight="1" x14ac:dyDescent="0.2">
      <c r="A235" s="5"/>
      <c r="B235" s="15" t="s">
        <v>60</v>
      </c>
    </row>
    <row r="236" spans="1:15" ht="13.5" customHeight="1" x14ac:dyDescent="0.2">
      <c r="A236" s="5"/>
      <c r="B236" s="15" t="s">
        <v>40</v>
      </c>
    </row>
    <row r="237" spans="1:15" ht="15" customHeight="1" x14ac:dyDescent="0.2">
      <c r="A237" s="5"/>
      <c r="B237" s="27"/>
    </row>
    <row r="238" spans="1:15" ht="12.75" customHeight="1" x14ac:dyDescent="0.2">
      <c r="A238" s="5"/>
      <c r="B238" s="27"/>
    </row>
    <row r="239" spans="1:15" ht="12.75" customHeight="1" x14ac:dyDescent="0.2">
      <c r="A239" s="488" t="s">
        <v>0</v>
      </c>
      <c r="B239" s="488"/>
    </row>
    <row r="240" spans="1:15" ht="12.75" customHeight="1" x14ac:dyDescent="0.2">
      <c r="A240" s="488" t="s">
        <v>1</v>
      </c>
      <c r="B240" s="488"/>
    </row>
    <row r="241" spans="1:15" ht="11.25" customHeight="1" x14ac:dyDescent="0.2">
      <c r="A241" s="488" t="s">
        <v>46</v>
      </c>
      <c r="B241" s="488"/>
    </row>
    <row r="242" spans="1:15" ht="12.75" customHeight="1" x14ac:dyDescent="0.3">
      <c r="C242" s="99"/>
    </row>
    <row r="243" spans="1:15" ht="15.95" customHeight="1" x14ac:dyDescent="0.2">
      <c r="C243" s="100"/>
    </row>
    <row r="244" spans="1:15" ht="15.95" customHeight="1" x14ac:dyDescent="0.2">
      <c r="A244" s="1" t="s">
        <v>47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5" ht="15.95" customHeight="1" x14ac:dyDescent="0.2">
      <c r="A245" s="1" t="s">
        <v>69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5" ht="15.95" customHeight="1" thickBot="1" x14ac:dyDescent="0.25">
      <c r="A246" s="56" t="s">
        <v>75</v>
      </c>
      <c r="B246" s="56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5" ht="15.95" customHeight="1" thickTop="1" x14ac:dyDescent="0.2">
      <c r="A247" s="496" t="s">
        <v>4</v>
      </c>
      <c r="B247" s="496" t="s">
        <v>5</v>
      </c>
      <c r="C247" s="97"/>
    </row>
    <row r="248" spans="1:15" ht="15.95" customHeight="1" x14ac:dyDescent="0.2">
      <c r="A248" s="497"/>
      <c r="B248" s="497"/>
      <c r="C248" s="104"/>
      <c r="D248" s="138"/>
      <c r="E248" s="167"/>
      <c r="F248" s="213"/>
      <c r="G248" s="238"/>
      <c r="H248" s="250"/>
      <c r="I248" s="291"/>
      <c r="J248" s="327"/>
      <c r="K248" s="364"/>
      <c r="L248" s="408"/>
      <c r="M248" s="443"/>
      <c r="N248" s="480"/>
    </row>
    <row r="249" spans="1:15" ht="15.95" customHeight="1" x14ac:dyDescent="0.2">
      <c r="A249" s="497"/>
      <c r="B249" s="497"/>
      <c r="C249" s="102" t="s">
        <v>35</v>
      </c>
      <c r="D249" s="136" t="s">
        <v>35</v>
      </c>
      <c r="E249" s="165" t="s">
        <v>35</v>
      </c>
      <c r="F249" s="211" t="s">
        <v>35</v>
      </c>
      <c r="G249" s="236" t="s">
        <v>35</v>
      </c>
      <c r="H249" s="248" t="s">
        <v>35</v>
      </c>
      <c r="I249" s="289" t="s">
        <v>35</v>
      </c>
      <c r="J249" s="325" t="s">
        <v>35</v>
      </c>
      <c r="K249" s="362" t="s">
        <v>35</v>
      </c>
      <c r="L249" s="406" t="s">
        <v>35</v>
      </c>
      <c r="M249" s="441" t="s">
        <v>35</v>
      </c>
      <c r="N249" s="478" t="s">
        <v>35</v>
      </c>
    </row>
    <row r="250" spans="1:15" ht="15.95" customHeight="1" x14ac:dyDescent="0.2">
      <c r="A250" s="497"/>
      <c r="B250" s="497"/>
      <c r="C250" s="105"/>
      <c r="D250" s="139"/>
      <c r="E250" s="161"/>
      <c r="F250" s="214"/>
      <c r="G250" s="234"/>
      <c r="H250" s="247"/>
      <c r="I250" s="293"/>
      <c r="J250" s="319"/>
      <c r="K250" s="356"/>
      <c r="L250" s="400"/>
      <c r="M250" s="434"/>
      <c r="N250" s="481"/>
    </row>
    <row r="251" spans="1:15" ht="15.95" customHeight="1" x14ac:dyDescent="0.2">
      <c r="A251" s="498"/>
      <c r="B251" s="498"/>
      <c r="C251" s="102"/>
      <c r="D251" s="136"/>
      <c r="E251" s="165"/>
      <c r="F251" s="211"/>
      <c r="G251" s="236"/>
      <c r="H251" s="248"/>
      <c r="I251" s="289"/>
      <c r="J251" s="325"/>
      <c r="K251" s="362"/>
      <c r="L251" s="406"/>
      <c r="M251" s="441"/>
      <c r="N251" s="478"/>
    </row>
    <row r="252" spans="1:15" s="8" customFormat="1" ht="15.95" customHeight="1" x14ac:dyDescent="0.2">
      <c r="A252" s="103" t="s">
        <v>10</v>
      </c>
      <c r="B252" s="103" t="s">
        <v>11</v>
      </c>
      <c r="C252" s="103" t="s">
        <v>20</v>
      </c>
      <c r="D252" s="137" t="s">
        <v>20</v>
      </c>
      <c r="E252" s="166" t="s">
        <v>20</v>
      </c>
      <c r="F252" s="212" t="s">
        <v>20</v>
      </c>
      <c r="G252" s="237" t="s">
        <v>20</v>
      </c>
      <c r="H252" s="249" t="s">
        <v>20</v>
      </c>
      <c r="I252" s="290" t="s">
        <v>20</v>
      </c>
      <c r="J252" s="326" t="s">
        <v>20</v>
      </c>
      <c r="K252" s="363" t="s">
        <v>20</v>
      </c>
      <c r="L252" s="407" t="s">
        <v>20</v>
      </c>
      <c r="M252" s="442" t="s">
        <v>20</v>
      </c>
      <c r="N252" s="479" t="s">
        <v>20</v>
      </c>
    </row>
    <row r="253" spans="1:15" s="16" customFormat="1" ht="15.95" customHeight="1" x14ac:dyDescent="0.2">
      <c r="A253" s="18">
        <v>1</v>
      </c>
      <c r="B253" s="19" t="s">
        <v>22</v>
      </c>
      <c r="C253" s="24">
        <f t="shared" ref="C253:F253" si="155">SUM(C254,C257,C258)</f>
        <v>0</v>
      </c>
      <c r="D253" s="24">
        <f t="shared" si="155"/>
        <v>0</v>
      </c>
      <c r="E253" s="24">
        <f t="shared" si="155"/>
        <v>0</v>
      </c>
      <c r="F253" s="24">
        <f t="shared" si="155"/>
        <v>0</v>
      </c>
      <c r="G253" s="24">
        <f t="shared" ref="G253" si="156">SUM(G254,G257,G258)</f>
        <v>0</v>
      </c>
      <c r="H253" s="24">
        <f>SUM(H254,H257,H258)</f>
        <v>0</v>
      </c>
      <c r="I253" s="24">
        <f t="shared" ref="I253:N253" si="157">SUM(I254,I257,I258)</f>
        <v>0</v>
      </c>
      <c r="J253" s="24">
        <f t="shared" si="157"/>
        <v>1</v>
      </c>
      <c r="K253" s="24">
        <f t="shared" si="157"/>
        <v>0</v>
      </c>
      <c r="L253" s="24">
        <f t="shared" si="157"/>
        <v>0</v>
      </c>
      <c r="M253" s="24">
        <f t="shared" si="157"/>
        <v>0</v>
      </c>
      <c r="N253" s="24">
        <f t="shared" si="157"/>
        <v>0</v>
      </c>
      <c r="O253" s="92">
        <f t="shared" ref="O253:O272" si="158">SUM(C253:N253)</f>
        <v>1</v>
      </c>
    </row>
    <row r="254" spans="1:15" s="23" customFormat="1" ht="15.95" customHeight="1" x14ac:dyDescent="0.2">
      <c r="A254" s="14"/>
      <c r="B254" s="22" t="s">
        <v>50</v>
      </c>
      <c r="C254" s="44">
        <f t="shared" ref="C254" si="159">SUM(C255:C256)</f>
        <v>0</v>
      </c>
      <c r="D254" s="44">
        <f t="shared" ref="D254" si="160">SUM(D255:D256)</f>
        <v>0</v>
      </c>
      <c r="E254" s="44">
        <f t="shared" ref="E254" si="161">SUM(E255:E256)</f>
        <v>0</v>
      </c>
      <c r="F254" s="44">
        <f t="shared" ref="F254" si="162">SUM(F255:F256)</f>
        <v>0</v>
      </c>
      <c r="G254" s="240">
        <f t="shared" ref="G254" si="163">SUM(G255:G256)</f>
        <v>0</v>
      </c>
      <c r="H254" s="253">
        <f t="shared" ref="H254" si="164">SUM(H255:H256)</f>
        <v>0</v>
      </c>
      <c r="I254" s="295">
        <f t="shared" ref="I254" si="165">SUM(I255:I256)</f>
        <v>0</v>
      </c>
      <c r="J254" s="330">
        <f t="shared" ref="J254" si="166">SUM(J255:J256)</f>
        <v>0</v>
      </c>
      <c r="K254" s="367">
        <f t="shared" ref="K254" si="167">SUM(K255:K256)</f>
        <v>0</v>
      </c>
      <c r="L254" s="411">
        <f t="shared" ref="L254" si="168">SUM(L255:L256)</f>
        <v>0</v>
      </c>
      <c r="M254" s="446">
        <f t="shared" ref="M254" si="169">SUM(M255:M256)</f>
        <v>0</v>
      </c>
      <c r="N254" s="483">
        <f t="shared" ref="N254" si="170">SUM(N255:N256)</f>
        <v>0</v>
      </c>
      <c r="O254" s="92">
        <f t="shared" si="158"/>
        <v>0</v>
      </c>
    </row>
    <row r="255" spans="1:15" ht="15.95" customHeight="1" x14ac:dyDescent="0.2">
      <c r="A255" s="12"/>
      <c r="B255" s="13" t="s">
        <v>84</v>
      </c>
      <c r="C255" s="47">
        <v>0</v>
      </c>
      <c r="D255" s="47">
        <v>0</v>
      </c>
      <c r="E255" s="47">
        <v>0</v>
      </c>
      <c r="F255" s="47">
        <v>0</v>
      </c>
      <c r="G255" s="241">
        <v>0</v>
      </c>
      <c r="H255" s="254">
        <v>0</v>
      </c>
      <c r="I255" s="296">
        <v>0</v>
      </c>
      <c r="J255" s="331">
        <v>0</v>
      </c>
      <c r="K255" s="368">
        <v>0</v>
      </c>
      <c r="L255" s="412">
        <v>0</v>
      </c>
      <c r="M255" s="447">
        <v>0</v>
      </c>
      <c r="N255" s="484">
        <v>0</v>
      </c>
      <c r="O255" s="92">
        <f t="shared" si="158"/>
        <v>0</v>
      </c>
    </row>
    <row r="256" spans="1:15" ht="15.95" customHeight="1" x14ac:dyDescent="0.2">
      <c r="A256" s="12"/>
      <c r="B256" s="13" t="s">
        <v>85</v>
      </c>
      <c r="C256" s="47">
        <v>0</v>
      </c>
      <c r="D256" s="47">
        <v>0</v>
      </c>
      <c r="E256" s="47">
        <v>0</v>
      </c>
      <c r="F256" s="47">
        <v>0</v>
      </c>
      <c r="G256" s="241">
        <v>0</v>
      </c>
      <c r="H256" s="254">
        <v>0</v>
      </c>
      <c r="I256" s="296">
        <v>0</v>
      </c>
      <c r="J256" s="331">
        <v>0</v>
      </c>
      <c r="K256" s="368">
        <v>0</v>
      </c>
      <c r="L256" s="412">
        <v>0</v>
      </c>
      <c r="M256" s="447">
        <v>0</v>
      </c>
      <c r="N256" s="484">
        <v>0</v>
      </c>
      <c r="O256" s="92">
        <f t="shared" si="158"/>
        <v>0</v>
      </c>
    </row>
    <row r="257" spans="1:15" ht="15.95" customHeight="1" x14ac:dyDescent="0.2">
      <c r="A257" s="12"/>
      <c r="B257" s="11" t="s">
        <v>51</v>
      </c>
      <c r="C257" s="46">
        <v>0</v>
      </c>
      <c r="D257" s="46">
        <v>0</v>
      </c>
      <c r="E257" s="46">
        <v>0</v>
      </c>
      <c r="F257" s="46">
        <v>0</v>
      </c>
      <c r="G257" s="242">
        <v>0</v>
      </c>
      <c r="H257" s="255">
        <v>0</v>
      </c>
      <c r="I257" s="294">
        <v>0</v>
      </c>
      <c r="J257" s="332">
        <v>0</v>
      </c>
      <c r="K257" s="369">
        <v>0</v>
      </c>
      <c r="L257" s="413">
        <v>0</v>
      </c>
      <c r="M257" s="448">
        <v>0</v>
      </c>
      <c r="N257" s="482">
        <v>0</v>
      </c>
      <c r="O257" s="92">
        <f t="shared" si="158"/>
        <v>0</v>
      </c>
    </row>
    <row r="258" spans="1:15" ht="15.95" customHeight="1" x14ac:dyDescent="0.2">
      <c r="A258" s="12"/>
      <c r="B258" s="11" t="s">
        <v>52</v>
      </c>
      <c r="C258" s="46">
        <v>0</v>
      </c>
      <c r="D258" s="46">
        <v>0</v>
      </c>
      <c r="E258" s="46">
        <v>0</v>
      </c>
      <c r="F258" s="46">
        <v>0</v>
      </c>
      <c r="G258" s="242">
        <v>0</v>
      </c>
      <c r="H258" s="255">
        <v>0</v>
      </c>
      <c r="I258" s="294">
        <v>0</v>
      </c>
      <c r="J258" s="332">
        <v>1</v>
      </c>
      <c r="K258" s="369">
        <v>0</v>
      </c>
      <c r="L258" s="413">
        <v>0</v>
      </c>
      <c r="M258" s="448">
        <v>0</v>
      </c>
      <c r="N258" s="482">
        <v>0</v>
      </c>
      <c r="O258" s="92">
        <f t="shared" si="158"/>
        <v>1</v>
      </c>
    </row>
    <row r="259" spans="1:15" ht="15.95" customHeight="1" x14ac:dyDescent="0.2">
      <c r="A259" s="14">
        <v>2</v>
      </c>
      <c r="B259" s="10" t="s">
        <v>23</v>
      </c>
      <c r="C259" s="46">
        <f t="shared" ref="C259:F259" si="171">SUM(C260:C261)</f>
        <v>0</v>
      </c>
      <c r="D259" s="46">
        <f t="shared" si="171"/>
        <v>0</v>
      </c>
      <c r="E259" s="46">
        <f t="shared" si="171"/>
        <v>0</v>
      </c>
      <c r="F259" s="46">
        <f t="shared" si="171"/>
        <v>0</v>
      </c>
      <c r="G259" s="242">
        <f t="shared" ref="G259" si="172">SUM(G260:G261)</f>
        <v>0</v>
      </c>
      <c r="H259" s="255">
        <f>SUM(H260:H261)</f>
        <v>0</v>
      </c>
      <c r="I259" s="294">
        <f t="shared" ref="I259:N259" si="173">SUM(I260:I261)</f>
        <v>0</v>
      </c>
      <c r="J259" s="332">
        <f t="shared" si="173"/>
        <v>0</v>
      </c>
      <c r="K259" s="369">
        <f t="shared" si="173"/>
        <v>0</v>
      </c>
      <c r="L259" s="413">
        <f t="shared" si="173"/>
        <v>0</v>
      </c>
      <c r="M259" s="448">
        <f t="shared" si="173"/>
        <v>0</v>
      </c>
      <c r="N259" s="482">
        <f t="shared" si="173"/>
        <v>0</v>
      </c>
      <c r="O259" s="92">
        <f t="shared" si="158"/>
        <v>0</v>
      </c>
    </row>
    <row r="260" spans="1:15" ht="15.95" customHeight="1" x14ac:dyDescent="0.2">
      <c r="A260" s="12"/>
      <c r="B260" s="13" t="s">
        <v>84</v>
      </c>
      <c r="C260" s="47">
        <v>0</v>
      </c>
      <c r="D260" s="47">
        <v>0</v>
      </c>
      <c r="E260" s="47">
        <v>0</v>
      </c>
      <c r="F260" s="47">
        <v>0</v>
      </c>
      <c r="G260" s="241">
        <v>0</v>
      </c>
      <c r="H260" s="254">
        <v>0</v>
      </c>
      <c r="I260" s="296">
        <v>0</v>
      </c>
      <c r="J260" s="331">
        <v>0</v>
      </c>
      <c r="K260" s="368">
        <v>0</v>
      </c>
      <c r="L260" s="412">
        <v>0</v>
      </c>
      <c r="M260" s="447">
        <v>0</v>
      </c>
      <c r="N260" s="484">
        <v>0</v>
      </c>
      <c r="O260" s="92">
        <f t="shared" si="158"/>
        <v>0</v>
      </c>
    </row>
    <row r="261" spans="1:15" x14ac:dyDescent="0.2">
      <c r="A261" s="12"/>
      <c r="B261" s="13" t="s">
        <v>85</v>
      </c>
      <c r="C261" s="47">
        <v>0</v>
      </c>
      <c r="D261" s="47">
        <v>0</v>
      </c>
      <c r="E261" s="47">
        <v>0</v>
      </c>
      <c r="F261" s="47">
        <v>0</v>
      </c>
      <c r="G261" s="241">
        <v>0</v>
      </c>
      <c r="H261" s="254">
        <v>0</v>
      </c>
      <c r="I261" s="296">
        <v>0</v>
      </c>
      <c r="J261" s="331">
        <v>0</v>
      </c>
      <c r="K261" s="368">
        <v>0</v>
      </c>
      <c r="L261" s="412">
        <v>0</v>
      </c>
      <c r="M261" s="447">
        <v>0</v>
      </c>
      <c r="N261" s="484">
        <v>0</v>
      </c>
      <c r="O261" s="92">
        <f t="shared" si="158"/>
        <v>0</v>
      </c>
    </row>
    <row r="262" spans="1:15" ht="15.75" x14ac:dyDescent="0.2">
      <c r="A262" s="9">
        <v>3</v>
      </c>
      <c r="B262" s="10" t="s">
        <v>54</v>
      </c>
      <c r="C262" s="101">
        <v>1</v>
      </c>
      <c r="D262" s="135">
        <v>3</v>
      </c>
      <c r="E262" s="168">
        <v>0</v>
      </c>
      <c r="F262" s="210">
        <v>1</v>
      </c>
      <c r="G262" s="239">
        <v>2</v>
      </c>
      <c r="H262" s="251">
        <v>2</v>
      </c>
      <c r="I262" s="287">
        <v>1</v>
      </c>
      <c r="J262" s="328">
        <v>1</v>
      </c>
      <c r="K262" s="365">
        <v>0</v>
      </c>
      <c r="L262" s="409">
        <v>2</v>
      </c>
      <c r="M262" s="444">
        <v>0</v>
      </c>
      <c r="N262" s="476">
        <v>1</v>
      </c>
      <c r="O262" s="92">
        <f t="shared" si="158"/>
        <v>14</v>
      </c>
    </row>
    <row r="263" spans="1:15" ht="15.75" x14ac:dyDescent="0.2">
      <c r="A263" s="14">
        <v>4</v>
      </c>
      <c r="B263" s="10" t="s">
        <v>53</v>
      </c>
      <c r="C263" s="46">
        <f t="shared" ref="C263:G263" si="174">SUM(C264:C265)</f>
        <v>3</v>
      </c>
      <c r="D263" s="46">
        <f t="shared" si="174"/>
        <v>1</v>
      </c>
      <c r="E263" s="46">
        <f t="shared" si="174"/>
        <v>3</v>
      </c>
      <c r="F263" s="46">
        <f t="shared" si="174"/>
        <v>1</v>
      </c>
      <c r="G263" s="242">
        <f t="shared" si="174"/>
        <v>2</v>
      </c>
      <c r="H263" s="255">
        <f t="shared" ref="H263:M263" si="175">SUM(H264:H265)</f>
        <v>2</v>
      </c>
      <c r="I263" s="294">
        <f t="shared" si="175"/>
        <v>2</v>
      </c>
      <c r="J263" s="332">
        <f t="shared" si="175"/>
        <v>1</v>
      </c>
      <c r="K263" s="369">
        <f t="shared" si="175"/>
        <v>2</v>
      </c>
      <c r="L263" s="413">
        <f t="shared" si="175"/>
        <v>1</v>
      </c>
      <c r="M263" s="448">
        <f t="shared" si="175"/>
        <v>2</v>
      </c>
      <c r="N263" s="482">
        <f>SUM(N264:N265)</f>
        <v>1</v>
      </c>
      <c r="O263" s="92">
        <f t="shared" si="158"/>
        <v>21</v>
      </c>
    </row>
    <row r="264" spans="1:15" ht="15.75" x14ac:dyDescent="0.2">
      <c r="A264" s="14"/>
      <c r="B264" s="13" t="s">
        <v>84</v>
      </c>
      <c r="C264" s="101">
        <v>0</v>
      </c>
      <c r="D264" s="135">
        <v>0</v>
      </c>
      <c r="E264" s="168">
        <v>0</v>
      </c>
      <c r="F264" s="210">
        <v>0</v>
      </c>
      <c r="G264" s="239">
        <v>0</v>
      </c>
      <c r="H264" s="251">
        <v>0</v>
      </c>
      <c r="I264" s="287">
        <v>0</v>
      </c>
      <c r="J264" s="328">
        <v>0</v>
      </c>
      <c r="K264" s="365">
        <v>0</v>
      </c>
      <c r="L264" s="409">
        <v>0</v>
      </c>
      <c r="M264" s="444">
        <v>0</v>
      </c>
      <c r="N264" s="476">
        <v>0</v>
      </c>
      <c r="O264" s="92">
        <f t="shared" si="158"/>
        <v>0</v>
      </c>
    </row>
    <row r="265" spans="1:15" ht="15.75" x14ac:dyDescent="0.2">
      <c r="A265" s="14"/>
      <c r="B265" s="13" t="s">
        <v>85</v>
      </c>
      <c r="C265" s="101">
        <v>3</v>
      </c>
      <c r="D265" s="135">
        <v>1</v>
      </c>
      <c r="E265" s="168">
        <v>3</v>
      </c>
      <c r="F265" s="210">
        <v>1</v>
      </c>
      <c r="G265" s="239">
        <v>2</v>
      </c>
      <c r="H265" s="251">
        <v>2</v>
      </c>
      <c r="I265" s="287">
        <v>2</v>
      </c>
      <c r="J265" s="328">
        <v>1</v>
      </c>
      <c r="K265" s="365">
        <v>2</v>
      </c>
      <c r="L265" s="409">
        <v>1</v>
      </c>
      <c r="M265" s="444">
        <v>2</v>
      </c>
      <c r="N265" s="476">
        <v>1</v>
      </c>
      <c r="O265" s="92">
        <f t="shared" si="158"/>
        <v>21</v>
      </c>
    </row>
    <row r="266" spans="1:15" ht="15.75" x14ac:dyDescent="0.2">
      <c r="A266" s="14">
        <v>5</v>
      </c>
      <c r="B266" s="11" t="s">
        <v>55</v>
      </c>
      <c r="C266" s="101">
        <v>0</v>
      </c>
      <c r="D266" s="135">
        <v>0</v>
      </c>
      <c r="E266" s="168">
        <v>0</v>
      </c>
      <c r="F266" s="210">
        <v>0</v>
      </c>
      <c r="G266" s="239">
        <v>0</v>
      </c>
      <c r="H266" s="251">
        <v>0</v>
      </c>
      <c r="I266" s="287">
        <v>0</v>
      </c>
      <c r="J266" s="328">
        <v>0</v>
      </c>
      <c r="K266" s="365">
        <v>0</v>
      </c>
      <c r="L266" s="409">
        <v>0</v>
      </c>
      <c r="M266" s="444">
        <v>0</v>
      </c>
      <c r="N266" s="476">
        <v>0</v>
      </c>
      <c r="O266" s="92">
        <f t="shared" si="158"/>
        <v>0</v>
      </c>
    </row>
    <row r="267" spans="1:15" ht="12.75" customHeight="1" x14ac:dyDescent="0.2">
      <c r="A267" s="14">
        <v>6</v>
      </c>
      <c r="B267" s="10" t="s">
        <v>56</v>
      </c>
      <c r="C267" s="101">
        <v>0</v>
      </c>
      <c r="D267" s="135">
        <v>0</v>
      </c>
      <c r="E267" s="168">
        <v>0</v>
      </c>
      <c r="F267" s="210">
        <v>0</v>
      </c>
      <c r="G267" s="239">
        <v>0</v>
      </c>
      <c r="H267" s="251">
        <v>0</v>
      </c>
      <c r="I267" s="287">
        <v>0</v>
      </c>
      <c r="J267" s="328">
        <v>0</v>
      </c>
      <c r="K267" s="365">
        <v>0</v>
      </c>
      <c r="L267" s="409">
        <v>0</v>
      </c>
      <c r="M267" s="444">
        <v>0</v>
      </c>
      <c r="N267" s="476">
        <v>0</v>
      </c>
      <c r="O267" s="92">
        <f t="shared" si="158"/>
        <v>0</v>
      </c>
    </row>
    <row r="268" spans="1:15" ht="12.75" customHeight="1" x14ac:dyDescent="0.2">
      <c r="A268" s="14">
        <v>7</v>
      </c>
      <c r="B268" s="10" t="s">
        <v>57</v>
      </c>
      <c r="C268" s="101">
        <v>0</v>
      </c>
      <c r="D268" s="135">
        <v>0</v>
      </c>
      <c r="E268" s="168">
        <v>0</v>
      </c>
      <c r="F268" s="210">
        <v>0</v>
      </c>
      <c r="G268" s="239">
        <v>0</v>
      </c>
      <c r="H268" s="251">
        <v>0</v>
      </c>
      <c r="I268" s="287">
        <v>0</v>
      </c>
      <c r="J268" s="328">
        <v>0</v>
      </c>
      <c r="K268" s="365">
        <v>0</v>
      </c>
      <c r="L268" s="409">
        <v>0</v>
      </c>
      <c r="M268" s="444">
        <v>0</v>
      </c>
      <c r="N268" s="476">
        <v>0</v>
      </c>
      <c r="O268" s="92">
        <f t="shared" si="158"/>
        <v>0</v>
      </c>
    </row>
    <row r="269" spans="1:15" ht="15.75" x14ac:dyDescent="0.2">
      <c r="A269" s="14">
        <v>8</v>
      </c>
      <c r="B269" s="10" t="s">
        <v>58</v>
      </c>
      <c r="C269" s="101">
        <v>0</v>
      </c>
      <c r="D269" s="135">
        <v>0</v>
      </c>
      <c r="E269" s="168">
        <v>0</v>
      </c>
      <c r="F269" s="210">
        <v>0</v>
      </c>
      <c r="G269" s="239">
        <v>0</v>
      </c>
      <c r="H269" s="251">
        <v>0</v>
      </c>
      <c r="I269" s="287">
        <v>0</v>
      </c>
      <c r="J269" s="328">
        <v>0</v>
      </c>
      <c r="K269" s="365">
        <v>0</v>
      </c>
      <c r="L269" s="409">
        <v>0</v>
      </c>
      <c r="M269" s="444">
        <v>0</v>
      </c>
      <c r="N269" s="476">
        <v>0</v>
      </c>
      <c r="O269" s="92">
        <f t="shared" si="158"/>
        <v>0</v>
      </c>
    </row>
    <row r="270" spans="1:15" ht="21" customHeight="1" x14ac:dyDescent="0.2">
      <c r="A270" s="14">
        <v>9</v>
      </c>
      <c r="B270" s="10" t="s">
        <v>24</v>
      </c>
      <c r="C270" s="101">
        <v>0</v>
      </c>
      <c r="D270" s="135">
        <v>0</v>
      </c>
      <c r="E270" s="168">
        <v>0</v>
      </c>
      <c r="F270" s="210">
        <v>0</v>
      </c>
      <c r="G270" s="239">
        <v>0</v>
      </c>
      <c r="H270" s="251">
        <v>0</v>
      </c>
      <c r="I270" s="287">
        <v>0</v>
      </c>
      <c r="J270" s="328">
        <v>0</v>
      </c>
      <c r="K270" s="365">
        <v>0</v>
      </c>
      <c r="L270" s="409">
        <v>0</v>
      </c>
      <c r="M270" s="444">
        <v>0</v>
      </c>
      <c r="N270" s="476">
        <v>0</v>
      </c>
      <c r="O270" s="92">
        <f t="shared" si="158"/>
        <v>0</v>
      </c>
    </row>
    <row r="271" spans="1:15" ht="15.75" x14ac:dyDescent="0.2">
      <c r="A271" s="14">
        <v>10</v>
      </c>
      <c r="B271" s="10" t="s">
        <v>25</v>
      </c>
      <c r="C271" s="101">
        <v>0</v>
      </c>
      <c r="D271" s="135">
        <v>0</v>
      </c>
      <c r="E271" s="168">
        <v>0</v>
      </c>
      <c r="F271" s="210">
        <v>0</v>
      </c>
      <c r="G271" s="239">
        <v>0</v>
      </c>
      <c r="H271" s="251">
        <v>0</v>
      </c>
      <c r="I271" s="287">
        <v>0</v>
      </c>
      <c r="J271" s="328">
        <v>0</v>
      </c>
      <c r="K271" s="365">
        <v>0</v>
      </c>
      <c r="L271" s="409">
        <v>0</v>
      </c>
      <c r="M271" s="444">
        <v>0</v>
      </c>
      <c r="N271" s="476">
        <v>0</v>
      </c>
      <c r="O271" s="92">
        <f t="shared" si="158"/>
        <v>0</v>
      </c>
    </row>
    <row r="272" spans="1:15" ht="16.5" thickBot="1" x14ac:dyDescent="0.25">
      <c r="A272" s="48">
        <v>11</v>
      </c>
      <c r="B272" s="49" t="s">
        <v>59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92">
        <f t="shared" si="158"/>
        <v>0</v>
      </c>
    </row>
    <row r="273" spans="1:15" ht="12.75" customHeight="1" thickTop="1" x14ac:dyDescent="0.2">
      <c r="A273" s="5"/>
      <c r="B273" s="17" t="s">
        <v>39</v>
      </c>
    </row>
    <row r="274" spans="1:15" ht="13.5" customHeight="1" x14ac:dyDescent="0.2">
      <c r="A274" s="5"/>
      <c r="B274" s="15" t="s">
        <v>61</v>
      </c>
    </row>
    <row r="275" spans="1:15" ht="15" customHeight="1" x14ac:dyDescent="0.2">
      <c r="A275" s="5"/>
      <c r="B275" s="15" t="s">
        <v>60</v>
      </c>
    </row>
    <row r="276" spans="1:15" ht="12.75" customHeight="1" x14ac:dyDescent="0.2">
      <c r="A276" s="5"/>
      <c r="B276" s="15" t="s">
        <v>40</v>
      </c>
    </row>
    <row r="277" spans="1:15" ht="12.75" customHeight="1" x14ac:dyDescent="0.2">
      <c r="A277" s="5"/>
      <c r="B277" s="27"/>
    </row>
    <row r="278" spans="1:15" ht="12.75" customHeight="1" x14ac:dyDescent="0.2">
      <c r="A278" s="5"/>
      <c r="B278" s="27"/>
    </row>
    <row r="279" spans="1:15" ht="11.25" customHeight="1" x14ac:dyDescent="0.2">
      <c r="A279" s="488" t="s">
        <v>0</v>
      </c>
      <c r="B279" s="488"/>
    </row>
    <row r="280" spans="1:15" ht="12.75" customHeight="1" x14ac:dyDescent="0.2">
      <c r="A280" s="488" t="s">
        <v>1</v>
      </c>
      <c r="B280" s="488"/>
    </row>
    <row r="281" spans="1:15" ht="15.95" customHeight="1" x14ac:dyDescent="0.2">
      <c r="A281" s="488" t="s">
        <v>46</v>
      </c>
      <c r="B281" s="488"/>
    </row>
    <row r="282" spans="1:15" ht="15.95" customHeight="1" x14ac:dyDescent="0.3">
      <c r="C282" s="99"/>
    </row>
    <row r="283" spans="1:15" ht="15.95" customHeight="1" x14ac:dyDescent="0.2">
      <c r="C283" s="100"/>
    </row>
    <row r="284" spans="1:15" ht="15.95" customHeight="1" x14ac:dyDescent="0.2">
      <c r="A284" s="1" t="s">
        <v>47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5" ht="15.95" customHeight="1" x14ac:dyDescent="0.2">
      <c r="A285" s="56" t="s">
        <v>69</v>
      </c>
      <c r="B285" s="56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5" ht="15.95" customHeight="1" thickBot="1" x14ac:dyDescent="0.25">
      <c r="A286" s="56" t="s">
        <v>74</v>
      </c>
      <c r="B286" s="56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1" t="s">
        <v>43</v>
      </c>
    </row>
    <row r="287" spans="1:15" ht="15.95" customHeight="1" thickTop="1" x14ac:dyDescent="0.2">
      <c r="A287" s="496" t="s">
        <v>4</v>
      </c>
      <c r="B287" s="496" t="s">
        <v>5</v>
      </c>
      <c r="C287" s="97"/>
    </row>
    <row r="288" spans="1:15" ht="15.95" customHeight="1" x14ac:dyDescent="0.2">
      <c r="A288" s="497"/>
      <c r="B288" s="497"/>
      <c r="C288" s="104"/>
      <c r="D288" s="138"/>
      <c r="E288" s="167"/>
      <c r="F288" s="213"/>
      <c r="G288" s="238"/>
      <c r="H288" s="250"/>
      <c r="I288" s="291"/>
      <c r="J288" s="327"/>
      <c r="K288" s="364"/>
      <c r="L288" s="408"/>
      <c r="M288" s="443"/>
      <c r="N288" s="480"/>
    </row>
    <row r="289" spans="1:15" ht="15.95" customHeight="1" x14ac:dyDescent="0.2">
      <c r="A289" s="497"/>
      <c r="B289" s="497"/>
      <c r="C289" s="102" t="s">
        <v>35</v>
      </c>
      <c r="D289" s="136" t="s">
        <v>35</v>
      </c>
      <c r="E289" s="165" t="s">
        <v>35</v>
      </c>
      <c r="F289" s="211" t="s">
        <v>35</v>
      </c>
      <c r="G289" s="236" t="s">
        <v>35</v>
      </c>
      <c r="H289" s="248" t="s">
        <v>35</v>
      </c>
      <c r="I289" s="289" t="s">
        <v>35</v>
      </c>
      <c r="J289" s="325" t="s">
        <v>35</v>
      </c>
      <c r="K289" s="362" t="s">
        <v>35</v>
      </c>
      <c r="L289" s="406" t="s">
        <v>35</v>
      </c>
      <c r="M289" s="441" t="s">
        <v>35</v>
      </c>
      <c r="N289" s="478" t="s">
        <v>35</v>
      </c>
    </row>
    <row r="290" spans="1:15" ht="15.95" customHeight="1" x14ac:dyDescent="0.2">
      <c r="A290" s="497"/>
      <c r="B290" s="497"/>
      <c r="C290" s="105"/>
      <c r="D290" s="139"/>
      <c r="E290" s="161"/>
      <c r="F290" s="214"/>
      <c r="G290" s="234"/>
      <c r="H290" s="247"/>
      <c r="I290" s="293"/>
      <c r="J290" s="319"/>
      <c r="K290" s="356"/>
      <c r="L290" s="400"/>
      <c r="M290" s="434"/>
      <c r="N290" s="481"/>
    </row>
    <row r="291" spans="1:15" ht="15.95" customHeight="1" x14ac:dyDescent="0.2">
      <c r="A291" s="498"/>
      <c r="B291" s="498"/>
      <c r="C291" s="102"/>
      <c r="D291" s="136"/>
      <c r="E291" s="165"/>
      <c r="F291" s="211"/>
      <c r="G291" s="236"/>
      <c r="H291" s="248"/>
      <c r="I291" s="289"/>
      <c r="J291" s="325"/>
      <c r="K291" s="362"/>
      <c r="L291" s="406"/>
      <c r="M291" s="441"/>
      <c r="N291" s="478"/>
    </row>
    <row r="292" spans="1:15" s="8" customFormat="1" ht="15.95" customHeight="1" x14ac:dyDescent="0.2">
      <c r="A292" s="103" t="s">
        <v>10</v>
      </c>
      <c r="B292" s="103" t="s">
        <v>11</v>
      </c>
      <c r="C292" s="103" t="s">
        <v>20</v>
      </c>
      <c r="D292" s="137" t="s">
        <v>20</v>
      </c>
      <c r="E292" s="166" t="s">
        <v>20</v>
      </c>
      <c r="F292" s="212" t="s">
        <v>20</v>
      </c>
      <c r="G292" s="237" t="s">
        <v>20</v>
      </c>
      <c r="H292" s="249" t="s">
        <v>20</v>
      </c>
      <c r="I292" s="290" t="s">
        <v>20</v>
      </c>
      <c r="J292" s="326" t="s">
        <v>20</v>
      </c>
      <c r="K292" s="363" t="s">
        <v>20</v>
      </c>
      <c r="L292" s="407" t="s">
        <v>20</v>
      </c>
      <c r="M292" s="442" t="s">
        <v>20</v>
      </c>
      <c r="N292" s="479" t="s">
        <v>20</v>
      </c>
    </row>
    <row r="293" spans="1:15" s="16" customFormat="1" ht="15.95" customHeight="1" x14ac:dyDescent="0.2">
      <c r="A293" s="18">
        <v>1</v>
      </c>
      <c r="B293" s="19" t="s">
        <v>22</v>
      </c>
      <c r="C293" s="24">
        <f t="shared" ref="C293:F293" si="176">SUM(C294,C297,C298)</f>
        <v>0</v>
      </c>
      <c r="D293" s="24">
        <f t="shared" si="176"/>
        <v>15</v>
      </c>
      <c r="E293" s="24">
        <f t="shared" si="176"/>
        <v>0</v>
      </c>
      <c r="F293" s="24">
        <f t="shared" si="176"/>
        <v>0</v>
      </c>
      <c r="G293" s="24">
        <f t="shared" ref="G293" si="177">SUM(G294,G297,G298)</f>
        <v>0</v>
      </c>
      <c r="H293" s="24">
        <f>SUM(H294,H297,H298)</f>
        <v>0</v>
      </c>
      <c r="I293" s="24">
        <f t="shared" ref="I293:N293" si="178">SUM(I294,I297,I298)</f>
        <v>0</v>
      </c>
      <c r="J293" s="24">
        <f t="shared" si="178"/>
        <v>0</v>
      </c>
      <c r="K293" s="24">
        <f t="shared" si="178"/>
        <v>0</v>
      </c>
      <c r="L293" s="24">
        <f t="shared" si="178"/>
        <v>0</v>
      </c>
      <c r="M293" s="24">
        <f t="shared" si="178"/>
        <v>3</v>
      </c>
      <c r="N293" s="24">
        <f t="shared" si="178"/>
        <v>0</v>
      </c>
      <c r="O293" s="92">
        <f t="shared" ref="O293:O312" si="179">SUM(C293:N293)</f>
        <v>18</v>
      </c>
    </row>
    <row r="294" spans="1:15" s="23" customFormat="1" ht="15.95" customHeight="1" x14ac:dyDescent="0.2">
      <c r="A294" s="14"/>
      <c r="B294" s="22" t="s">
        <v>50</v>
      </c>
      <c r="C294" s="44">
        <f t="shared" ref="C294" si="180">SUM(C295:C296)</f>
        <v>0</v>
      </c>
      <c r="D294" s="44">
        <f t="shared" ref="D294" si="181">SUM(D295:D296)</f>
        <v>15</v>
      </c>
      <c r="E294" s="44">
        <f t="shared" ref="E294" si="182">SUM(E295:E296)</f>
        <v>0</v>
      </c>
      <c r="F294" s="44">
        <f t="shared" ref="F294" si="183">SUM(F295:F296)</f>
        <v>0</v>
      </c>
      <c r="G294" s="240">
        <f t="shared" ref="G294" si="184">SUM(G295:G296)</f>
        <v>0</v>
      </c>
      <c r="H294" s="253">
        <f t="shared" ref="H294" si="185">SUM(H295:H296)</f>
        <v>0</v>
      </c>
      <c r="I294" s="295">
        <f t="shared" ref="I294" si="186">SUM(I295:I296)</f>
        <v>0</v>
      </c>
      <c r="J294" s="330">
        <f t="shared" ref="J294" si="187">SUM(J295:J296)</f>
        <v>0</v>
      </c>
      <c r="K294" s="367">
        <f t="shared" ref="K294" si="188">SUM(K295:K296)</f>
        <v>0</v>
      </c>
      <c r="L294" s="411">
        <f t="shared" ref="L294" si="189">SUM(L295:L296)</f>
        <v>0</v>
      </c>
      <c r="M294" s="446">
        <f t="shared" ref="M294" si="190">SUM(M295:M296)</f>
        <v>0</v>
      </c>
      <c r="N294" s="483">
        <f t="shared" ref="N294" si="191">SUM(N295:N296)</f>
        <v>0</v>
      </c>
      <c r="O294" s="92">
        <f t="shared" si="179"/>
        <v>15</v>
      </c>
    </row>
    <row r="295" spans="1:15" ht="15.95" customHeight="1" x14ac:dyDescent="0.2">
      <c r="A295" s="12"/>
      <c r="B295" s="13" t="s">
        <v>84</v>
      </c>
      <c r="C295" s="47">
        <v>0</v>
      </c>
      <c r="D295" s="47">
        <v>0</v>
      </c>
      <c r="E295" s="47">
        <v>0</v>
      </c>
      <c r="F295" s="47">
        <v>0</v>
      </c>
      <c r="G295" s="241">
        <v>0</v>
      </c>
      <c r="H295" s="254">
        <v>0</v>
      </c>
      <c r="I295" s="296">
        <v>0</v>
      </c>
      <c r="J295" s="331">
        <v>0</v>
      </c>
      <c r="K295" s="368">
        <v>0</v>
      </c>
      <c r="L295" s="412">
        <v>0</v>
      </c>
      <c r="M295" s="447">
        <v>0</v>
      </c>
      <c r="N295" s="484">
        <v>0</v>
      </c>
      <c r="O295" s="92">
        <f t="shared" si="179"/>
        <v>0</v>
      </c>
    </row>
    <row r="296" spans="1:15" ht="15.95" customHeight="1" x14ac:dyDescent="0.2">
      <c r="A296" s="12"/>
      <c r="B296" s="13" t="s">
        <v>85</v>
      </c>
      <c r="C296" s="47">
        <v>0</v>
      </c>
      <c r="D296" s="47">
        <v>15</v>
      </c>
      <c r="E296" s="47">
        <v>0</v>
      </c>
      <c r="F296" s="47">
        <v>0</v>
      </c>
      <c r="G296" s="241">
        <v>0</v>
      </c>
      <c r="H296" s="254">
        <v>0</v>
      </c>
      <c r="I296" s="296">
        <v>0</v>
      </c>
      <c r="J296" s="331">
        <v>0</v>
      </c>
      <c r="K296" s="368">
        <v>0</v>
      </c>
      <c r="L296" s="412">
        <v>0</v>
      </c>
      <c r="M296" s="447">
        <v>0</v>
      </c>
      <c r="N296" s="484">
        <v>0</v>
      </c>
      <c r="O296" s="92">
        <f t="shared" si="179"/>
        <v>15</v>
      </c>
    </row>
    <row r="297" spans="1:15" ht="15.95" customHeight="1" x14ac:dyDescent="0.2">
      <c r="A297" s="12"/>
      <c r="B297" s="11" t="s">
        <v>51</v>
      </c>
      <c r="C297" s="46">
        <v>0</v>
      </c>
      <c r="D297" s="46">
        <v>0</v>
      </c>
      <c r="E297" s="46">
        <v>0</v>
      </c>
      <c r="F297" s="46">
        <v>0</v>
      </c>
      <c r="G297" s="242">
        <v>0</v>
      </c>
      <c r="H297" s="255">
        <v>0</v>
      </c>
      <c r="I297" s="294">
        <v>0</v>
      </c>
      <c r="J297" s="332">
        <v>0</v>
      </c>
      <c r="K297" s="369">
        <v>0</v>
      </c>
      <c r="L297" s="413">
        <v>0</v>
      </c>
      <c r="M297" s="448">
        <v>0</v>
      </c>
      <c r="N297" s="482">
        <v>0</v>
      </c>
      <c r="O297" s="92">
        <f t="shared" si="179"/>
        <v>0</v>
      </c>
    </row>
    <row r="298" spans="1:15" ht="15.95" customHeight="1" x14ac:dyDescent="0.2">
      <c r="A298" s="12"/>
      <c r="B298" s="11" t="s">
        <v>52</v>
      </c>
      <c r="C298" s="46">
        <v>0</v>
      </c>
      <c r="D298" s="46">
        <v>0</v>
      </c>
      <c r="E298" s="46">
        <v>0</v>
      </c>
      <c r="F298" s="46">
        <v>0</v>
      </c>
      <c r="G298" s="242">
        <v>0</v>
      </c>
      <c r="H298" s="255">
        <v>0</v>
      </c>
      <c r="I298" s="294">
        <v>0</v>
      </c>
      <c r="J298" s="332">
        <v>0</v>
      </c>
      <c r="K298" s="369">
        <v>0</v>
      </c>
      <c r="L298" s="413">
        <v>0</v>
      </c>
      <c r="M298" s="448">
        <v>3</v>
      </c>
      <c r="N298" s="482">
        <v>0</v>
      </c>
      <c r="O298" s="92">
        <f t="shared" si="179"/>
        <v>3</v>
      </c>
    </row>
    <row r="299" spans="1:15" ht="15.75" x14ac:dyDescent="0.2">
      <c r="A299" s="14">
        <v>2</v>
      </c>
      <c r="B299" s="10" t="s">
        <v>23</v>
      </c>
      <c r="C299" s="46">
        <f t="shared" ref="C299:F299" si="192">SUM(C300:C301)</f>
        <v>0</v>
      </c>
      <c r="D299" s="46">
        <f t="shared" si="192"/>
        <v>0</v>
      </c>
      <c r="E299" s="46">
        <f t="shared" si="192"/>
        <v>0</v>
      </c>
      <c r="F299" s="46">
        <f t="shared" si="192"/>
        <v>0</v>
      </c>
      <c r="G299" s="242">
        <f t="shared" ref="G299" si="193">SUM(G300:G301)</f>
        <v>0</v>
      </c>
      <c r="H299" s="255">
        <f>SUM(H300:H301)</f>
        <v>0</v>
      </c>
      <c r="I299" s="294">
        <f t="shared" ref="I299:N299" si="194">SUM(I300:I301)</f>
        <v>30</v>
      </c>
      <c r="J299" s="332">
        <f t="shared" si="194"/>
        <v>0</v>
      </c>
      <c r="K299" s="369">
        <f t="shared" si="194"/>
        <v>0</v>
      </c>
      <c r="L299" s="413">
        <f t="shared" si="194"/>
        <v>0</v>
      </c>
      <c r="M299" s="448">
        <f t="shared" si="194"/>
        <v>0</v>
      </c>
      <c r="N299" s="482">
        <f t="shared" si="194"/>
        <v>0</v>
      </c>
      <c r="O299" s="92">
        <f t="shared" si="179"/>
        <v>30</v>
      </c>
    </row>
    <row r="300" spans="1:15" x14ac:dyDescent="0.2">
      <c r="A300" s="12"/>
      <c r="B300" s="13" t="s">
        <v>84</v>
      </c>
      <c r="C300" s="47">
        <v>0</v>
      </c>
      <c r="D300" s="47">
        <v>0</v>
      </c>
      <c r="E300" s="47">
        <v>0</v>
      </c>
      <c r="F300" s="47">
        <v>0</v>
      </c>
      <c r="G300" s="241">
        <v>0</v>
      </c>
      <c r="H300" s="254">
        <v>0</v>
      </c>
      <c r="I300" s="296">
        <v>30</v>
      </c>
      <c r="J300" s="331">
        <v>0</v>
      </c>
      <c r="K300" s="368">
        <v>0</v>
      </c>
      <c r="L300" s="412">
        <v>0</v>
      </c>
      <c r="M300" s="447">
        <v>0</v>
      </c>
      <c r="N300" s="484">
        <v>0</v>
      </c>
      <c r="O300" s="92">
        <f t="shared" si="179"/>
        <v>30</v>
      </c>
    </row>
    <row r="301" spans="1:15" x14ac:dyDescent="0.2">
      <c r="A301" s="12"/>
      <c r="B301" s="13" t="s">
        <v>85</v>
      </c>
      <c r="C301" s="47">
        <v>0</v>
      </c>
      <c r="D301" s="47">
        <v>0</v>
      </c>
      <c r="E301" s="47">
        <v>0</v>
      </c>
      <c r="F301" s="47">
        <v>0</v>
      </c>
      <c r="G301" s="241">
        <v>0</v>
      </c>
      <c r="H301" s="254">
        <v>0</v>
      </c>
      <c r="I301" s="296">
        <v>0</v>
      </c>
      <c r="J301" s="331">
        <v>0</v>
      </c>
      <c r="K301" s="368">
        <v>0</v>
      </c>
      <c r="L301" s="412">
        <v>0</v>
      </c>
      <c r="M301" s="447">
        <v>0</v>
      </c>
      <c r="N301" s="484">
        <v>0</v>
      </c>
      <c r="O301" s="92">
        <f t="shared" si="179"/>
        <v>0</v>
      </c>
    </row>
    <row r="302" spans="1:15" ht="15.75" x14ac:dyDescent="0.2">
      <c r="A302" s="9">
        <v>3</v>
      </c>
      <c r="B302" s="10" t="s">
        <v>54</v>
      </c>
      <c r="C302" s="101">
        <v>1</v>
      </c>
      <c r="D302" s="135">
        <v>2</v>
      </c>
      <c r="E302" s="168">
        <v>2</v>
      </c>
      <c r="F302" s="210">
        <v>2</v>
      </c>
      <c r="G302" s="239">
        <v>2</v>
      </c>
      <c r="H302" s="251">
        <v>2</v>
      </c>
      <c r="I302" s="287">
        <v>3</v>
      </c>
      <c r="J302" s="328">
        <v>1</v>
      </c>
      <c r="K302" s="365">
        <v>1</v>
      </c>
      <c r="L302" s="409">
        <v>1</v>
      </c>
      <c r="M302" s="444">
        <v>2</v>
      </c>
      <c r="N302" s="476">
        <v>1</v>
      </c>
      <c r="O302" s="92">
        <f t="shared" si="179"/>
        <v>20</v>
      </c>
    </row>
    <row r="303" spans="1:15" ht="15.75" x14ac:dyDescent="0.2">
      <c r="A303" s="14">
        <v>4</v>
      </c>
      <c r="B303" s="10" t="s">
        <v>53</v>
      </c>
      <c r="C303" s="46">
        <f>SUM(C304:C305)</f>
        <v>1</v>
      </c>
      <c r="D303" s="46">
        <f>SUM(D304:D305)</f>
        <v>1</v>
      </c>
      <c r="E303" s="46">
        <f>SUM(E304:E305)</f>
        <v>3</v>
      </c>
      <c r="F303" s="46">
        <v>2</v>
      </c>
      <c r="G303" s="242">
        <v>2</v>
      </c>
      <c r="H303" s="255">
        <f t="shared" ref="H303:M303" si="195">SUM(H304:H305)</f>
        <v>4</v>
      </c>
      <c r="I303" s="294">
        <f t="shared" si="195"/>
        <v>4</v>
      </c>
      <c r="J303" s="332">
        <f t="shared" si="195"/>
        <v>2</v>
      </c>
      <c r="K303" s="369">
        <f t="shared" si="195"/>
        <v>2</v>
      </c>
      <c r="L303" s="413">
        <f t="shared" si="195"/>
        <v>1</v>
      </c>
      <c r="M303" s="448">
        <f t="shared" si="195"/>
        <v>1</v>
      </c>
      <c r="N303" s="482">
        <f>SUM(N304:N305)</f>
        <v>1</v>
      </c>
      <c r="O303" s="92">
        <f t="shared" si="179"/>
        <v>24</v>
      </c>
    </row>
    <row r="304" spans="1:15" ht="15.75" x14ac:dyDescent="0.2">
      <c r="A304" s="14"/>
      <c r="B304" s="13" t="s">
        <v>84</v>
      </c>
      <c r="C304" s="101">
        <v>0</v>
      </c>
      <c r="D304" s="135">
        <v>0</v>
      </c>
      <c r="E304" s="168">
        <v>0</v>
      </c>
      <c r="F304" s="210">
        <v>0</v>
      </c>
      <c r="G304" s="239">
        <v>0</v>
      </c>
      <c r="H304" s="251">
        <v>0</v>
      </c>
      <c r="I304" s="287">
        <v>0</v>
      </c>
      <c r="J304" s="328">
        <v>0</v>
      </c>
      <c r="K304" s="365">
        <v>0</v>
      </c>
      <c r="L304" s="409">
        <v>0</v>
      </c>
      <c r="M304" s="444">
        <v>0</v>
      </c>
      <c r="N304" s="476">
        <v>0</v>
      </c>
      <c r="O304" s="92">
        <f t="shared" si="179"/>
        <v>0</v>
      </c>
    </row>
    <row r="305" spans="1:15" ht="12.75" customHeight="1" x14ac:dyDescent="0.2">
      <c r="A305" s="14"/>
      <c r="B305" s="13" t="s">
        <v>85</v>
      </c>
      <c r="C305" s="101">
        <v>1</v>
      </c>
      <c r="D305" s="135">
        <v>1</v>
      </c>
      <c r="E305" s="168">
        <v>3</v>
      </c>
      <c r="F305" s="210">
        <v>2</v>
      </c>
      <c r="G305" s="239">
        <v>2</v>
      </c>
      <c r="H305" s="251">
        <v>4</v>
      </c>
      <c r="I305" s="287">
        <v>4</v>
      </c>
      <c r="J305" s="328">
        <v>2</v>
      </c>
      <c r="K305" s="365">
        <v>2</v>
      </c>
      <c r="L305" s="409">
        <v>1</v>
      </c>
      <c r="M305" s="444">
        <v>1</v>
      </c>
      <c r="N305" s="476">
        <v>1</v>
      </c>
      <c r="O305" s="92">
        <f t="shared" si="179"/>
        <v>24</v>
      </c>
    </row>
    <row r="306" spans="1:15" ht="12.75" customHeight="1" x14ac:dyDescent="0.2">
      <c r="A306" s="14">
        <v>5</v>
      </c>
      <c r="B306" s="11" t="s">
        <v>55</v>
      </c>
      <c r="C306" s="101">
        <v>1</v>
      </c>
      <c r="D306" s="135">
        <v>1</v>
      </c>
      <c r="E306" s="168">
        <v>1</v>
      </c>
      <c r="F306" s="210">
        <v>1</v>
      </c>
      <c r="G306" s="239">
        <v>1</v>
      </c>
      <c r="H306" s="251">
        <v>1</v>
      </c>
      <c r="I306" s="287">
        <v>1</v>
      </c>
      <c r="J306" s="328">
        <v>0</v>
      </c>
      <c r="K306" s="365">
        <v>0</v>
      </c>
      <c r="L306" s="409">
        <v>0</v>
      </c>
      <c r="M306" s="444">
        <v>1</v>
      </c>
      <c r="N306" s="476">
        <v>0</v>
      </c>
      <c r="O306" s="92">
        <f t="shared" si="179"/>
        <v>8</v>
      </c>
    </row>
    <row r="307" spans="1:15" ht="15.75" x14ac:dyDescent="0.2">
      <c r="A307" s="14">
        <v>6</v>
      </c>
      <c r="B307" s="10" t="s">
        <v>56</v>
      </c>
      <c r="C307" s="101">
        <v>1</v>
      </c>
      <c r="D307" s="135">
        <v>1</v>
      </c>
      <c r="E307" s="168">
        <v>1</v>
      </c>
      <c r="F307" s="210">
        <v>1</v>
      </c>
      <c r="G307" s="239">
        <v>1</v>
      </c>
      <c r="H307" s="251">
        <v>1</v>
      </c>
      <c r="I307" s="287">
        <v>1</v>
      </c>
      <c r="J307" s="328">
        <v>0</v>
      </c>
      <c r="K307" s="365">
        <v>0</v>
      </c>
      <c r="L307" s="409">
        <v>0</v>
      </c>
      <c r="M307" s="444">
        <v>0</v>
      </c>
      <c r="N307" s="476">
        <v>0</v>
      </c>
      <c r="O307" s="92">
        <f t="shared" si="179"/>
        <v>7</v>
      </c>
    </row>
    <row r="308" spans="1:15" ht="21" customHeight="1" x14ac:dyDescent="0.2">
      <c r="A308" s="14">
        <v>7</v>
      </c>
      <c r="B308" s="10" t="s">
        <v>57</v>
      </c>
      <c r="C308" s="101">
        <v>0</v>
      </c>
      <c r="D308" s="135">
        <v>0</v>
      </c>
      <c r="E308" s="168">
        <v>0</v>
      </c>
      <c r="F308" s="210">
        <v>0</v>
      </c>
      <c r="G308" s="239">
        <v>0</v>
      </c>
      <c r="H308" s="251">
        <v>0</v>
      </c>
      <c r="I308" s="287">
        <v>0</v>
      </c>
      <c r="J308" s="328">
        <v>0</v>
      </c>
      <c r="K308" s="365">
        <v>0</v>
      </c>
      <c r="L308" s="409">
        <v>0</v>
      </c>
      <c r="M308" s="444">
        <v>0</v>
      </c>
      <c r="N308" s="476">
        <v>0</v>
      </c>
      <c r="O308" s="92">
        <f t="shared" si="179"/>
        <v>0</v>
      </c>
    </row>
    <row r="309" spans="1:15" ht="15.75" x14ac:dyDescent="0.2">
      <c r="A309" s="14">
        <v>8</v>
      </c>
      <c r="B309" s="10" t="s">
        <v>58</v>
      </c>
      <c r="C309" s="101">
        <v>0</v>
      </c>
      <c r="D309" s="135">
        <v>0</v>
      </c>
      <c r="E309" s="168">
        <v>0</v>
      </c>
      <c r="F309" s="210">
        <v>0</v>
      </c>
      <c r="G309" s="239">
        <v>0</v>
      </c>
      <c r="H309" s="251">
        <v>0</v>
      </c>
      <c r="I309" s="287">
        <v>0</v>
      </c>
      <c r="J309" s="328">
        <v>0</v>
      </c>
      <c r="K309" s="365">
        <v>0</v>
      </c>
      <c r="L309" s="409">
        <v>0</v>
      </c>
      <c r="M309" s="444">
        <v>0</v>
      </c>
      <c r="N309" s="476">
        <v>0</v>
      </c>
      <c r="O309" s="92">
        <f t="shared" si="179"/>
        <v>0</v>
      </c>
    </row>
    <row r="310" spans="1:15" ht="15.75" x14ac:dyDescent="0.2">
      <c r="A310" s="14">
        <v>9</v>
      </c>
      <c r="B310" s="10" t="s">
        <v>24</v>
      </c>
      <c r="C310" s="101">
        <v>0</v>
      </c>
      <c r="D310" s="135">
        <v>0</v>
      </c>
      <c r="E310" s="168">
        <v>0</v>
      </c>
      <c r="F310" s="210">
        <v>0</v>
      </c>
      <c r="G310" s="239">
        <v>0</v>
      </c>
      <c r="H310" s="251">
        <v>0</v>
      </c>
      <c r="I310" s="287">
        <v>0</v>
      </c>
      <c r="J310" s="328">
        <v>0</v>
      </c>
      <c r="K310" s="365">
        <v>0</v>
      </c>
      <c r="L310" s="409">
        <v>0</v>
      </c>
      <c r="M310" s="444">
        <v>0</v>
      </c>
      <c r="N310" s="476">
        <v>0</v>
      </c>
      <c r="O310" s="92">
        <f t="shared" si="179"/>
        <v>0</v>
      </c>
    </row>
    <row r="311" spans="1:15" ht="12.75" customHeight="1" x14ac:dyDescent="0.2">
      <c r="A311" s="14">
        <v>10</v>
      </c>
      <c r="B311" s="10" t="s">
        <v>25</v>
      </c>
      <c r="C311" s="101">
        <v>0</v>
      </c>
      <c r="D311" s="135">
        <v>0</v>
      </c>
      <c r="E311" s="168">
        <v>0</v>
      </c>
      <c r="F311" s="210">
        <v>0</v>
      </c>
      <c r="G311" s="239">
        <v>0</v>
      </c>
      <c r="H311" s="251">
        <v>0</v>
      </c>
      <c r="I311" s="287">
        <v>0</v>
      </c>
      <c r="J311" s="328">
        <v>0</v>
      </c>
      <c r="K311" s="365">
        <v>0</v>
      </c>
      <c r="L311" s="409">
        <v>0</v>
      </c>
      <c r="M311" s="444">
        <v>0</v>
      </c>
      <c r="N311" s="476">
        <v>0</v>
      </c>
      <c r="O311" s="92">
        <f t="shared" si="179"/>
        <v>0</v>
      </c>
    </row>
    <row r="312" spans="1:15" ht="13.5" customHeight="1" thickBot="1" x14ac:dyDescent="0.25">
      <c r="A312" s="48">
        <v>11</v>
      </c>
      <c r="B312" s="49" t="s">
        <v>59</v>
      </c>
      <c r="C312" s="52">
        <v>0</v>
      </c>
      <c r="D312" s="52">
        <v>0</v>
      </c>
      <c r="E312" s="52">
        <v>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92">
        <f t="shared" si="179"/>
        <v>0</v>
      </c>
    </row>
    <row r="313" spans="1:15" ht="15" customHeight="1" thickTop="1" x14ac:dyDescent="0.2">
      <c r="A313" s="5"/>
      <c r="B313" s="17" t="s">
        <v>39</v>
      </c>
    </row>
    <row r="314" spans="1:15" ht="12.75" customHeight="1" x14ac:dyDescent="0.2">
      <c r="A314" s="5"/>
      <c r="B314" s="15" t="s">
        <v>61</v>
      </c>
    </row>
    <row r="315" spans="1:15" ht="12.75" customHeight="1" x14ac:dyDescent="0.2">
      <c r="A315" s="5"/>
      <c r="B315" s="15" t="s">
        <v>60</v>
      </c>
    </row>
    <row r="316" spans="1:15" ht="12.75" customHeight="1" x14ac:dyDescent="0.2">
      <c r="A316" s="5"/>
      <c r="B316" s="15" t="s">
        <v>40</v>
      </c>
    </row>
    <row r="317" spans="1:15" ht="11.25" customHeight="1" x14ac:dyDescent="0.2">
      <c r="A317" s="5"/>
      <c r="B317" s="27"/>
    </row>
    <row r="318" spans="1:15" ht="12.75" customHeight="1" x14ac:dyDescent="0.2">
      <c r="A318" s="5"/>
      <c r="B318" s="27"/>
    </row>
    <row r="319" spans="1:15" ht="15.95" customHeight="1" x14ac:dyDescent="0.2">
      <c r="A319" s="488" t="s">
        <v>0</v>
      </c>
      <c r="B319" s="488"/>
    </row>
    <row r="320" spans="1:15" ht="15.95" customHeight="1" x14ac:dyDescent="0.2">
      <c r="A320" s="488" t="s">
        <v>1</v>
      </c>
      <c r="B320" s="488"/>
    </row>
    <row r="321" spans="1:15" ht="15.95" customHeight="1" x14ac:dyDescent="0.2">
      <c r="A321" s="488" t="s">
        <v>46</v>
      </c>
      <c r="B321" s="488"/>
    </row>
    <row r="322" spans="1:15" ht="15.95" customHeight="1" x14ac:dyDescent="0.3">
      <c r="C322" s="99"/>
    </row>
    <row r="323" spans="1:15" ht="15.95" customHeight="1" x14ac:dyDescent="0.2">
      <c r="C323" s="100"/>
    </row>
    <row r="324" spans="1:15" ht="15.95" customHeight="1" x14ac:dyDescent="0.2">
      <c r="A324" s="1" t="s">
        <v>47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5" ht="15.95" customHeight="1" x14ac:dyDescent="0.2">
      <c r="A325" s="1" t="s">
        <v>69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5" ht="15.95" customHeight="1" thickBot="1" x14ac:dyDescent="0.25">
      <c r="A326" s="56" t="s">
        <v>82</v>
      </c>
      <c r="B326" s="56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5" ht="15.95" customHeight="1" thickTop="1" x14ac:dyDescent="0.2">
      <c r="A327" s="496" t="s">
        <v>4</v>
      </c>
      <c r="B327" s="496" t="s">
        <v>5</v>
      </c>
      <c r="C327" s="97"/>
    </row>
    <row r="328" spans="1:15" ht="15.95" customHeight="1" x14ac:dyDescent="0.2">
      <c r="A328" s="497"/>
      <c r="B328" s="497"/>
      <c r="C328" s="104"/>
      <c r="D328" s="138"/>
      <c r="E328" s="167"/>
      <c r="F328" s="213"/>
      <c r="G328" s="238"/>
      <c r="H328" s="250"/>
      <c r="I328" s="291"/>
      <c r="J328" s="327"/>
      <c r="K328" s="364"/>
      <c r="L328" s="408"/>
      <c r="M328" s="443"/>
      <c r="N328" s="480"/>
    </row>
    <row r="329" spans="1:15" ht="15.95" customHeight="1" x14ac:dyDescent="0.2">
      <c r="A329" s="497"/>
      <c r="B329" s="497"/>
      <c r="C329" s="102" t="s">
        <v>35</v>
      </c>
      <c r="D329" s="136" t="s">
        <v>35</v>
      </c>
      <c r="E329" s="165" t="s">
        <v>35</v>
      </c>
      <c r="F329" s="211" t="s">
        <v>35</v>
      </c>
      <c r="G329" s="236" t="s">
        <v>35</v>
      </c>
      <c r="H329" s="248" t="s">
        <v>35</v>
      </c>
      <c r="I329" s="289" t="s">
        <v>35</v>
      </c>
      <c r="J329" s="325" t="s">
        <v>35</v>
      </c>
      <c r="K329" s="362" t="s">
        <v>35</v>
      </c>
      <c r="L329" s="406" t="s">
        <v>35</v>
      </c>
      <c r="M329" s="441" t="s">
        <v>35</v>
      </c>
      <c r="N329" s="478" t="s">
        <v>35</v>
      </c>
    </row>
    <row r="330" spans="1:15" ht="15.95" customHeight="1" x14ac:dyDescent="0.2">
      <c r="A330" s="497"/>
      <c r="B330" s="497"/>
      <c r="C330" s="105"/>
      <c r="D330" s="139"/>
      <c r="E330" s="161"/>
      <c r="F330" s="214"/>
      <c r="G330" s="234"/>
      <c r="H330" s="247"/>
      <c r="I330" s="293"/>
      <c r="J330" s="319"/>
      <c r="K330" s="356"/>
      <c r="L330" s="400"/>
      <c r="M330" s="434"/>
      <c r="N330" s="481"/>
    </row>
    <row r="331" spans="1:15" ht="15.95" customHeight="1" x14ac:dyDescent="0.2">
      <c r="A331" s="498"/>
      <c r="B331" s="498"/>
      <c r="C331" s="102"/>
      <c r="D331" s="136"/>
      <c r="E331" s="165"/>
      <c r="F331" s="211"/>
      <c r="G331" s="236"/>
      <c r="H331" s="248"/>
      <c r="I331" s="289"/>
      <c r="J331" s="325"/>
      <c r="K331" s="362"/>
      <c r="L331" s="406"/>
      <c r="M331" s="441"/>
      <c r="N331" s="478"/>
    </row>
    <row r="332" spans="1:15" s="8" customFormat="1" ht="15.95" customHeight="1" x14ac:dyDescent="0.2">
      <c r="A332" s="103" t="s">
        <v>10</v>
      </c>
      <c r="B332" s="103" t="s">
        <v>11</v>
      </c>
      <c r="C332" s="103" t="s">
        <v>20</v>
      </c>
      <c r="D332" s="137" t="s">
        <v>20</v>
      </c>
      <c r="E332" s="166" t="s">
        <v>20</v>
      </c>
      <c r="F332" s="212" t="s">
        <v>20</v>
      </c>
      <c r="G332" s="237" t="s">
        <v>20</v>
      </c>
      <c r="H332" s="249" t="s">
        <v>20</v>
      </c>
      <c r="I332" s="290" t="s">
        <v>20</v>
      </c>
      <c r="J332" s="326" t="s">
        <v>20</v>
      </c>
      <c r="K332" s="363" t="s">
        <v>20</v>
      </c>
      <c r="L332" s="407" t="s">
        <v>20</v>
      </c>
      <c r="M332" s="442" t="s">
        <v>20</v>
      </c>
      <c r="N332" s="479" t="s">
        <v>20</v>
      </c>
    </row>
    <row r="333" spans="1:15" s="16" customFormat="1" ht="15.95" customHeight="1" x14ac:dyDescent="0.2">
      <c r="A333" s="18">
        <v>1</v>
      </c>
      <c r="B333" s="19" t="s">
        <v>22</v>
      </c>
      <c r="C333" s="24">
        <f t="shared" ref="C333:F333" si="196">SUM(C334,C337,C338)</f>
        <v>86</v>
      </c>
      <c r="D333" s="24">
        <f t="shared" si="196"/>
        <v>62</v>
      </c>
      <c r="E333" s="24">
        <f t="shared" si="196"/>
        <v>0</v>
      </c>
      <c r="F333" s="24">
        <f t="shared" si="196"/>
        <v>0</v>
      </c>
      <c r="G333" s="24">
        <f t="shared" ref="G333" si="197">SUM(G334,G337,G338)</f>
        <v>0</v>
      </c>
      <c r="H333" s="24">
        <f>SUM(H334,H337,H338)</f>
        <v>0</v>
      </c>
      <c r="I333" s="24">
        <f t="shared" ref="I333:N333" si="198">SUM(I334,I337,I338)</f>
        <v>0</v>
      </c>
      <c r="J333" s="24">
        <f t="shared" si="198"/>
        <v>0</v>
      </c>
      <c r="K333" s="24">
        <f t="shared" si="198"/>
        <v>1</v>
      </c>
      <c r="L333" s="24">
        <f t="shared" si="198"/>
        <v>0</v>
      </c>
      <c r="M333" s="24">
        <f t="shared" si="198"/>
        <v>0</v>
      </c>
      <c r="N333" s="24">
        <f t="shared" si="198"/>
        <v>16</v>
      </c>
      <c r="O333" s="92">
        <f t="shared" ref="O333:O352" si="199">SUM(C333:N333)</f>
        <v>165</v>
      </c>
    </row>
    <row r="334" spans="1:15" s="23" customFormat="1" ht="15.95" customHeight="1" x14ac:dyDescent="0.2">
      <c r="A334" s="14"/>
      <c r="B334" s="22" t="s">
        <v>50</v>
      </c>
      <c r="C334" s="44">
        <f t="shared" ref="C334" si="200">SUM(C335:C336)</f>
        <v>86</v>
      </c>
      <c r="D334" s="44">
        <f t="shared" ref="D334" si="201">SUM(D335:D336)</f>
        <v>62</v>
      </c>
      <c r="E334" s="44">
        <f t="shared" ref="E334" si="202">SUM(E335:E336)</f>
        <v>0</v>
      </c>
      <c r="F334" s="44">
        <f t="shared" ref="F334" si="203">SUM(F335:F336)</f>
        <v>0</v>
      </c>
      <c r="G334" s="240">
        <f t="shared" ref="G334" si="204">SUM(G335:G336)</f>
        <v>0</v>
      </c>
      <c r="H334" s="253">
        <f t="shared" ref="H334" si="205">SUM(H335:H336)</f>
        <v>0</v>
      </c>
      <c r="I334" s="295">
        <f t="shared" ref="I334" si="206">SUM(I335:I336)</f>
        <v>0</v>
      </c>
      <c r="J334" s="330">
        <f t="shared" ref="J334" si="207">SUM(J335:J336)</f>
        <v>0</v>
      </c>
      <c r="K334" s="367">
        <f t="shared" ref="K334" si="208">SUM(K335:K336)</f>
        <v>0</v>
      </c>
      <c r="L334" s="411">
        <f t="shared" ref="L334" si="209">SUM(L335:L336)</f>
        <v>0</v>
      </c>
      <c r="M334" s="446">
        <f t="shared" ref="M334" si="210">SUM(M335:M336)</f>
        <v>0</v>
      </c>
      <c r="N334" s="483">
        <f t="shared" ref="N334" si="211">SUM(N335:N336)</f>
        <v>16</v>
      </c>
      <c r="O334" s="92">
        <f t="shared" si="199"/>
        <v>164</v>
      </c>
    </row>
    <row r="335" spans="1:15" ht="15.95" customHeight="1" x14ac:dyDescent="0.2">
      <c r="A335" s="12"/>
      <c r="B335" s="13" t="s">
        <v>84</v>
      </c>
      <c r="C335" s="47">
        <v>86</v>
      </c>
      <c r="D335" s="47">
        <v>62</v>
      </c>
      <c r="E335" s="47">
        <v>0</v>
      </c>
      <c r="F335" s="47">
        <v>0</v>
      </c>
      <c r="G335" s="241">
        <v>0</v>
      </c>
      <c r="H335" s="254">
        <v>0</v>
      </c>
      <c r="I335" s="296">
        <v>0</v>
      </c>
      <c r="J335" s="331">
        <v>0</v>
      </c>
      <c r="K335" s="368">
        <v>0</v>
      </c>
      <c r="L335" s="412">
        <v>0</v>
      </c>
      <c r="M335" s="447">
        <v>0</v>
      </c>
      <c r="N335" s="484">
        <v>16</v>
      </c>
      <c r="O335" s="92">
        <f t="shared" si="199"/>
        <v>164</v>
      </c>
    </row>
    <row r="336" spans="1:15" ht="15.95" customHeight="1" x14ac:dyDescent="0.2">
      <c r="A336" s="12"/>
      <c r="B336" s="13" t="s">
        <v>85</v>
      </c>
      <c r="C336" s="47">
        <v>0</v>
      </c>
      <c r="D336" s="47">
        <v>0</v>
      </c>
      <c r="E336" s="47">
        <v>0</v>
      </c>
      <c r="F336" s="47">
        <v>0</v>
      </c>
      <c r="G336" s="241">
        <v>0</v>
      </c>
      <c r="H336" s="254">
        <v>0</v>
      </c>
      <c r="I336" s="296">
        <v>0</v>
      </c>
      <c r="J336" s="331">
        <v>0</v>
      </c>
      <c r="K336" s="368">
        <v>0</v>
      </c>
      <c r="L336" s="412">
        <v>0</v>
      </c>
      <c r="M336" s="447">
        <v>0</v>
      </c>
      <c r="N336" s="484">
        <v>0</v>
      </c>
      <c r="O336" s="92">
        <f t="shared" si="199"/>
        <v>0</v>
      </c>
    </row>
    <row r="337" spans="1:15" x14ac:dyDescent="0.2">
      <c r="A337" s="12"/>
      <c r="B337" s="11" t="s">
        <v>51</v>
      </c>
      <c r="C337" s="46">
        <v>0</v>
      </c>
      <c r="D337" s="46">
        <v>0</v>
      </c>
      <c r="E337" s="46">
        <v>0</v>
      </c>
      <c r="F337" s="46">
        <v>0</v>
      </c>
      <c r="G337" s="242">
        <v>0</v>
      </c>
      <c r="H337" s="255">
        <v>0</v>
      </c>
      <c r="I337" s="294">
        <v>0</v>
      </c>
      <c r="J337" s="332">
        <v>0</v>
      </c>
      <c r="K337" s="369">
        <v>1</v>
      </c>
      <c r="L337" s="413">
        <v>0</v>
      </c>
      <c r="M337" s="448">
        <v>0</v>
      </c>
      <c r="N337" s="482">
        <v>0</v>
      </c>
      <c r="O337" s="92">
        <f t="shared" si="199"/>
        <v>1</v>
      </c>
    </row>
    <row r="338" spans="1:15" x14ac:dyDescent="0.2">
      <c r="A338" s="12"/>
      <c r="B338" s="11" t="s">
        <v>52</v>
      </c>
      <c r="C338" s="46">
        <v>0</v>
      </c>
      <c r="D338" s="46">
        <v>0</v>
      </c>
      <c r="E338" s="46">
        <v>0</v>
      </c>
      <c r="F338" s="46">
        <v>0</v>
      </c>
      <c r="G338" s="242">
        <v>0</v>
      </c>
      <c r="H338" s="255">
        <v>0</v>
      </c>
      <c r="I338" s="294">
        <v>0</v>
      </c>
      <c r="J338" s="332">
        <v>0</v>
      </c>
      <c r="K338" s="369">
        <v>0</v>
      </c>
      <c r="L338" s="413">
        <v>0</v>
      </c>
      <c r="M338" s="448">
        <v>0</v>
      </c>
      <c r="N338" s="482">
        <v>0</v>
      </c>
      <c r="O338" s="92">
        <f t="shared" si="199"/>
        <v>0</v>
      </c>
    </row>
    <row r="339" spans="1:15" ht="15.75" x14ac:dyDescent="0.2">
      <c r="A339" s="14">
        <v>2</v>
      </c>
      <c r="B339" s="10" t="s">
        <v>23</v>
      </c>
      <c r="C339" s="46">
        <f t="shared" ref="C339" si="212">SUM(C340:C341)</f>
        <v>0</v>
      </c>
      <c r="D339" s="46">
        <f t="shared" ref="D339" si="213">SUM(D340:D341)</f>
        <v>0</v>
      </c>
      <c r="E339" s="46">
        <f t="shared" ref="E339" si="214">SUM(E340:E341)</f>
        <v>0</v>
      </c>
      <c r="F339" s="46">
        <f t="shared" ref="F339" si="215">SUM(F340:F341)</f>
        <v>10</v>
      </c>
      <c r="G339" s="242">
        <f t="shared" ref="G339" si="216">SUM(G340:G341)</f>
        <v>35</v>
      </c>
      <c r="H339" s="255">
        <f t="shared" ref="H339" si="217">SUM(H340:H341)</f>
        <v>0</v>
      </c>
      <c r="I339" s="294">
        <f t="shared" ref="I339" si="218">SUM(I340:I341)</f>
        <v>0</v>
      </c>
      <c r="J339" s="332">
        <f t="shared" ref="J339" si="219">SUM(J340:J341)</f>
        <v>330</v>
      </c>
      <c r="K339" s="369">
        <f t="shared" ref="K339" si="220">SUM(K340:K341)</f>
        <v>0</v>
      </c>
      <c r="L339" s="413">
        <f t="shared" ref="L339" si="221">SUM(L340:L341)</f>
        <v>0</v>
      </c>
      <c r="M339" s="448">
        <f t="shared" ref="M339" si="222">SUM(M340:M341)</f>
        <v>0</v>
      </c>
      <c r="N339" s="482">
        <f t="shared" ref="N339" si="223">SUM(N340:N341)</f>
        <v>9</v>
      </c>
      <c r="O339" s="92">
        <f t="shared" si="199"/>
        <v>384</v>
      </c>
    </row>
    <row r="340" spans="1:15" x14ac:dyDescent="0.2">
      <c r="A340" s="12"/>
      <c r="B340" s="13" t="s">
        <v>84</v>
      </c>
      <c r="C340" s="47">
        <v>0</v>
      </c>
      <c r="D340" s="47">
        <v>0</v>
      </c>
      <c r="E340" s="47">
        <v>0</v>
      </c>
      <c r="F340" s="47">
        <v>10</v>
      </c>
      <c r="G340" s="241">
        <v>35</v>
      </c>
      <c r="H340" s="254">
        <v>0</v>
      </c>
      <c r="I340" s="296">
        <v>0</v>
      </c>
      <c r="J340" s="331">
        <v>330</v>
      </c>
      <c r="K340" s="368">
        <v>0</v>
      </c>
      <c r="L340" s="412">
        <v>0</v>
      </c>
      <c r="M340" s="447">
        <v>0</v>
      </c>
      <c r="N340" s="484">
        <v>9</v>
      </c>
      <c r="O340" s="92">
        <f t="shared" si="199"/>
        <v>384</v>
      </c>
    </row>
    <row r="341" spans="1:15" x14ac:dyDescent="0.2">
      <c r="A341" s="12"/>
      <c r="B341" s="13" t="s">
        <v>85</v>
      </c>
      <c r="C341" s="47">
        <v>0</v>
      </c>
      <c r="D341" s="47">
        <v>0</v>
      </c>
      <c r="E341" s="47">
        <v>0</v>
      </c>
      <c r="F341" s="47">
        <v>0</v>
      </c>
      <c r="G341" s="241">
        <v>0</v>
      </c>
      <c r="H341" s="254">
        <v>0</v>
      </c>
      <c r="I341" s="296">
        <v>0</v>
      </c>
      <c r="J341" s="331">
        <v>0</v>
      </c>
      <c r="K341" s="368">
        <v>0</v>
      </c>
      <c r="L341" s="412">
        <v>0</v>
      </c>
      <c r="M341" s="447">
        <v>0</v>
      </c>
      <c r="N341" s="484">
        <v>0</v>
      </c>
      <c r="O341" s="92">
        <f t="shared" si="199"/>
        <v>0</v>
      </c>
    </row>
    <row r="342" spans="1:15" ht="15.75" x14ac:dyDescent="0.2">
      <c r="A342" s="9">
        <v>3</v>
      </c>
      <c r="B342" s="10" t="s">
        <v>54</v>
      </c>
      <c r="C342" s="101">
        <v>1</v>
      </c>
      <c r="D342" s="135">
        <v>1</v>
      </c>
      <c r="E342" s="168">
        <v>1</v>
      </c>
      <c r="F342" s="210">
        <v>1</v>
      </c>
      <c r="G342" s="239">
        <v>1</v>
      </c>
      <c r="H342" s="251">
        <v>0</v>
      </c>
      <c r="I342" s="287">
        <v>1</v>
      </c>
      <c r="J342" s="328">
        <v>1</v>
      </c>
      <c r="K342" s="365">
        <v>0</v>
      </c>
      <c r="L342" s="409">
        <v>1</v>
      </c>
      <c r="M342" s="444">
        <v>0</v>
      </c>
      <c r="N342" s="476">
        <v>1</v>
      </c>
      <c r="O342" s="92">
        <f t="shared" si="199"/>
        <v>9</v>
      </c>
    </row>
    <row r="343" spans="1:15" ht="12.75" customHeight="1" x14ac:dyDescent="0.2">
      <c r="A343" s="14">
        <v>4</v>
      </c>
      <c r="B343" s="10" t="s">
        <v>53</v>
      </c>
      <c r="C343" s="46">
        <f t="shared" ref="C343:G343" si="224">SUM(C344:C345)</f>
        <v>2</v>
      </c>
      <c r="D343" s="46">
        <f t="shared" si="224"/>
        <v>1</v>
      </c>
      <c r="E343" s="46">
        <f t="shared" si="224"/>
        <v>1</v>
      </c>
      <c r="F343" s="46">
        <f t="shared" si="224"/>
        <v>1</v>
      </c>
      <c r="G343" s="242">
        <f t="shared" si="224"/>
        <v>1</v>
      </c>
      <c r="H343" s="255">
        <f t="shared" ref="H343:M343" si="225">SUM(H344:H345)</f>
        <v>1</v>
      </c>
      <c r="I343" s="294">
        <f t="shared" si="225"/>
        <v>1</v>
      </c>
      <c r="J343" s="332">
        <f t="shared" si="225"/>
        <v>1</v>
      </c>
      <c r="K343" s="369">
        <f t="shared" si="225"/>
        <v>1</v>
      </c>
      <c r="L343" s="413">
        <f t="shared" si="225"/>
        <v>1</v>
      </c>
      <c r="M343" s="448">
        <f t="shared" si="225"/>
        <v>1</v>
      </c>
      <c r="N343" s="482">
        <f>SUM(N344:N345)</f>
        <v>2</v>
      </c>
      <c r="O343" s="92">
        <f t="shared" si="199"/>
        <v>14</v>
      </c>
    </row>
    <row r="344" spans="1:15" ht="12.75" customHeight="1" x14ac:dyDescent="0.2">
      <c r="A344" s="14"/>
      <c r="B344" s="13" t="s">
        <v>84</v>
      </c>
      <c r="C344" s="101">
        <v>0</v>
      </c>
      <c r="D344" s="135">
        <v>0</v>
      </c>
      <c r="E344" s="168">
        <v>0</v>
      </c>
      <c r="F344" s="210">
        <v>0</v>
      </c>
      <c r="G344" s="239">
        <v>0</v>
      </c>
      <c r="H344" s="251">
        <v>0</v>
      </c>
      <c r="I344" s="287">
        <v>0</v>
      </c>
      <c r="J344" s="328">
        <v>0</v>
      </c>
      <c r="K344" s="365">
        <v>0</v>
      </c>
      <c r="L344" s="409">
        <v>0</v>
      </c>
      <c r="M344" s="444">
        <v>0</v>
      </c>
      <c r="N344" s="476">
        <v>0</v>
      </c>
      <c r="O344" s="92">
        <f t="shared" si="199"/>
        <v>0</v>
      </c>
    </row>
    <row r="345" spans="1:15" ht="15.75" x14ac:dyDescent="0.2">
      <c r="A345" s="14"/>
      <c r="B345" s="13" t="s">
        <v>85</v>
      </c>
      <c r="C345" s="101">
        <v>2</v>
      </c>
      <c r="D345" s="135">
        <v>1</v>
      </c>
      <c r="E345" s="168">
        <v>1</v>
      </c>
      <c r="F345" s="210">
        <v>1</v>
      </c>
      <c r="G345" s="239">
        <v>1</v>
      </c>
      <c r="H345" s="251">
        <v>1</v>
      </c>
      <c r="I345" s="287">
        <v>1</v>
      </c>
      <c r="J345" s="328">
        <v>1</v>
      </c>
      <c r="K345" s="365">
        <v>1</v>
      </c>
      <c r="L345" s="409">
        <v>1</v>
      </c>
      <c r="M345" s="444">
        <v>1</v>
      </c>
      <c r="N345" s="476">
        <v>2</v>
      </c>
      <c r="O345" s="92">
        <f t="shared" si="199"/>
        <v>14</v>
      </c>
    </row>
    <row r="346" spans="1:15" ht="21" customHeight="1" x14ac:dyDescent="0.2">
      <c r="A346" s="14">
        <v>5</v>
      </c>
      <c r="B346" s="11" t="s">
        <v>55</v>
      </c>
      <c r="C346" s="101">
        <v>1</v>
      </c>
      <c r="D346" s="135">
        <v>1</v>
      </c>
      <c r="E346" s="168">
        <v>0</v>
      </c>
      <c r="F346" s="210">
        <v>1</v>
      </c>
      <c r="G346" s="239">
        <v>0</v>
      </c>
      <c r="H346" s="251">
        <v>0</v>
      </c>
      <c r="I346" s="287">
        <v>0</v>
      </c>
      <c r="J346" s="328">
        <v>0</v>
      </c>
      <c r="K346" s="365">
        <v>1</v>
      </c>
      <c r="L346" s="409">
        <v>1</v>
      </c>
      <c r="M346" s="444">
        <v>0</v>
      </c>
      <c r="N346" s="476">
        <v>0</v>
      </c>
      <c r="O346" s="92">
        <f t="shared" si="199"/>
        <v>5</v>
      </c>
    </row>
    <row r="347" spans="1:15" ht="15.75" x14ac:dyDescent="0.2">
      <c r="A347" s="14">
        <v>6</v>
      </c>
      <c r="B347" s="10" t="s">
        <v>56</v>
      </c>
      <c r="C347" s="101">
        <v>1</v>
      </c>
      <c r="D347" s="135">
        <v>1</v>
      </c>
      <c r="E347" s="168">
        <v>0</v>
      </c>
      <c r="F347" s="210">
        <v>1</v>
      </c>
      <c r="G347" s="239">
        <v>1</v>
      </c>
      <c r="H347" s="251">
        <v>0</v>
      </c>
      <c r="I347" s="287">
        <v>0</v>
      </c>
      <c r="J347" s="328">
        <v>2</v>
      </c>
      <c r="K347" s="365">
        <v>0</v>
      </c>
      <c r="L347" s="409">
        <v>0</v>
      </c>
      <c r="M347" s="444">
        <v>0</v>
      </c>
      <c r="N347" s="476">
        <v>1</v>
      </c>
      <c r="O347" s="92">
        <f t="shared" si="199"/>
        <v>7</v>
      </c>
    </row>
    <row r="348" spans="1:15" ht="15.75" x14ac:dyDescent="0.2">
      <c r="A348" s="14">
        <v>7</v>
      </c>
      <c r="B348" s="10" t="s">
        <v>57</v>
      </c>
      <c r="C348" s="101">
        <v>0</v>
      </c>
      <c r="D348" s="135">
        <v>0</v>
      </c>
      <c r="E348" s="168">
        <v>0</v>
      </c>
      <c r="F348" s="210">
        <v>0</v>
      </c>
      <c r="G348" s="239">
        <v>0</v>
      </c>
      <c r="H348" s="251">
        <v>0</v>
      </c>
      <c r="I348" s="287">
        <v>0</v>
      </c>
      <c r="J348" s="328">
        <v>0</v>
      </c>
      <c r="K348" s="365">
        <v>0</v>
      </c>
      <c r="L348" s="409">
        <v>0</v>
      </c>
      <c r="M348" s="444">
        <v>0</v>
      </c>
      <c r="N348" s="476">
        <v>0</v>
      </c>
      <c r="O348" s="92">
        <f t="shared" si="199"/>
        <v>0</v>
      </c>
    </row>
    <row r="349" spans="1:15" ht="12.75" customHeight="1" x14ac:dyDescent="0.2">
      <c r="A349" s="14">
        <v>8</v>
      </c>
      <c r="B349" s="10" t="s">
        <v>58</v>
      </c>
      <c r="C349" s="101">
        <v>0</v>
      </c>
      <c r="D349" s="135">
        <v>0</v>
      </c>
      <c r="E349" s="168">
        <v>0</v>
      </c>
      <c r="F349" s="210">
        <v>0</v>
      </c>
      <c r="G349" s="239">
        <v>0</v>
      </c>
      <c r="H349" s="251">
        <v>0</v>
      </c>
      <c r="I349" s="287">
        <v>0</v>
      </c>
      <c r="J349" s="328">
        <v>0</v>
      </c>
      <c r="K349" s="365">
        <v>0</v>
      </c>
      <c r="L349" s="409">
        <v>0</v>
      </c>
      <c r="M349" s="444">
        <v>0</v>
      </c>
      <c r="N349" s="476">
        <v>0</v>
      </c>
      <c r="O349" s="92">
        <f t="shared" si="199"/>
        <v>0</v>
      </c>
    </row>
    <row r="350" spans="1:15" ht="13.5" customHeight="1" x14ac:dyDescent="0.2">
      <c r="A350" s="14">
        <v>9</v>
      </c>
      <c r="B350" s="10" t="s">
        <v>24</v>
      </c>
      <c r="C350" s="101">
        <v>0</v>
      </c>
      <c r="D350" s="135">
        <v>0</v>
      </c>
      <c r="E350" s="168">
        <v>0</v>
      </c>
      <c r="F350" s="210">
        <v>0</v>
      </c>
      <c r="G350" s="239">
        <v>0</v>
      </c>
      <c r="H350" s="251">
        <v>0</v>
      </c>
      <c r="I350" s="287">
        <v>0</v>
      </c>
      <c r="J350" s="328">
        <v>0</v>
      </c>
      <c r="K350" s="365">
        <v>0</v>
      </c>
      <c r="L350" s="409">
        <v>0</v>
      </c>
      <c r="M350" s="444">
        <v>0</v>
      </c>
      <c r="N350" s="476">
        <v>0</v>
      </c>
      <c r="O350" s="92">
        <f t="shared" si="199"/>
        <v>0</v>
      </c>
    </row>
    <row r="351" spans="1:15" ht="15" customHeight="1" x14ac:dyDescent="0.2">
      <c r="A351" s="14">
        <v>10</v>
      </c>
      <c r="B351" s="10" t="s">
        <v>25</v>
      </c>
      <c r="C351" s="101">
        <v>0</v>
      </c>
      <c r="D351" s="135">
        <v>0</v>
      </c>
      <c r="E351" s="168">
        <v>0</v>
      </c>
      <c r="F351" s="210">
        <v>0</v>
      </c>
      <c r="G351" s="239">
        <v>0</v>
      </c>
      <c r="H351" s="251">
        <v>0</v>
      </c>
      <c r="I351" s="287">
        <v>0</v>
      </c>
      <c r="J351" s="328">
        <v>0</v>
      </c>
      <c r="K351" s="365">
        <v>0</v>
      </c>
      <c r="L351" s="409">
        <v>0</v>
      </c>
      <c r="M351" s="444">
        <v>0</v>
      </c>
      <c r="N351" s="476">
        <v>0</v>
      </c>
      <c r="O351" s="92">
        <f t="shared" si="199"/>
        <v>0</v>
      </c>
    </row>
    <row r="352" spans="1:15" ht="12.75" customHeight="1" thickBot="1" x14ac:dyDescent="0.25">
      <c r="A352" s="48">
        <v>11</v>
      </c>
      <c r="B352" s="49" t="s">
        <v>59</v>
      </c>
      <c r="C352" s="52">
        <v>0</v>
      </c>
      <c r="D352" s="52">
        <v>0</v>
      </c>
      <c r="E352" s="52">
        <v>0</v>
      </c>
      <c r="F352" s="52">
        <v>0</v>
      </c>
      <c r="G352" s="52">
        <v>0</v>
      </c>
      <c r="H352" s="52">
        <v>0</v>
      </c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92">
        <f t="shared" si="199"/>
        <v>0</v>
      </c>
    </row>
    <row r="353" spans="1:14" ht="12.75" customHeight="1" thickTop="1" x14ac:dyDescent="0.2">
      <c r="A353" s="5"/>
      <c r="B353" s="17" t="s">
        <v>39</v>
      </c>
    </row>
    <row r="354" spans="1:14" ht="12.75" customHeight="1" x14ac:dyDescent="0.2">
      <c r="A354" s="5"/>
      <c r="B354" s="15" t="s">
        <v>61</v>
      </c>
    </row>
    <row r="355" spans="1:14" ht="11.25" customHeight="1" x14ac:dyDescent="0.2">
      <c r="A355" s="5"/>
      <c r="B355" s="15" t="s">
        <v>60</v>
      </c>
    </row>
    <row r="356" spans="1:14" ht="12.75" customHeight="1" x14ac:dyDescent="0.2">
      <c r="A356" s="5"/>
      <c r="B356" s="15" t="s">
        <v>40</v>
      </c>
    </row>
    <row r="357" spans="1:14" ht="15.95" customHeight="1" x14ac:dyDescent="0.2">
      <c r="A357" s="5"/>
      <c r="B357" s="27"/>
    </row>
    <row r="358" spans="1:14" ht="15.95" customHeight="1" x14ac:dyDescent="0.2">
      <c r="A358" s="5"/>
      <c r="B358" s="27"/>
    </row>
    <row r="359" spans="1:14" ht="15.95" customHeight="1" x14ac:dyDescent="0.2">
      <c r="A359" s="488" t="s">
        <v>0</v>
      </c>
      <c r="B359" s="488"/>
    </row>
    <row r="360" spans="1:14" ht="15.95" customHeight="1" x14ac:dyDescent="0.2">
      <c r="A360" s="488" t="s">
        <v>1</v>
      </c>
      <c r="B360" s="488"/>
    </row>
    <row r="361" spans="1:14" ht="15.95" customHeight="1" x14ac:dyDescent="0.2">
      <c r="A361" s="488" t="s">
        <v>46</v>
      </c>
      <c r="B361" s="488"/>
    </row>
    <row r="362" spans="1:14" ht="15.95" customHeight="1" x14ac:dyDescent="0.3">
      <c r="C362" s="99"/>
    </row>
    <row r="363" spans="1:14" ht="15.95" customHeight="1" x14ac:dyDescent="0.2">
      <c r="C363" s="100"/>
    </row>
    <row r="364" spans="1:14" ht="15.95" customHeight="1" x14ac:dyDescent="0.2">
      <c r="A364" s="1" t="s">
        <v>47</v>
      </c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5.95" customHeight="1" x14ac:dyDescent="0.2">
      <c r="A365" s="1" t="s">
        <v>69</v>
      </c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5.95" customHeight="1" thickBot="1" x14ac:dyDescent="0.25">
      <c r="A366" s="56" t="s">
        <v>76</v>
      </c>
      <c r="B366" s="56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5.95" customHeight="1" thickTop="1" x14ac:dyDescent="0.2">
      <c r="A367" s="496" t="s">
        <v>4</v>
      </c>
      <c r="B367" s="496" t="s">
        <v>5</v>
      </c>
      <c r="C367" s="97"/>
    </row>
    <row r="368" spans="1:14" ht="15.95" customHeight="1" x14ac:dyDescent="0.2">
      <c r="A368" s="497"/>
      <c r="B368" s="497"/>
      <c r="C368" s="104"/>
      <c r="D368" s="138"/>
      <c r="E368" s="167"/>
      <c r="F368" s="213"/>
      <c r="G368" s="238"/>
      <c r="H368" s="250"/>
      <c r="I368" s="291"/>
      <c r="J368" s="327"/>
      <c r="K368" s="364"/>
      <c r="L368" s="408"/>
      <c r="M368" s="443"/>
      <c r="N368" s="480"/>
    </row>
    <row r="369" spans="1:15" ht="15.95" customHeight="1" x14ac:dyDescent="0.2">
      <c r="A369" s="497"/>
      <c r="B369" s="497"/>
      <c r="C369" s="102" t="s">
        <v>35</v>
      </c>
      <c r="D369" s="136" t="s">
        <v>35</v>
      </c>
      <c r="E369" s="165" t="s">
        <v>35</v>
      </c>
      <c r="F369" s="211" t="s">
        <v>35</v>
      </c>
      <c r="G369" s="236" t="s">
        <v>35</v>
      </c>
      <c r="H369" s="248" t="s">
        <v>35</v>
      </c>
      <c r="I369" s="289" t="s">
        <v>35</v>
      </c>
      <c r="J369" s="325" t="s">
        <v>35</v>
      </c>
      <c r="K369" s="362" t="s">
        <v>35</v>
      </c>
      <c r="L369" s="406" t="s">
        <v>35</v>
      </c>
      <c r="M369" s="441" t="s">
        <v>35</v>
      </c>
      <c r="N369" s="478" t="s">
        <v>35</v>
      </c>
    </row>
    <row r="370" spans="1:15" ht="15.95" customHeight="1" x14ac:dyDescent="0.2">
      <c r="A370" s="497"/>
      <c r="B370" s="497"/>
      <c r="C370" s="105"/>
      <c r="D370" s="139"/>
      <c r="E370" s="161"/>
      <c r="F370" s="214"/>
      <c r="G370" s="234"/>
      <c r="H370" s="247"/>
      <c r="I370" s="293"/>
      <c r="J370" s="319"/>
      <c r="K370" s="356"/>
      <c r="L370" s="400"/>
      <c r="M370" s="434"/>
      <c r="N370" s="481"/>
    </row>
    <row r="371" spans="1:15" ht="15.95" customHeight="1" x14ac:dyDescent="0.2">
      <c r="A371" s="498"/>
      <c r="B371" s="498"/>
      <c r="C371" s="102"/>
      <c r="D371" s="136"/>
      <c r="E371" s="165"/>
      <c r="F371" s="211"/>
      <c r="G371" s="236"/>
      <c r="H371" s="248"/>
      <c r="I371" s="289"/>
      <c r="J371" s="325"/>
      <c r="K371" s="362"/>
      <c r="L371" s="406"/>
      <c r="M371" s="441"/>
      <c r="N371" s="478"/>
    </row>
    <row r="372" spans="1:15" s="8" customFormat="1" ht="15.95" customHeight="1" x14ac:dyDescent="0.2">
      <c r="A372" s="103" t="s">
        <v>10</v>
      </c>
      <c r="B372" s="103" t="s">
        <v>11</v>
      </c>
      <c r="C372" s="103" t="s">
        <v>20</v>
      </c>
      <c r="D372" s="137" t="s">
        <v>20</v>
      </c>
      <c r="E372" s="166" t="s">
        <v>20</v>
      </c>
      <c r="F372" s="212" t="s">
        <v>20</v>
      </c>
      <c r="G372" s="237" t="s">
        <v>20</v>
      </c>
      <c r="H372" s="249" t="s">
        <v>20</v>
      </c>
      <c r="I372" s="290" t="s">
        <v>20</v>
      </c>
      <c r="J372" s="326" t="s">
        <v>20</v>
      </c>
      <c r="K372" s="363" t="s">
        <v>20</v>
      </c>
      <c r="L372" s="407" t="s">
        <v>20</v>
      </c>
      <c r="M372" s="442" t="s">
        <v>20</v>
      </c>
      <c r="N372" s="479" t="s">
        <v>20</v>
      </c>
    </row>
    <row r="373" spans="1:15" s="16" customFormat="1" ht="15.95" customHeight="1" x14ac:dyDescent="0.2">
      <c r="A373" s="18">
        <v>1</v>
      </c>
      <c r="B373" s="19" t="s">
        <v>22</v>
      </c>
      <c r="C373" s="24">
        <f t="shared" ref="C373:F373" si="226">SUM(C374,C377,C378)</f>
        <v>216</v>
      </c>
      <c r="D373" s="24">
        <f t="shared" si="226"/>
        <v>0</v>
      </c>
      <c r="E373" s="24">
        <f t="shared" si="226"/>
        <v>0</v>
      </c>
      <c r="F373" s="24">
        <f t="shared" si="226"/>
        <v>0</v>
      </c>
      <c r="G373" s="24">
        <f t="shared" ref="G373" si="227">SUM(G374,G377,G378)</f>
        <v>0</v>
      </c>
      <c r="H373" s="24">
        <f>SUM(H374,H377,H378)</f>
        <v>0</v>
      </c>
      <c r="I373" s="24">
        <f t="shared" ref="I373:N373" si="228">SUM(I374,I377,I378)</f>
        <v>0</v>
      </c>
      <c r="J373" s="24">
        <f t="shared" si="228"/>
        <v>0</v>
      </c>
      <c r="K373" s="24">
        <f t="shared" si="228"/>
        <v>0</v>
      </c>
      <c r="L373" s="24">
        <f t="shared" si="228"/>
        <v>45</v>
      </c>
      <c r="M373" s="24">
        <f t="shared" si="228"/>
        <v>109</v>
      </c>
      <c r="N373" s="24">
        <f t="shared" si="228"/>
        <v>125</v>
      </c>
      <c r="O373" s="92">
        <f t="shared" ref="O373:O392" si="229">SUM(C373:N373)</f>
        <v>495</v>
      </c>
    </row>
    <row r="374" spans="1:15" s="23" customFormat="1" ht="15.95" customHeight="1" x14ac:dyDescent="0.2">
      <c r="A374" s="14"/>
      <c r="B374" s="22" t="s">
        <v>50</v>
      </c>
      <c r="C374" s="44">
        <f t="shared" ref="C374" si="230">SUM(C375:C376)</f>
        <v>216</v>
      </c>
      <c r="D374" s="44">
        <f t="shared" ref="D374" si="231">SUM(D375:D376)</f>
        <v>0</v>
      </c>
      <c r="E374" s="44">
        <f t="shared" ref="E374" si="232">SUM(E375:E376)</f>
        <v>0</v>
      </c>
      <c r="F374" s="44">
        <f t="shared" ref="F374" si="233">SUM(F375:F376)</f>
        <v>0</v>
      </c>
      <c r="G374" s="240">
        <f t="shared" ref="G374" si="234">SUM(G375:G376)</f>
        <v>0</v>
      </c>
      <c r="H374" s="253">
        <f>SUM(H375:H376)</f>
        <v>0</v>
      </c>
      <c r="I374" s="295">
        <f t="shared" ref="I374:N374" si="235">SUM(I375:I376)</f>
        <v>0</v>
      </c>
      <c r="J374" s="330">
        <f t="shared" si="235"/>
        <v>0</v>
      </c>
      <c r="K374" s="367">
        <f t="shared" si="235"/>
        <v>0</v>
      </c>
      <c r="L374" s="411">
        <f t="shared" si="235"/>
        <v>45</v>
      </c>
      <c r="M374" s="446">
        <f t="shared" si="235"/>
        <v>109</v>
      </c>
      <c r="N374" s="483">
        <f t="shared" si="235"/>
        <v>125</v>
      </c>
      <c r="O374" s="92">
        <f t="shared" si="229"/>
        <v>495</v>
      </c>
    </row>
    <row r="375" spans="1:15" x14ac:dyDescent="0.2">
      <c r="A375" s="12"/>
      <c r="B375" s="13" t="s">
        <v>84</v>
      </c>
      <c r="C375" s="47">
        <v>216</v>
      </c>
      <c r="D375" s="47">
        <v>0</v>
      </c>
      <c r="E375" s="47">
        <v>0</v>
      </c>
      <c r="F375" s="47">
        <v>0</v>
      </c>
      <c r="G375" s="241">
        <v>0</v>
      </c>
      <c r="H375" s="254">
        <v>0</v>
      </c>
      <c r="I375" s="296">
        <v>0</v>
      </c>
      <c r="J375" s="331">
        <v>0</v>
      </c>
      <c r="K375" s="368">
        <v>0</v>
      </c>
      <c r="L375" s="412">
        <v>45</v>
      </c>
      <c r="M375" s="447">
        <v>109</v>
      </c>
      <c r="N375" s="484">
        <v>125</v>
      </c>
      <c r="O375" s="92">
        <f t="shared" si="229"/>
        <v>495</v>
      </c>
    </row>
    <row r="376" spans="1:15" x14ac:dyDescent="0.2">
      <c r="A376" s="12"/>
      <c r="B376" s="13" t="s">
        <v>85</v>
      </c>
      <c r="C376" s="47">
        <v>0</v>
      </c>
      <c r="D376" s="47">
        <v>0</v>
      </c>
      <c r="E376" s="47">
        <v>0</v>
      </c>
      <c r="F376" s="47">
        <v>0</v>
      </c>
      <c r="G376" s="241">
        <v>0</v>
      </c>
      <c r="H376" s="254">
        <v>0</v>
      </c>
      <c r="I376" s="296">
        <v>0</v>
      </c>
      <c r="J376" s="331">
        <v>0</v>
      </c>
      <c r="K376" s="368">
        <v>0</v>
      </c>
      <c r="L376" s="412">
        <v>0</v>
      </c>
      <c r="M376" s="447">
        <v>0</v>
      </c>
      <c r="N376" s="484">
        <v>0</v>
      </c>
      <c r="O376" s="92">
        <f t="shared" si="229"/>
        <v>0</v>
      </c>
    </row>
    <row r="377" spans="1:15" x14ac:dyDescent="0.2">
      <c r="A377" s="12"/>
      <c r="B377" s="11" t="s">
        <v>51</v>
      </c>
      <c r="C377" s="46">
        <v>0</v>
      </c>
      <c r="D377" s="46">
        <v>0</v>
      </c>
      <c r="E377" s="46">
        <v>0</v>
      </c>
      <c r="F377" s="46">
        <v>0</v>
      </c>
      <c r="G377" s="242">
        <v>0</v>
      </c>
      <c r="H377" s="255">
        <v>0</v>
      </c>
      <c r="I377" s="294">
        <v>0</v>
      </c>
      <c r="J377" s="332">
        <v>0</v>
      </c>
      <c r="K377" s="369">
        <v>0</v>
      </c>
      <c r="L377" s="413">
        <v>0</v>
      </c>
      <c r="M377" s="448">
        <v>0</v>
      </c>
      <c r="N377" s="482">
        <v>0</v>
      </c>
      <c r="O377" s="92">
        <f t="shared" si="229"/>
        <v>0</v>
      </c>
    </row>
    <row r="378" spans="1:15" x14ac:dyDescent="0.2">
      <c r="A378" s="12"/>
      <c r="B378" s="11" t="s">
        <v>52</v>
      </c>
      <c r="C378" s="46">
        <v>0</v>
      </c>
      <c r="D378" s="46">
        <v>0</v>
      </c>
      <c r="E378" s="46">
        <v>0</v>
      </c>
      <c r="F378" s="46">
        <v>0</v>
      </c>
      <c r="G378" s="242">
        <v>0</v>
      </c>
      <c r="H378" s="255">
        <v>0</v>
      </c>
      <c r="I378" s="294">
        <v>0</v>
      </c>
      <c r="J378" s="332">
        <v>0</v>
      </c>
      <c r="K378" s="369">
        <v>0</v>
      </c>
      <c r="L378" s="413">
        <v>0</v>
      </c>
      <c r="M378" s="448">
        <v>0</v>
      </c>
      <c r="N378" s="482">
        <v>0</v>
      </c>
      <c r="O378" s="92">
        <f t="shared" si="229"/>
        <v>0</v>
      </c>
    </row>
    <row r="379" spans="1:15" ht="15.75" x14ac:dyDescent="0.2">
      <c r="A379" s="14">
        <v>2</v>
      </c>
      <c r="B379" s="10" t="s">
        <v>23</v>
      </c>
      <c r="C379" s="46">
        <f t="shared" ref="C379:F379" si="236">SUM(C380:C381)</f>
        <v>0</v>
      </c>
      <c r="D379" s="46">
        <f t="shared" si="236"/>
        <v>0</v>
      </c>
      <c r="E379" s="46">
        <f t="shared" si="236"/>
        <v>0</v>
      </c>
      <c r="F379" s="46">
        <f t="shared" si="236"/>
        <v>0</v>
      </c>
      <c r="G379" s="242">
        <f t="shared" ref="G379" si="237">SUM(G380:G381)</f>
        <v>127</v>
      </c>
      <c r="H379" s="255">
        <f>SUM(H380:H381)</f>
        <v>258</v>
      </c>
      <c r="I379" s="294">
        <f t="shared" ref="I379:N379" si="238">SUM(I380:I381)</f>
        <v>300</v>
      </c>
      <c r="J379" s="332">
        <f t="shared" si="238"/>
        <v>100</v>
      </c>
      <c r="K379" s="369">
        <f t="shared" si="238"/>
        <v>0</v>
      </c>
      <c r="L379" s="413">
        <f t="shared" si="238"/>
        <v>0</v>
      </c>
      <c r="M379" s="448">
        <f t="shared" si="238"/>
        <v>0</v>
      </c>
      <c r="N379" s="482">
        <f t="shared" si="238"/>
        <v>0</v>
      </c>
      <c r="O379" s="92">
        <f t="shared" si="229"/>
        <v>785</v>
      </c>
    </row>
    <row r="380" spans="1:15" x14ac:dyDescent="0.2">
      <c r="A380" s="12"/>
      <c r="B380" s="13" t="s">
        <v>84</v>
      </c>
      <c r="C380" s="47">
        <v>0</v>
      </c>
      <c r="D380" s="47">
        <v>0</v>
      </c>
      <c r="E380" s="47">
        <v>0</v>
      </c>
      <c r="F380" s="47">
        <v>0</v>
      </c>
      <c r="G380" s="241">
        <v>127</v>
      </c>
      <c r="H380" s="254">
        <v>258</v>
      </c>
      <c r="I380" s="296">
        <v>300</v>
      </c>
      <c r="J380" s="331">
        <v>100</v>
      </c>
      <c r="K380" s="368">
        <v>0</v>
      </c>
      <c r="L380" s="412">
        <v>0</v>
      </c>
      <c r="M380" s="447">
        <v>0</v>
      </c>
      <c r="N380" s="484">
        <v>0</v>
      </c>
      <c r="O380" s="92">
        <f t="shared" si="229"/>
        <v>785</v>
      </c>
    </row>
    <row r="381" spans="1:15" ht="12.75" customHeight="1" x14ac:dyDescent="0.2">
      <c r="A381" s="12"/>
      <c r="B381" s="13" t="s">
        <v>85</v>
      </c>
      <c r="C381" s="47">
        <v>0</v>
      </c>
      <c r="D381" s="47">
        <v>0</v>
      </c>
      <c r="E381" s="47">
        <v>0</v>
      </c>
      <c r="F381" s="47">
        <v>0</v>
      </c>
      <c r="G381" s="241">
        <v>0</v>
      </c>
      <c r="H381" s="254">
        <v>0</v>
      </c>
      <c r="I381" s="296">
        <v>0</v>
      </c>
      <c r="J381" s="331">
        <v>0</v>
      </c>
      <c r="K381" s="368">
        <v>0</v>
      </c>
      <c r="L381" s="412">
        <v>0</v>
      </c>
      <c r="M381" s="447">
        <v>0</v>
      </c>
      <c r="N381" s="484">
        <v>0</v>
      </c>
      <c r="O381" s="92">
        <f t="shared" si="229"/>
        <v>0</v>
      </c>
    </row>
    <row r="382" spans="1:15" ht="12.75" customHeight="1" x14ac:dyDescent="0.2">
      <c r="A382" s="9">
        <v>3</v>
      </c>
      <c r="B382" s="10" t="s">
        <v>54</v>
      </c>
      <c r="C382" s="101">
        <v>0</v>
      </c>
      <c r="D382" s="135">
        <v>0</v>
      </c>
      <c r="E382" s="168">
        <v>0</v>
      </c>
      <c r="F382" s="210">
        <v>0</v>
      </c>
      <c r="G382" s="239">
        <v>0</v>
      </c>
      <c r="H382" s="251">
        <v>0</v>
      </c>
      <c r="I382" s="287">
        <v>0</v>
      </c>
      <c r="J382" s="328">
        <v>0</v>
      </c>
      <c r="K382" s="365">
        <v>0</v>
      </c>
      <c r="L382" s="409">
        <v>0</v>
      </c>
      <c r="M382" s="444">
        <v>0</v>
      </c>
      <c r="N382" s="476">
        <v>0</v>
      </c>
      <c r="O382" s="92">
        <f t="shared" si="229"/>
        <v>0</v>
      </c>
    </row>
    <row r="383" spans="1:15" ht="15.75" x14ac:dyDescent="0.2">
      <c r="A383" s="14">
        <v>4</v>
      </c>
      <c r="B383" s="10" t="s">
        <v>53</v>
      </c>
      <c r="C383" s="46">
        <f t="shared" ref="C383:G383" si="239">SUM(C384:C385)</f>
        <v>0</v>
      </c>
      <c r="D383" s="46">
        <f t="shared" si="239"/>
        <v>0</v>
      </c>
      <c r="E383" s="46">
        <f t="shared" si="239"/>
        <v>0</v>
      </c>
      <c r="F383" s="46">
        <f t="shared" si="239"/>
        <v>0</v>
      </c>
      <c r="G383" s="242">
        <f t="shared" si="239"/>
        <v>0</v>
      </c>
      <c r="H383" s="255">
        <f t="shared" ref="H383:M383" si="240">SUM(H384:H385)</f>
        <v>0</v>
      </c>
      <c r="I383" s="294">
        <f t="shared" si="240"/>
        <v>2</v>
      </c>
      <c r="J383" s="332">
        <f t="shared" si="240"/>
        <v>0</v>
      </c>
      <c r="K383" s="369">
        <f t="shared" si="240"/>
        <v>0</v>
      </c>
      <c r="L383" s="413">
        <f t="shared" si="240"/>
        <v>0</v>
      </c>
      <c r="M383" s="448">
        <f t="shared" si="240"/>
        <v>1</v>
      </c>
      <c r="N383" s="482">
        <f>SUM(N384:N385)</f>
        <v>1</v>
      </c>
      <c r="O383" s="92">
        <f t="shared" si="229"/>
        <v>4</v>
      </c>
    </row>
    <row r="384" spans="1:15" ht="15.75" customHeight="1" x14ac:dyDescent="0.2">
      <c r="A384" s="14"/>
      <c r="B384" s="13" t="s">
        <v>84</v>
      </c>
      <c r="C384" s="101">
        <v>0</v>
      </c>
      <c r="D384" s="135">
        <v>0</v>
      </c>
      <c r="E384" s="168">
        <v>0</v>
      </c>
      <c r="F384" s="210">
        <v>0</v>
      </c>
      <c r="G384" s="239">
        <v>0</v>
      </c>
      <c r="H384" s="251">
        <v>0</v>
      </c>
      <c r="I384" s="287">
        <v>0</v>
      </c>
      <c r="J384" s="328">
        <v>0</v>
      </c>
      <c r="K384" s="365">
        <v>0</v>
      </c>
      <c r="L384" s="409">
        <v>0</v>
      </c>
      <c r="M384" s="444">
        <v>0</v>
      </c>
      <c r="N384" s="476">
        <v>0</v>
      </c>
      <c r="O384" s="92">
        <f t="shared" si="229"/>
        <v>0</v>
      </c>
    </row>
    <row r="385" spans="1:15" ht="15.75" x14ac:dyDescent="0.2">
      <c r="A385" s="14"/>
      <c r="B385" s="13" t="s">
        <v>85</v>
      </c>
      <c r="C385" s="101">
        <v>0</v>
      </c>
      <c r="D385" s="135">
        <v>0</v>
      </c>
      <c r="E385" s="168">
        <v>0</v>
      </c>
      <c r="F385" s="210">
        <v>0</v>
      </c>
      <c r="G385" s="239">
        <v>0</v>
      </c>
      <c r="H385" s="251">
        <v>0</v>
      </c>
      <c r="I385" s="287">
        <v>2</v>
      </c>
      <c r="J385" s="328">
        <v>0</v>
      </c>
      <c r="K385" s="365">
        <v>0</v>
      </c>
      <c r="L385" s="409">
        <v>0</v>
      </c>
      <c r="M385" s="444">
        <v>1</v>
      </c>
      <c r="N385" s="476">
        <v>1</v>
      </c>
      <c r="O385" s="92">
        <f t="shared" si="229"/>
        <v>4</v>
      </c>
    </row>
    <row r="386" spans="1:15" ht="15.75" x14ac:dyDescent="0.2">
      <c r="A386" s="14">
        <v>5</v>
      </c>
      <c r="B386" s="11" t="s">
        <v>55</v>
      </c>
      <c r="C386" s="101">
        <v>0</v>
      </c>
      <c r="D386" s="135">
        <v>0</v>
      </c>
      <c r="E386" s="168">
        <v>0</v>
      </c>
      <c r="F386" s="210">
        <v>0</v>
      </c>
      <c r="G386" s="239">
        <v>0</v>
      </c>
      <c r="H386" s="251">
        <v>0</v>
      </c>
      <c r="I386" s="287">
        <v>0</v>
      </c>
      <c r="J386" s="328">
        <v>0</v>
      </c>
      <c r="K386" s="365">
        <v>0</v>
      </c>
      <c r="L386" s="409">
        <v>0</v>
      </c>
      <c r="M386" s="444">
        <v>1</v>
      </c>
      <c r="N386" s="476">
        <v>0</v>
      </c>
      <c r="O386" s="92">
        <f t="shared" si="229"/>
        <v>1</v>
      </c>
    </row>
    <row r="387" spans="1:15" ht="12.75" customHeight="1" x14ac:dyDescent="0.2">
      <c r="A387" s="14">
        <v>6</v>
      </c>
      <c r="B387" s="10" t="s">
        <v>56</v>
      </c>
      <c r="C387" s="101">
        <v>0</v>
      </c>
      <c r="D387" s="135">
        <v>0</v>
      </c>
      <c r="E387" s="168">
        <v>0</v>
      </c>
      <c r="F387" s="210">
        <v>0</v>
      </c>
      <c r="G387" s="239">
        <v>0</v>
      </c>
      <c r="H387" s="251">
        <v>0</v>
      </c>
      <c r="I387" s="287">
        <v>0</v>
      </c>
      <c r="J387" s="328">
        <v>0</v>
      </c>
      <c r="K387" s="365">
        <v>0</v>
      </c>
      <c r="L387" s="409">
        <v>1</v>
      </c>
      <c r="M387" s="444">
        <v>0</v>
      </c>
      <c r="N387" s="476">
        <v>0</v>
      </c>
      <c r="O387" s="92">
        <f t="shared" si="229"/>
        <v>1</v>
      </c>
    </row>
    <row r="388" spans="1:15" ht="13.5" customHeight="1" x14ac:dyDescent="0.2">
      <c r="A388" s="14">
        <v>7</v>
      </c>
      <c r="B388" s="10" t="s">
        <v>57</v>
      </c>
      <c r="C388" s="101">
        <v>0</v>
      </c>
      <c r="D388" s="135">
        <v>0</v>
      </c>
      <c r="E388" s="168">
        <v>0</v>
      </c>
      <c r="F388" s="210">
        <v>0</v>
      </c>
      <c r="G388" s="239">
        <v>0</v>
      </c>
      <c r="H388" s="251">
        <v>0</v>
      </c>
      <c r="I388" s="287">
        <v>0</v>
      </c>
      <c r="J388" s="328">
        <v>0</v>
      </c>
      <c r="K388" s="365">
        <v>0</v>
      </c>
      <c r="L388" s="409">
        <v>0</v>
      </c>
      <c r="M388" s="444">
        <v>0</v>
      </c>
      <c r="N388" s="476">
        <v>0</v>
      </c>
      <c r="O388" s="92">
        <f t="shared" si="229"/>
        <v>0</v>
      </c>
    </row>
    <row r="389" spans="1:15" ht="15" customHeight="1" x14ac:dyDescent="0.2">
      <c r="A389" s="14">
        <v>8</v>
      </c>
      <c r="B389" s="10" t="s">
        <v>58</v>
      </c>
      <c r="C389" s="101">
        <v>0</v>
      </c>
      <c r="D389" s="135">
        <v>0</v>
      </c>
      <c r="E389" s="168">
        <v>0</v>
      </c>
      <c r="F389" s="210">
        <v>0</v>
      </c>
      <c r="G389" s="239">
        <v>0</v>
      </c>
      <c r="H389" s="251">
        <v>0</v>
      </c>
      <c r="I389" s="287">
        <v>0</v>
      </c>
      <c r="J389" s="328">
        <v>0</v>
      </c>
      <c r="K389" s="365">
        <v>0</v>
      </c>
      <c r="L389" s="409">
        <v>0</v>
      </c>
      <c r="M389" s="444">
        <v>0</v>
      </c>
      <c r="N389" s="476">
        <v>0</v>
      </c>
      <c r="O389" s="92">
        <f t="shared" si="229"/>
        <v>0</v>
      </c>
    </row>
    <row r="390" spans="1:15" ht="12.75" customHeight="1" x14ac:dyDescent="0.2">
      <c r="A390" s="14">
        <v>9</v>
      </c>
      <c r="B390" s="10" t="s">
        <v>24</v>
      </c>
      <c r="C390" s="101">
        <v>0</v>
      </c>
      <c r="D390" s="135">
        <v>0</v>
      </c>
      <c r="E390" s="168">
        <v>0</v>
      </c>
      <c r="F390" s="210">
        <v>0</v>
      </c>
      <c r="G390" s="239">
        <v>0</v>
      </c>
      <c r="H390" s="251">
        <v>0</v>
      </c>
      <c r="I390" s="287">
        <v>0</v>
      </c>
      <c r="J390" s="328">
        <v>0</v>
      </c>
      <c r="K390" s="365">
        <v>0</v>
      </c>
      <c r="L390" s="409">
        <v>0</v>
      </c>
      <c r="M390" s="444">
        <v>0</v>
      </c>
      <c r="N390" s="476">
        <v>0</v>
      </c>
      <c r="O390" s="92">
        <f t="shared" si="229"/>
        <v>0</v>
      </c>
    </row>
    <row r="391" spans="1:15" ht="12.75" customHeight="1" x14ac:dyDescent="0.2">
      <c r="A391" s="14">
        <v>10</v>
      </c>
      <c r="B391" s="10" t="s">
        <v>25</v>
      </c>
      <c r="C391" s="101">
        <v>0</v>
      </c>
      <c r="D391" s="135">
        <v>0</v>
      </c>
      <c r="E391" s="168">
        <v>0</v>
      </c>
      <c r="F391" s="210">
        <v>0</v>
      </c>
      <c r="G391" s="239">
        <v>0</v>
      </c>
      <c r="H391" s="251">
        <v>0</v>
      </c>
      <c r="I391" s="287">
        <v>0</v>
      </c>
      <c r="J391" s="328">
        <v>0</v>
      </c>
      <c r="K391" s="365">
        <v>0</v>
      </c>
      <c r="L391" s="409">
        <v>0</v>
      </c>
      <c r="M391" s="444">
        <v>0</v>
      </c>
      <c r="N391" s="476">
        <v>0</v>
      </c>
      <c r="O391" s="92">
        <f t="shared" si="229"/>
        <v>0</v>
      </c>
    </row>
    <row r="392" spans="1:15" ht="12.75" customHeight="1" thickBot="1" x14ac:dyDescent="0.25">
      <c r="A392" s="48">
        <v>11</v>
      </c>
      <c r="B392" s="49" t="s">
        <v>59</v>
      </c>
      <c r="C392" s="52">
        <v>0</v>
      </c>
      <c r="D392" s="52">
        <v>0</v>
      </c>
      <c r="E392" s="52">
        <v>0</v>
      </c>
      <c r="F392" s="52">
        <v>0</v>
      </c>
      <c r="G392" s="52">
        <v>0</v>
      </c>
      <c r="H392" s="52">
        <v>0</v>
      </c>
      <c r="I392" s="52">
        <v>0</v>
      </c>
      <c r="J392" s="52">
        <v>0</v>
      </c>
      <c r="K392" s="52">
        <v>0</v>
      </c>
      <c r="L392" s="52">
        <v>0</v>
      </c>
      <c r="M392" s="52">
        <v>0</v>
      </c>
      <c r="N392" s="52">
        <v>0</v>
      </c>
      <c r="O392" s="92">
        <f t="shared" si="229"/>
        <v>0</v>
      </c>
    </row>
    <row r="393" spans="1:15" ht="11.25" customHeight="1" thickTop="1" x14ac:dyDescent="0.2">
      <c r="A393" s="5"/>
      <c r="B393" s="17" t="s">
        <v>39</v>
      </c>
    </row>
    <row r="394" spans="1:15" ht="12.75" customHeight="1" x14ac:dyDescent="0.2">
      <c r="A394" s="5"/>
      <c r="B394" s="15" t="s">
        <v>61</v>
      </c>
    </row>
    <row r="395" spans="1:15" ht="15.95" customHeight="1" x14ac:dyDescent="0.2">
      <c r="A395" s="5"/>
      <c r="B395" s="15" t="s">
        <v>60</v>
      </c>
    </row>
    <row r="396" spans="1:15" ht="15.95" customHeight="1" x14ac:dyDescent="0.2">
      <c r="A396" s="5"/>
      <c r="B396" s="15" t="s">
        <v>40</v>
      </c>
    </row>
    <row r="397" spans="1:15" ht="15.95" customHeight="1" x14ac:dyDescent="0.2">
      <c r="A397" s="5"/>
      <c r="B397" s="27"/>
    </row>
    <row r="398" spans="1:15" ht="15.95" customHeight="1" x14ac:dyDescent="0.2">
      <c r="A398" s="5"/>
      <c r="B398" s="27"/>
    </row>
    <row r="399" spans="1:15" ht="15.95" customHeight="1" x14ac:dyDescent="0.2">
      <c r="A399" s="488" t="s">
        <v>0</v>
      </c>
      <c r="B399" s="488"/>
    </row>
    <row r="400" spans="1:15" ht="15.95" customHeight="1" x14ac:dyDescent="0.2">
      <c r="A400" s="488" t="s">
        <v>1</v>
      </c>
      <c r="B400" s="488"/>
    </row>
    <row r="401" spans="1:15" ht="15.95" customHeight="1" x14ac:dyDescent="0.2">
      <c r="A401" s="488" t="s">
        <v>46</v>
      </c>
      <c r="B401" s="488"/>
    </row>
    <row r="402" spans="1:15" ht="15.95" customHeight="1" x14ac:dyDescent="0.3">
      <c r="C402" s="99"/>
    </row>
    <row r="403" spans="1:15" ht="15.95" customHeight="1" x14ac:dyDescent="0.2">
      <c r="C403" s="100"/>
    </row>
    <row r="404" spans="1:15" ht="15.95" customHeight="1" x14ac:dyDescent="0.2">
      <c r="A404" s="1" t="s">
        <v>47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5" ht="15.95" customHeight="1" x14ac:dyDescent="0.2">
      <c r="A405" s="1" t="s">
        <v>69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5" ht="15.95" customHeight="1" thickBot="1" x14ac:dyDescent="0.25">
      <c r="A406" s="56" t="s">
        <v>77</v>
      </c>
      <c r="B406" s="56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5" ht="15.95" customHeight="1" thickTop="1" x14ac:dyDescent="0.2">
      <c r="A407" s="496" t="s">
        <v>4</v>
      </c>
      <c r="B407" s="496" t="s">
        <v>5</v>
      </c>
      <c r="C407" s="97"/>
    </row>
    <row r="408" spans="1:15" ht="15.95" customHeight="1" x14ac:dyDescent="0.2">
      <c r="A408" s="497"/>
      <c r="B408" s="497"/>
      <c r="C408" s="104"/>
      <c r="D408" s="138"/>
      <c r="E408" s="167"/>
      <c r="F408" s="213"/>
      <c r="G408" s="238"/>
      <c r="H408" s="250"/>
      <c r="I408" s="291"/>
      <c r="J408" s="327"/>
      <c r="K408" s="364"/>
      <c r="L408" s="408"/>
      <c r="M408" s="443"/>
      <c r="N408" s="480"/>
    </row>
    <row r="409" spans="1:15" ht="15.95" customHeight="1" x14ac:dyDescent="0.2">
      <c r="A409" s="497"/>
      <c r="B409" s="497"/>
      <c r="C409" s="102" t="s">
        <v>35</v>
      </c>
      <c r="D409" s="136" t="s">
        <v>35</v>
      </c>
      <c r="E409" s="165" t="s">
        <v>35</v>
      </c>
      <c r="F409" s="211" t="s">
        <v>35</v>
      </c>
      <c r="G409" s="236" t="s">
        <v>35</v>
      </c>
      <c r="H409" s="248" t="s">
        <v>35</v>
      </c>
      <c r="I409" s="289" t="s">
        <v>35</v>
      </c>
      <c r="J409" s="325" t="s">
        <v>35</v>
      </c>
      <c r="K409" s="362" t="s">
        <v>35</v>
      </c>
      <c r="L409" s="406" t="s">
        <v>35</v>
      </c>
      <c r="M409" s="441" t="s">
        <v>35</v>
      </c>
      <c r="N409" s="478" t="s">
        <v>35</v>
      </c>
    </row>
    <row r="410" spans="1:15" ht="15.95" customHeight="1" x14ac:dyDescent="0.2">
      <c r="A410" s="497"/>
      <c r="B410" s="497"/>
      <c r="C410" s="105"/>
      <c r="D410" s="139"/>
      <c r="E410" s="161"/>
      <c r="F410" s="214"/>
      <c r="G410" s="234"/>
      <c r="H410" s="247"/>
      <c r="I410" s="293"/>
      <c r="J410" s="319"/>
      <c r="K410" s="356"/>
      <c r="L410" s="400"/>
      <c r="M410" s="434"/>
      <c r="N410" s="481"/>
    </row>
    <row r="411" spans="1:15" ht="15.95" customHeight="1" x14ac:dyDescent="0.2">
      <c r="A411" s="498"/>
      <c r="B411" s="498"/>
      <c r="C411" s="102"/>
      <c r="D411" s="136"/>
      <c r="E411" s="165"/>
      <c r="F411" s="211"/>
      <c r="G411" s="236"/>
      <c r="H411" s="248"/>
      <c r="I411" s="289"/>
      <c r="J411" s="325"/>
      <c r="K411" s="362"/>
      <c r="L411" s="406"/>
      <c r="M411" s="441"/>
      <c r="N411" s="478"/>
    </row>
    <row r="412" spans="1:15" s="8" customFormat="1" ht="15.95" customHeight="1" x14ac:dyDescent="0.2">
      <c r="A412" s="103" t="s">
        <v>10</v>
      </c>
      <c r="B412" s="103" t="s">
        <v>11</v>
      </c>
      <c r="C412" s="103" t="s">
        <v>20</v>
      </c>
      <c r="D412" s="137" t="s">
        <v>20</v>
      </c>
      <c r="E412" s="166" t="s">
        <v>20</v>
      </c>
      <c r="F412" s="212" t="s">
        <v>20</v>
      </c>
      <c r="G412" s="237" t="s">
        <v>20</v>
      </c>
      <c r="H412" s="249" t="s">
        <v>20</v>
      </c>
      <c r="I412" s="290" t="s">
        <v>20</v>
      </c>
      <c r="J412" s="326" t="s">
        <v>20</v>
      </c>
      <c r="K412" s="363" t="s">
        <v>20</v>
      </c>
      <c r="L412" s="407" t="s">
        <v>20</v>
      </c>
      <c r="M412" s="442" t="s">
        <v>20</v>
      </c>
      <c r="N412" s="479" t="s">
        <v>20</v>
      </c>
    </row>
    <row r="413" spans="1:15" s="16" customFormat="1" ht="12.75" customHeight="1" x14ac:dyDescent="0.2">
      <c r="A413" s="18">
        <v>1</v>
      </c>
      <c r="B413" s="19" t="s">
        <v>22</v>
      </c>
      <c r="C413" s="24">
        <f t="shared" ref="C413:F413" si="241">SUM(C414,C417,C418)</f>
        <v>0</v>
      </c>
      <c r="D413" s="24">
        <f t="shared" si="241"/>
        <v>0</v>
      </c>
      <c r="E413" s="24">
        <f t="shared" si="241"/>
        <v>0</v>
      </c>
      <c r="F413" s="24">
        <f t="shared" si="241"/>
        <v>0</v>
      </c>
      <c r="G413" s="24">
        <f t="shared" ref="G413" si="242">SUM(G414,G417,G418)</f>
        <v>0</v>
      </c>
      <c r="H413" s="24">
        <f>SUM(H414,H417,H418)</f>
        <v>0</v>
      </c>
      <c r="I413" s="24">
        <f t="shared" ref="I413:N413" si="243">SUM(I414,I417,I418)</f>
        <v>0</v>
      </c>
      <c r="J413" s="24">
        <f t="shared" si="243"/>
        <v>0</v>
      </c>
      <c r="K413" s="24">
        <f t="shared" si="243"/>
        <v>15</v>
      </c>
      <c r="L413" s="24">
        <f t="shared" si="243"/>
        <v>0</v>
      </c>
      <c r="M413" s="24">
        <f t="shared" si="243"/>
        <v>0</v>
      </c>
      <c r="N413" s="24">
        <f t="shared" si="243"/>
        <v>0</v>
      </c>
      <c r="O413" s="92">
        <f t="shared" ref="O413:O432" si="244">SUM(C413:N413)</f>
        <v>15</v>
      </c>
    </row>
    <row r="414" spans="1:15" s="23" customFormat="1" x14ac:dyDescent="0.2">
      <c r="A414" s="14"/>
      <c r="B414" s="22" t="s">
        <v>50</v>
      </c>
      <c r="C414" s="44">
        <f t="shared" ref="C414" si="245">SUM(C415:C416)</f>
        <v>0</v>
      </c>
      <c r="D414" s="44">
        <f t="shared" ref="D414" si="246">SUM(D415:D416)</f>
        <v>0</v>
      </c>
      <c r="E414" s="44">
        <f t="shared" ref="E414" si="247">SUM(E415:E416)</f>
        <v>0</v>
      </c>
      <c r="F414" s="44">
        <f t="shared" ref="F414" si="248">SUM(F415:F416)</f>
        <v>0</v>
      </c>
      <c r="G414" s="240">
        <f t="shared" ref="G414" si="249">SUM(G415:G416)</f>
        <v>0</v>
      </c>
      <c r="H414" s="253">
        <f t="shared" ref="H414" si="250">SUM(H415:H416)</f>
        <v>0</v>
      </c>
      <c r="I414" s="295">
        <f t="shared" ref="I414" si="251">SUM(I415:I416)</f>
        <v>0</v>
      </c>
      <c r="J414" s="330">
        <f t="shared" ref="J414" si="252">SUM(J415:J416)</f>
        <v>0</v>
      </c>
      <c r="K414" s="367">
        <f t="shared" ref="K414" si="253">SUM(K415:K416)</f>
        <v>0</v>
      </c>
      <c r="L414" s="411">
        <f t="shared" ref="L414" si="254">SUM(L415:L416)</f>
        <v>0</v>
      </c>
      <c r="M414" s="446">
        <f t="shared" ref="M414" si="255">SUM(M415:M416)</f>
        <v>0</v>
      </c>
      <c r="N414" s="483">
        <f t="shared" ref="N414" si="256">SUM(N415:N416)</f>
        <v>0</v>
      </c>
      <c r="O414" s="92">
        <f t="shared" si="244"/>
        <v>0</v>
      </c>
    </row>
    <row r="415" spans="1:15" x14ac:dyDescent="0.2">
      <c r="A415" s="12"/>
      <c r="B415" s="13" t="s">
        <v>84</v>
      </c>
      <c r="C415" s="47">
        <v>0</v>
      </c>
      <c r="D415" s="47">
        <v>0</v>
      </c>
      <c r="E415" s="47">
        <v>0</v>
      </c>
      <c r="F415" s="47">
        <v>0</v>
      </c>
      <c r="G415" s="241">
        <v>0</v>
      </c>
      <c r="H415" s="254">
        <v>0</v>
      </c>
      <c r="I415" s="296">
        <v>0</v>
      </c>
      <c r="J415" s="331">
        <v>0</v>
      </c>
      <c r="K415" s="368">
        <v>0</v>
      </c>
      <c r="L415" s="412">
        <v>0</v>
      </c>
      <c r="M415" s="447">
        <v>0</v>
      </c>
      <c r="N415" s="484">
        <v>0</v>
      </c>
      <c r="O415" s="92">
        <f t="shared" si="244"/>
        <v>0</v>
      </c>
    </row>
    <row r="416" spans="1:15" x14ac:dyDescent="0.2">
      <c r="A416" s="12"/>
      <c r="B416" s="13" t="s">
        <v>85</v>
      </c>
      <c r="C416" s="47">
        <v>0</v>
      </c>
      <c r="D416" s="47">
        <v>0</v>
      </c>
      <c r="E416" s="47">
        <v>0</v>
      </c>
      <c r="F416" s="47">
        <v>0</v>
      </c>
      <c r="G416" s="241">
        <v>0</v>
      </c>
      <c r="H416" s="254">
        <v>0</v>
      </c>
      <c r="I416" s="296">
        <v>0</v>
      </c>
      <c r="J416" s="331">
        <v>0</v>
      </c>
      <c r="K416" s="368">
        <v>0</v>
      </c>
      <c r="L416" s="412">
        <v>0</v>
      </c>
      <c r="M416" s="447">
        <v>0</v>
      </c>
      <c r="N416" s="484">
        <v>0</v>
      </c>
      <c r="O416" s="92">
        <f t="shared" si="244"/>
        <v>0</v>
      </c>
    </row>
    <row r="417" spans="1:15" x14ac:dyDescent="0.2">
      <c r="A417" s="12"/>
      <c r="B417" s="11" t="s">
        <v>51</v>
      </c>
      <c r="C417" s="46">
        <v>0</v>
      </c>
      <c r="D417" s="46">
        <v>0</v>
      </c>
      <c r="E417" s="46">
        <v>0</v>
      </c>
      <c r="F417" s="46">
        <v>0</v>
      </c>
      <c r="G417" s="242">
        <v>0</v>
      </c>
      <c r="H417" s="255">
        <v>0</v>
      </c>
      <c r="I417" s="294">
        <v>0</v>
      </c>
      <c r="J417" s="332">
        <v>0</v>
      </c>
      <c r="K417" s="369">
        <v>0</v>
      </c>
      <c r="L417" s="413">
        <v>0</v>
      </c>
      <c r="M417" s="448">
        <v>0</v>
      </c>
      <c r="N417" s="482">
        <v>0</v>
      </c>
      <c r="O417" s="92">
        <f t="shared" si="244"/>
        <v>0</v>
      </c>
    </row>
    <row r="418" spans="1:15" x14ac:dyDescent="0.2">
      <c r="A418" s="12"/>
      <c r="B418" s="11" t="s">
        <v>52</v>
      </c>
      <c r="C418" s="46">
        <v>0</v>
      </c>
      <c r="D418" s="46">
        <v>0</v>
      </c>
      <c r="E418" s="46">
        <v>0</v>
      </c>
      <c r="F418" s="46">
        <v>0</v>
      </c>
      <c r="G418" s="242">
        <v>0</v>
      </c>
      <c r="H418" s="255">
        <v>0</v>
      </c>
      <c r="I418" s="294">
        <v>0</v>
      </c>
      <c r="J418" s="332">
        <v>0</v>
      </c>
      <c r="K418" s="369">
        <v>15</v>
      </c>
      <c r="L418" s="413">
        <v>0</v>
      </c>
      <c r="M418" s="448">
        <v>0</v>
      </c>
      <c r="N418" s="482">
        <v>0</v>
      </c>
      <c r="O418" s="92">
        <f t="shared" si="244"/>
        <v>15</v>
      </c>
    </row>
    <row r="419" spans="1:15" ht="12.75" customHeight="1" x14ac:dyDescent="0.2">
      <c r="A419" s="14">
        <v>2</v>
      </c>
      <c r="B419" s="10" t="s">
        <v>23</v>
      </c>
      <c r="C419" s="46">
        <f t="shared" ref="C419" si="257">SUM(C420:C421)</f>
        <v>0</v>
      </c>
      <c r="D419" s="46">
        <f t="shared" ref="D419" si="258">SUM(D420:D421)</f>
        <v>0</v>
      </c>
      <c r="E419" s="46">
        <f t="shared" ref="E419" si="259">SUM(E420:E421)</f>
        <v>10</v>
      </c>
      <c r="F419" s="46">
        <f t="shared" ref="F419" si="260">SUM(F420:F421)</f>
        <v>0</v>
      </c>
      <c r="G419" s="242">
        <f t="shared" ref="G419" si="261">SUM(G420:G421)</f>
        <v>0</v>
      </c>
      <c r="H419" s="255">
        <f t="shared" ref="H419" si="262">SUM(H420:H421)</f>
        <v>128</v>
      </c>
      <c r="I419" s="294">
        <f t="shared" ref="I419" si="263">SUM(I420:I421)</f>
        <v>0</v>
      </c>
      <c r="J419" s="332">
        <f t="shared" ref="J419" si="264">SUM(J420:J421)</f>
        <v>0</v>
      </c>
      <c r="K419" s="369">
        <f t="shared" ref="K419" si="265">SUM(K420:K421)</f>
        <v>0</v>
      </c>
      <c r="L419" s="413">
        <f t="shared" ref="L419" si="266">SUM(L420:L421)</f>
        <v>0</v>
      </c>
      <c r="M419" s="448">
        <f t="shared" ref="M419:N419" si="267">SUM(M420:M421)</f>
        <v>0</v>
      </c>
      <c r="N419" s="482">
        <f t="shared" si="267"/>
        <v>0</v>
      </c>
      <c r="O419" s="92">
        <f t="shared" si="244"/>
        <v>138</v>
      </c>
    </row>
    <row r="420" spans="1:15" ht="12.75" customHeight="1" x14ac:dyDescent="0.2">
      <c r="A420" s="12"/>
      <c r="B420" s="13" t="s">
        <v>84</v>
      </c>
      <c r="C420" s="47">
        <v>0</v>
      </c>
      <c r="D420" s="47">
        <v>0</v>
      </c>
      <c r="E420" s="47">
        <v>10</v>
      </c>
      <c r="F420" s="47">
        <v>0</v>
      </c>
      <c r="G420" s="241">
        <v>0</v>
      </c>
      <c r="H420" s="254">
        <v>128</v>
      </c>
      <c r="I420" s="296">
        <v>0</v>
      </c>
      <c r="J420" s="331">
        <v>0</v>
      </c>
      <c r="K420" s="368">
        <v>0</v>
      </c>
      <c r="L420" s="412">
        <v>0</v>
      </c>
      <c r="M420" s="447">
        <v>0</v>
      </c>
      <c r="N420" s="484">
        <v>0</v>
      </c>
      <c r="O420" s="92">
        <f t="shared" si="244"/>
        <v>138</v>
      </c>
    </row>
    <row r="421" spans="1:15" x14ac:dyDescent="0.2">
      <c r="A421" s="12"/>
      <c r="B421" s="13" t="s">
        <v>85</v>
      </c>
      <c r="C421" s="47">
        <v>0</v>
      </c>
      <c r="D421" s="47">
        <v>0</v>
      </c>
      <c r="E421" s="47">
        <v>0</v>
      </c>
      <c r="F421" s="47">
        <v>0</v>
      </c>
      <c r="G421" s="241">
        <v>0</v>
      </c>
      <c r="H421" s="254">
        <v>0</v>
      </c>
      <c r="I421" s="296">
        <v>0</v>
      </c>
      <c r="J421" s="331">
        <v>0</v>
      </c>
      <c r="K421" s="368">
        <v>0</v>
      </c>
      <c r="L421" s="412">
        <v>0</v>
      </c>
      <c r="M421" s="447">
        <v>0</v>
      </c>
      <c r="N421" s="484">
        <v>0</v>
      </c>
      <c r="O421" s="92">
        <f t="shared" si="244"/>
        <v>0</v>
      </c>
    </row>
    <row r="422" spans="1:15" ht="21" customHeight="1" x14ac:dyDescent="0.2">
      <c r="A422" s="9">
        <v>3</v>
      </c>
      <c r="B422" s="10" t="s">
        <v>54</v>
      </c>
      <c r="C422" s="101">
        <v>0</v>
      </c>
      <c r="D422" s="135">
        <v>2</v>
      </c>
      <c r="E422" s="168">
        <v>0</v>
      </c>
      <c r="F422" s="210">
        <v>0</v>
      </c>
      <c r="G422" s="239">
        <v>0</v>
      </c>
      <c r="H422" s="251">
        <v>0</v>
      </c>
      <c r="I422" s="287">
        <v>1</v>
      </c>
      <c r="J422" s="328">
        <v>0</v>
      </c>
      <c r="K422" s="365">
        <v>0</v>
      </c>
      <c r="L422" s="409">
        <v>0</v>
      </c>
      <c r="M422" s="444">
        <v>0</v>
      </c>
      <c r="N422" s="476">
        <v>0</v>
      </c>
      <c r="O422" s="92">
        <f t="shared" si="244"/>
        <v>3</v>
      </c>
    </row>
    <row r="423" spans="1:15" ht="15.75" x14ac:dyDescent="0.2">
      <c r="A423" s="14">
        <v>4</v>
      </c>
      <c r="B423" s="10" t="s">
        <v>53</v>
      </c>
      <c r="C423" s="46">
        <f t="shared" ref="C423:F423" si="268">SUM(C424:C425)</f>
        <v>0</v>
      </c>
      <c r="D423" s="46">
        <f t="shared" si="268"/>
        <v>1</v>
      </c>
      <c r="E423" s="46">
        <f t="shared" si="268"/>
        <v>0</v>
      </c>
      <c r="F423" s="46">
        <f t="shared" si="268"/>
        <v>0</v>
      </c>
      <c r="G423" s="242">
        <f t="shared" ref="G423" si="269">SUM(G424:G425)</f>
        <v>0</v>
      </c>
      <c r="H423" s="255">
        <f>SUM(H424:H425)</f>
        <v>0</v>
      </c>
      <c r="I423" s="294">
        <f t="shared" ref="I423:N423" si="270">SUM(I424:I425)</f>
        <v>0</v>
      </c>
      <c r="J423" s="332">
        <f t="shared" si="270"/>
        <v>0</v>
      </c>
      <c r="K423" s="369">
        <f t="shared" si="270"/>
        <v>0</v>
      </c>
      <c r="L423" s="413">
        <f t="shared" si="270"/>
        <v>3</v>
      </c>
      <c r="M423" s="448">
        <f t="shared" si="270"/>
        <v>0</v>
      </c>
      <c r="N423" s="482">
        <f t="shared" si="270"/>
        <v>0</v>
      </c>
      <c r="O423" s="92">
        <f t="shared" si="244"/>
        <v>4</v>
      </c>
    </row>
    <row r="424" spans="1:15" x14ac:dyDescent="0.2">
      <c r="A424" s="14"/>
      <c r="B424" s="13" t="s">
        <v>84</v>
      </c>
      <c r="C424" s="47">
        <v>0</v>
      </c>
      <c r="D424" s="47">
        <v>0</v>
      </c>
      <c r="E424" s="47">
        <v>0</v>
      </c>
      <c r="F424" s="47">
        <v>0</v>
      </c>
      <c r="G424" s="241">
        <v>0</v>
      </c>
      <c r="H424" s="254">
        <v>0</v>
      </c>
      <c r="I424" s="296">
        <v>0</v>
      </c>
      <c r="J424" s="331">
        <v>0</v>
      </c>
      <c r="K424" s="368">
        <v>0</v>
      </c>
      <c r="L424" s="412">
        <v>0</v>
      </c>
      <c r="M424" s="447">
        <v>0</v>
      </c>
      <c r="N424" s="484">
        <v>0</v>
      </c>
      <c r="O424" s="92">
        <f t="shared" si="244"/>
        <v>0</v>
      </c>
    </row>
    <row r="425" spans="1:15" ht="12.75" customHeight="1" x14ac:dyDescent="0.2">
      <c r="A425" s="14"/>
      <c r="B425" s="13" t="s">
        <v>85</v>
      </c>
      <c r="C425" s="47">
        <v>0</v>
      </c>
      <c r="D425" s="47">
        <v>1</v>
      </c>
      <c r="E425" s="47">
        <v>0</v>
      </c>
      <c r="F425" s="47">
        <v>0</v>
      </c>
      <c r="G425" s="241">
        <v>0</v>
      </c>
      <c r="H425" s="254">
        <v>0</v>
      </c>
      <c r="I425" s="296">
        <v>0</v>
      </c>
      <c r="J425" s="331">
        <v>0</v>
      </c>
      <c r="K425" s="368">
        <v>0</v>
      </c>
      <c r="L425" s="412">
        <v>3</v>
      </c>
      <c r="M425" s="447">
        <v>0</v>
      </c>
      <c r="N425" s="484">
        <v>0</v>
      </c>
      <c r="O425" s="92">
        <f t="shared" si="244"/>
        <v>4</v>
      </c>
    </row>
    <row r="426" spans="1:15" ht="13.5" customHeight="1" x14ac:dyDescent="0.2">
      <c r="A426" s="14">
        <v>5</v>
      </c>
      <c r="B426" s="11" t="s">
        <v>55</v>
      </c>
      <c r="C426" s="101">
        <v>0</v>
      </c>
      <c r="D426" s="135">
        <v>0</v>
      </c>
      <c r="E426" s="168">
        <v>0</v>
      </c>
      <c r="F426" s="210">
        <v>0</v>
      </c>
      <c r="G426" s="239">
        <v>0</v>
      </c>
      <c r="H426" s="251">
        <v>0</v>
      </c>
      <c r="I426" s="287">
        <v>0</v>
      </c>
      <c r="J426" s="328">
        <v>0</v>
      </c>
      <c r="K426" s="365">
        <v>0</v>
      </c>
      <c r="L426" s="409">
        <v>2</v>
      </c>
      <c r="M426" s="444">
        <v>0</v>
      </c>
      <c r="N426" s="476">
        <v>0</v>
      </c>
      <c r="O426" s="92">
        <f t="shared" si="244"/>
        <v>2</v>
      </c>
    </row>
    <row r="427" spans="1:15" ht="15" customHeight="1" x14ac:dyDescent="0.2">
      <c r="A427" s="14">
        <v>6</v>
      </c>
      <c r="B427" s="10" t="s">
        <v>56</v>
      </c>
      <c r="C427" s="101">
        <v>0</v>
      </c>
      <c r="D427" s="135">
        <v>0</v>
      </c>
      <c r="E427" s="168">
        <v>0</v>
      </c>
      <c r="F427" s="210">
        <v>0</v>
      </c>
      <c r="G427" s="239">
        <v>0</v>
      </c>
      <c r="H427" s="251">
        <v>0</v>
      </c>
      <c r="I427" s="287">
        <v>1</v>
      </c>
      <c r="J427" s="328">
        <v>0</v>
      </c>
      <c r="K427" s="365">
        <v>0</v>
      </c>
      <c r="L427" s="409">
        <v>0</v>
      </c>
      <c r="M427" s="444">
        <v>0</v>
      </c>
      <c r="N427" s="476">
        <v>0</v>
      </c>
      <c r="O427" s="92">
        <f t="shared" si="244"/>
        <v>1</v>
      </c>
    </row>
    <row r="428" spans="1:15" ht="12.75" customHeight="1" x14ac:dyDescent="0.2">
      <c r="A428" s="14">
        <v>7</v>
      </c>
      <c r="B428" s="10" t="s">
        <v>57</v>
      </c>
      <c r="C428" s="101">
        <v>0</v>
      </c>
      <c r="D428" s="135">
        <v>0</v>
      </c>
      <c r="E428" s="168">
        <v>0</v>
      </c>
      <c r="F428" s="210">
        <v>0</v>
      </c>
      <c r="G428" s="239">
        <v>0</v>
      </c>
      <c r="H428" s="251">
        <v>0</v>
      </c>
      <c r="I428" s="287">
        <v>0</v>
      </c>
      <c r="J428" s="328">
        <v>0</v>
      </c>
      <c r="K428" s="365">
        <v>0</v>
      </c>
      <c r="L428" s="409">
        <v>0</v>
      </c>
      <c r="M428" s="444">
        <v>0</v>
      </c>
      <c r="N428" s="476">
        <v>0</v>
      </c>
      <c r="O428" s="92">
        <f t="shared" si="244"/>
        <v>0</v>
      </c>
    </row>
    <row r="429" spans="1:15" ht="12.75" customHeight="1" x14ac:dyDescent="0.2">
      <c r="A429" s="14">
        <v>8</v>
      </c>
      <c r="B429" s="10" t="s">
        <v>58</v>
      </c>
      <c r="C429" s="101">
        <v>0</v>
      </c>
      <c r="D429" s="135">
        <v>0</v>
      </c>
      <c r="E429" s="168">
        <v>0</v>
      </c>
      <c r="F429" s="210">
        <v>0</v>
      </c>
      <c r="G429" s="239">
        <v>0</v>
      </c>
      <c r="H429" s="251">
        <v>0</v>
      </c>
      <c r="I429" s="287">
        <v>0</v>
      </c>
      <c r="J429" s="328">
        <v>0</v>
      </c>
      <c r="K429" s="365">
        <v>0</v>
      </c>
      <c r="L429" s="409">
        <v>0</v>
      </c>
      <c r="M429" s="444">
        <v>0</v>
      </c>
      <c r="N429" s="476">
        <v>0</v>
      </c>
      <c r="O429" s="92">
        <f t="shared" si="244"/>
        <v>0</v>
      </c>
    </row>
    <row r="430" spans="1:15" ht="12.75" customHeight="1" x14ac:dyDescent="0.2">
      <c r="A430" s="14">
        <v>9</v>
      </c>
      <c r="B430" s="10" t="s">
        <v>24</v>
      </c>
      <c r="C430" s="101">
        <v>0</v>
      </c>
      <c r="D430" s="135">
        <v>0</v>
      </c>
      <c r="E430" s="168">
        <v>0</v>
      </c>
      <c r="F430" s="210">
        <v>0</v>
      </c>
      <c r="G430" s="239">
        <v>0</v>
      </c>
      <c r="H430" s="251">
        <v>0</v>
      </c>
      <c r="I430" s="287">
        <v>0</v>
      </c>
      <c r="J430" s="328">
        <v>0</v>
      </c>
      <c r="K430" s="365">
        <v>0</v>
      </c>
      <c r="L430" s="409">
        <v>0</v>
      </c>
      <c r="M430" s="444">
        <v>0</v>
      </c>
      <c r="N430" s="476">
        <v>0</v>
      </c>
      <c r="O430" s="92">
        <f t="shared" si="244"/>
        <v>0</v>
      </c>
    </row>
    <row r="431" spans="1:15" ht="11.25" customHeight="1" x14ac:dyDescent="0.2">
      <c r="A431" s="14">
        <v>10</v>
      </c>
      <c r="B431" s="10" t="s">
        <v>25</v>
      </c>
      <c r="C431" s="101">
        <v>0</v>
      </c>
      <c r="D431" s="135">
        <v>0</v>
      </c>
      <c r="E431" s="168">
        <v>0</v>
      </c>
      <c r="F431" s="210">
        <v>0</v>
      </c>
      <c r="G431" s="239">
        <v>0</v>
      </c>
      <c r="H431" s="251">
        <v>0</v>
      </c>
      <c r="I431" s="287">
        <v>0</v>
      </c>
      <c r="J431" s="328">
        <v>0</v>
      </c>
      <c r="K431" s="365">
        <v>0</v>
      </c>
      <c r="L431" s="409">
        <v>0</v>
      </c>
      <c r="M431" s="444">
        <v>0</v>
      </c>
      <c r="N431" s="476">
        <v>0</v>
      </c>
      <c r="O431" s="92">
        <f t="shared" si="244"/>
        <v>0</v>
      </c>
    </row>
    <row r="432" spans="1:15" ht="12.75" customHeight="1" thickBot="1" x14ac:dyDescent="0.25">
      <c r="A432" s="48">
        <v>11</v>
      </c>
      <c r="B432" s="49" t="s">
        <v>59</v>
      </c>
      <c r="C432" s="52">
        <v>0</v>
      </c>
      <c r="D432" s="52">
        <v>0</v>
      </c>
      <c r="E432" s="52">
        <v>0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0</v>
      </c>
      <c r="O432" s="92">
        <f t="shared" si="244"/>
        <v>0</v>
      </c>
    </row>
    <row r="433" spans="1:14" ht="15.95" customHeight="1" thickTop="1" x14ac:dyDescent="0.2">
      <c r="A433" s="5"/>
      <c r="B433" s="17" t="s">
        <v>39</v>
      </c>
    </row>
    <row r="434" spans="1:14" ht="15.95" customHeight="1" x14ac:dyDescent="0.2">
      <c r="A434" s="5"/>
      <c r="B434" s="15" t="s">
        <v>61</v>
      </c>
    </row>
    <row r="435" spans="1:14" ht="15.95" customHeight="1" x14ac:dyDescent="0.2">
      <c r="A435" s="5"/>
      <c r="B435" s="15" t="s">
        <v>60</v>
      </c>
    </row>
    <row r="436" spans="1:14" ht="15.95" customHeight="1" x14ac:dyDescent="0.2">
      <c r="A436" s="5"/>
      <c r="B436" s="15" t="s">
        <v>40</v>
      </c>
    </row>
    <row r="437" spans="1:14" ht="15.95" customHeight="1" x14ac:dyDescent="0.2">
      <c r="A437" s="5"/>
      <c r="B437" s="27"/>
    </row>
    <row r="438" spans="1:14" ht="15.95" customHeight="1" x14ac:dyDescent="0.2">
      <c r="A438" s="5"/>
      <c r="B438" s="27"/>
    </row>
    <row r="439" spans="1:14" ht="15.95" customHeight="1" x14ac:dyDescent="0.2">
      <c r="A439" s="488" t="s">
        <v>0</v>
      </c>
      <c r="B439" s="488"/>
    </row>
    <row r="440" spans="1:14" ht="15.95" customHeight="1" x14ac:dyDescent="0.2">
      <c r="A440" s="488" t="s">
        <v>1</v>
      </c>
      <c r="B440" s="488"/>
    </row>
    <row r="441" spans="1:14" ht="15.95" customHeight="1" x14ac:dyDescent="0.2">
      <c r="A441" s="488" t="s">
        <v>46</v>
      </c>
      <c r="B441" s="488"/>
    </row>
    <row r="442" spans="1:14" ht="15.95" customHeight="1" x14ac:dyDescent="0.3">
      <c r="C442" s="99"/>
    </row>
    <row r="443" spans="1:14" ht="15.95" customHeight="1" x14ac:dyDescent="0.2">
      <c r="C443" s="100"/>
    </row>
    <row r="444" spans="1:14" ht="15.95" customHeight="1" x14ac:dyDescent="0.2">
      <c r="A444" s="1" t="s">
        <v>47</v>
      </c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.95" customHeight="1" x14ac:dyDescent="0.2">
      <c r="A445" s="1" t="s">
        <v>69</v>
      </c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5.95" customHeight="1" thickBot="1" x14ac:dyDescent="0.25">
      <c r="A446" s="56" t="s">
        <v>78</v>
      </c>
      <c r="B446" s="56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5.95" customHeight="1" thickTop="1" x14ac:dyDescent="0.2">
      <c r="A447" s="496" t="s">
        <v>4</v>
      </c>
      <c r="B447" s="496" t="s">
        <v>5</v>
      </c>
      <c r="C447" s="97"/>
    </row>
    <row r="448" spans="1:14" ht="15.95" customHeight="1" x14ac:dyDescent="0.2">
      <c r="A448" s="497"/>
      <c r="B448" s="497"/>
      <c r="C448" s="104"/>
      <c r="D448" s="138"/>
      <c r="E448" s="167"/>
      <c r="F448" s="213"/>
      <c r="G448" s="238"/>
      <c r="H448" s="250"/>
      <c r="I448" s="291"/>
      <c r="J448" s="327"/>
      <c r="K448" s="364"/>
      <c r="L448" s="408"/>
      <c r="M448" s="443"/>
      <c r="N448" s="480"/>
    </row>
    <row r="449" spans="1:15" ht="15.95" customHeight="1" x14ac:dyDescent="0.2">
      <c r="A449" s="497"/>
      <c r="B449" s="497"/>
      <c r="C449" s="102" t="s">
        <v>35</v>
      </c>
      <c r="D449" s="136" t="s">
        <v>35</v>
      </c>
      <c r="E449" s="165" t="s">
        <v>35</v>
      </c>
      <c r="F449" s="211" t="s">
        <v>35</v>
      </c>
      <c r="G449" s="236" t="s">
        <v>35</v>
      </c>
      <c r="H449" s="248" t="s">
        <v>35</v>
      </c>
      <c r="I449" s="289" t="s">
        <v>35</v>
      </c>
      <c r="J449" s="325" t="s">
        <v>35</v>
      </c>
      <c r="K449" s="362" t="s">
        <v>35</v>
      </c>
      <c r="L449" s="406" t="s">
        <v>35</v>
      </c>
      <c r="M449" s="441" t="s">
        <v>35</v>
      </c>
      <c r="N449" s="478" t="s">
        <v>35</v>
      </c>
    </row>
    <row r="450" spans="1:15" ht="15.95" customHeight="1" x14ac:dyDescent="0.2">
      <c r="A450" s="497"/>
      <c r="B450" s="497"/>
      <c r="C450" s="105"/>
      <c r="D450" s="139"/>
      <c r="E450" s="161"/>
      <c r="F450" s="214"/>
      <c r="G450" s="234"/>
      <c r="H450" s="247"/>
      <c r="I450" s="293"/>
      <c r="J450" s="319"/>
      <c r="K450" s="356"/>
      <c r="L450" s="400"/>
      <c r="M450" s="434"/>
      <c r="N450" s="481"/>
    </row>
    <row r="451" spans="1:15" ht="12.75" customHeight="1" x14ac:dyDescent="0.2">
      <c r="A451" s="498"/>
      <c r="B451" s="498"/>
      <c r="C451" s="102"/>
      <c r="D451" s="136"/>
      <c r="E451" s="165"/>
      <c r="F451" s="211"/>
      <c r="G451" s="236"/>
      <c r="H451" s="248"/>
      <c r="I451" s="289"/>
      <c r="J451" s="325"/>
      <c r="K451" s="362"/>
      <c r="L451" s="406"/>
      <c r="M451" s="441"/>
      <c r="N451" s="478"/>
    </row>
    <row r="452" spans="1:15" s="8" customFormat="1" ht="12.75" customHeight="1" x14ac:dyDescent="0.2">
      <c r="A452" s="103" t="s">
        <v>10</v>
      </c>
      <c r="B452" s="103" t="s">
        <v>11</v>
      </c>
      <c r="C452" s="103" t="s">
        <v>20</v>
      </c>
      <c r="D452" s="137" t="s">
        <v>20</v>
      </c>
      <c r="E452" s="166" t="s">
        <v>20</v>
      </c>
      <c r="F452" s="212" t="s">
        <v>20</v>
      </c>
      <c r="G452" s="237" t="s">
        <v>20</v>
      </c>
      <c r="H452" s="249" t="s">
        <v>20</v>
      </c>
      <c r="I452" s="290" t="s">
        <v>20</v>
      </c>
      <c r="J452" s="326" t="s">
        <v>20</v>
      </c>
      <c r="K452" s="363" t="s">
        <v>20</v>
      </c>
      <c r="L452" s="407" t="s">
        <v>20</v>
      </c>
      <c r="M452" s="442" t="s">
        <v>20</v>
      </c>
      <c r="N452" s="479" t="s">
        <v>20</v>
      </c>
    </row>
    <row r="453" spans="1:15" s="16" customFormat="1" ht="12.75" customHeight="1" x14ac:dyDescent="0.2">
      <c r="A453" s="18">
        <v>1</v>
      </c>
      <c r="B453" s="19" t="s">
        <v>22</v>
      </c>
      <c r="C453" s="24">
        <f t="shared" ref="C453:F453" si="271">SUM(C454,C457,C458)</f>
        <v>0</v>
      </c>
      <c r="D453" s="24">
        <f t="shared" si="271"/>
        <v>0</v>
      </c>
      <c r="E453" s="24">
        <f t="shared" si="271"/>
        <v>0</v>
      </c>
      <c r="F453" s="24">
        <f t="shared" si="271"/>
        <v>0</v>
      </c>
      <c r="G453" s="24">
        <f t="shared" ref="G453" si="272">SUM(G454,G457,G458)</f>
        <v>0</v>
      </c>
      <c r="H453" s="24">
        <f>SUM(H454,H457,H458)</f>
        <v>0</v>
      </c>
      <c r="I453" s="24">
        <f t="shared" ref="I453:N453" si="273">SUM(I454,I457,I458)</f>
        <v>0</v>
      </c>
      <c r="J453" s="24">
        <f t="shared" si="273"/>
        <v>0</v>
      </c>
      <c r="K453" s="24">
        <f t="shared" si="273"/>
        <v>0</v>
      </c>
      <c r="L453" s="24">
        <f t="shared" si="273"/>
        <v>0</v>
      </c>
      <c r="M453" s="24">
        <f t="shared" si="273"/>
        <v>0</v>
      </c>
      <c r="N453" s="24">
        <f t="shared" si="273"/>
        <v>0</v>
      </c>
      <c r="O453" s="92">
        <f t="shared" ref="O453:O472" si="274">SUM(C453:N453)</f>
        <v>0</v>
      </c>
    </row>
    <row r="454" spans="1:15" s="23" customFormat="1" x14ac:dyDescent="0.2">
      <c r="A454" s="14"/>
      <c r="B454" s="22" t="s">
        <v>50</v>
      </c>
      <c r="C454" s="44">
        <f t="shared" ref="C454" si="275">SUM(C455:C456)</f>
        <v>0</v>
      </c>
      <c r="D454" s="44">
        <f t="shared" ref="D454" si="276">SUM(D455:D456)</f>
        <v>0</v>
      </c>
      <c r="E454" s="44">
        <f t="shared" ref="E454" si="277">SUM(E455:E456)</f>
        <v>0</v>
      </c>
      <c r="F454" s="44">
        <f t="shared" ref="F454" si="278">SUM(F455:F456)</f>
        <v>0</v>
      </c>
      <c r="G454" s="240">
        <f t="shared" ref="G454" si="279">SUM(G455:G456)</f>
        <v>0</v>
      </c>
      <c r="H454" s="253">
        <f t="shared" ref="H454" si="280">SUM(H455:H456)</f>
        <v>0</v>
      </c>
      <c r="I454" s="295">
        <f t="shared" ref="I454" si="281">SUM(I455:I456)</f>
        <v>0</v>
      </c>
      <c r="J454" s="330">
        <f t="shared" ref="J454" si="282">SUM(J455:J456)</f>
        <v>0</v>
      </c>
      <c r="K454" s="367">
        <f t="shared" ref="K454" si="283">SUM(K455:K456)</f>
        <v>0</v>
      </c>
      <c r="L454" s="411">
        <f t="shared" ref="L454" si="284">SUM(L455:L456)</f>
        <v>0</v>
      </c>
      <c r="M454" s="446">
        <f t="shared" ref="M454" si="285">SUM(M455:M456)</f>
        <v>0</v>
      </c>
      <c r="N454" s="483">
        <f t="shared" ref="N454" si="286">SUM(N455:N456)</f>
        <v>0</v>
      </c>
      <c r="O454" s="92">
        <f t="shared" si="274"/>
        <v>0</v>
      </c>
    </row>
    <row r="455" spans="1:15" x14ac:dyDescent="0.2">
      <c r="A455" s="12"/>
      <c r="B455" s="13" t="s">
        <v>84</v>
      </c>
      <c r="C455" s="47">
        <v>0</v>
      </c>
      <c r="D455" s="47">
        <v>0</v>
      </c>
      <c r="E455" s="47">
        <v>0</v>
      </c>
      <c r="F455" s="47">
        <v>0</v>
      </c>
      <c r="G455" s="241">
        <v>0</v>
      </c>
      <c r="H455" s="254">
        <v>0</v>
      </c>
      <c r="I455" s="296">
        <v>0</v>
      </c>
      <c r="J455" s="331">
        <v>0</v>
      </c>
      <c r="K455" s="368">
        <v>0</v>
      </c>
      <c r="L455" s="412">
        <v>0</v>
      </c>
      <c r="M455" s="447">
        <v>0</v>
      </c>
      <c r="N455" s="484">
        <v>0</v>
      </c>
      <c r="O455" s="92">
        <f t="shared" si="274"/>
        <v>0</v>
      </c>
    </row>
    <row r="456" spans="1:15" x14ac:dyDescent="0.2">
      <c r="A456" s="12"/>
      <c r="B456" s="13" t="s">
        <v>85</v>
      </c>
      <c r="C456" s="47">
        <v>0</v>
      </c>
      <c r="D456" s="47">
        <v>0</v>
      </c>
      <c r="E456" s="47">
        <v>0</v>
      </c>
      <c r="F456" s="47">
        <v>0</v>
      </c>
      <c r="G456" s="241">
        <v>0</v>
      </c>
      <c r="H456" s="254">
        <v>0</v>
      </c>
      <c r="I456" s="296">
        <v>0</v>
      </c>
      <c r="J456" s="331">
        <v>0</v>
      </c>
      <c r="K456" s="368">
        <v>0</v>
      </c>
      <c r="L456" s="412">
        <v>0</v>
      </c>
      <c r="M456" s="447">
        <v>0</v>
      </c>
      <c r="N456" s="484">
        <v>0</v>
      </c>
      <c r="O456" s="92">
        <f t="shared" si="274"/>
        <v>0</v>
      </c>
    </row>
    <row r="457" spans="1:15" ht="12.75" customHeight="1" x14ac:dyDescent="0.2">
      <c r="A457" s="12"/>
      <c r="B457" s="11" t="s">
        <v>51</v>
      </c>
      <c r="C457" s="46">
        <v>0</v>
      </c>
      <c r="D457" s="46">
        <v>0</v>
      </c>
      <c r="E457" s="46">
        <v>0</v>
      </c>
      <c r="F457" s="46">
        <v>0</v>
      </c>
      <c r="G457" s="242">
        <v>0</v>
      </c>
      <c r="H457" s="255">
        <v>0</v>
      </c>
      <c r="I457" s="294">
        <v>0</v>
      </c>
      <c r="J457" s="332">
        <v>0</v>
      </c>
      <c r="K457" s="369">
        <v>0</v>
      </c>
      <c r="L457" s="413">
        <v>0</v>
      </c>
      <c r="M457" s="448">
        <v>0</v>
      </c>
      <c r="N457" s="482">
        <v>0</v>
      </c>
      <c r="O457" s="92">
        <f t="shared" si="274"/>
        <v>0</v>
      </c>
    </row>
    <row r="458" spans="1:15" ht="12.75" customHeight="1" x14ac:dyDescent="0.2">
      <c r="A458" s="12"/>
      <c r="B458" s="11" t="s">
        <v>52</v>
      </c>
      <c r="C458" s="46">
        <v>0</v>
      </c>
      <c r="D458" s="46">
        <v>0</v>
      </c>
      <c r="E458" s="46">
        <v>0</v>
      </c>
      <c r="F458" s="46">
        <v>0</v>
      </c>
      <c r="G458" s="242">
        <v>0</v>
      </c>
      <c r="H458" s="255">
        <v>0</v>
      </c>
      <c r="I458" s="294">
        <v>0</v>
      </c>
      <c r="J458" s="332">
        <v>0</v>
      </c>
      <c r="K458" s="369">
        <v>0</v>
      </c>
      <c r="L458" s="413">
        <v>0</v>
      </c>
      <c r="M458" s="448">
        <v>0</v>
      </c>
      <c r="N458" s="482">
        <v>0</v>
      </c>
      <c r="O458" s="92">
        <f t="shared" si="274"/>
        <v>0</v>
      </c>
    </row>
    <row r="459" spans="1:15" ht="15.75" x14ac:dyDescent="0.2">
      <c r="A459" s="14">
        <v>2</v>
      </c>
      <c r="B459" s="10" t="s">
        <v>23</v>
      </c>
      <c r="C459" s="46">
        <f t="shared" ref="C459:F459" si="287">SUM(C460:C461)</f>
        <v>0</v>
      </c>
      <c r="D459" s="46">
        <f t="shared" si="287"/>
        <v>0</v>
      </c>
      <c r="E459" s="46">
        <f t="shared" si="287"/>
        <v>0</v>
      </c>
      <c r="F459" s="46">
        <f t="shared" si="287"/>
        <v>30</v>
      </c>
      <c r="G459" s="242">
        <f t="shared" ref="G459" si="288">SUM(G460:G461)</f>
        <v>0</v>
      </c>
      <c r="H459" s="255">
        <f>SUM(H460:H461)</f>
        <v>0</v>
      </c>
      <c r="I459" s="294">
        <f t="shared" ref="I459:N459" si="289">SUM(I460:I461)</f>
        <v>0</v>
      </c>
      <c r="J459" s="332">
        <f t="shared" si="289"/>
        <v>0</v>
      </c>
      <c r="K459" s="369">
        <f t="shared" si="289"/>
        <v>0</v>
      </c>
      <c r="L459" s="413">
        <f t="shared" si="289"/>
        <v>0</v>
      </c>
      <c r="M459" s="448">
        <f t="shared" si="289"/>
        <v>0</v>
      </c>
      <c r="N459" s="482">
        <f t="shared" si="289"/>
        <v>0</v>
      </c>
      <c r="O459" s="92">
        <f t="shared" si="274"/>
        <v>30</v>
      </c>
    </row>
    <row r="460" spans="1:15" ht="21" customHeight="1" x14ac:dyDescent="0.2">
      <c r="A460" s="12"/>
      <c r="B460" s="13" t="s">
        <v>84</v>
      </c>
      <c r="C460" s="47">
        <v>0</v>
      </c>
      <c r="D460" s="47">
        <v>0</v>
      </c>
      <c r="E460" s="47">
        <v>0</v>
      </c>
      <c r="F460" s="47">
        <v>30</v>
      </c>
      <c r="G460" s="241">
        <v>0</v>
      </c>
      <c r="H460" s="254">
        <v>0</v>
      </c>
      <c r="I460" s="296">
        <v>0</v>
      </c>
      <c r="J460" s="331">
        <v>0</v>
      </c>
      <c r="K460" s="368">
        <v>0</v>
      </c>
      <c r="L460" s="412">
        <v>0</v>
      </c>
      <c r="M460" s="447">
        <v>0</v>
      </c>
      <c r="N460" s="484">
        <v>0</v>
      </c>
      <c r="O460" s="92">
        <f t="shared" si="274"/>
        <v>30</v>
      </c>
    </row>
    <row r="461" spans="1:15" x14ac:dyDescent="0.2">
      <c r="A461" s="12"/>
      <c r="B461" s="13" t="s">
        <v>85</v>
      </c>
      <c r="C461" s="47">
        <v>0</v>
      </c>
      <c r="D461" s="47">
        <v>0</v>
      </c>
      <c r="E461" s="47">
        <v>0</v>
      </c>
      <c r="F461" s="47">
        <v>0</v>
      </c>
      <c r="G461" s="241">
        <v>0</v>
      </c>
      <c r="H461" s="254">
        <v>0</v>
      </c>
      <c r="I461" s="296">
        <v>0</v>
      </c>
      <c r="J461" s="331">
        <v>0</v>
      </c>
      <c r="K461" s="368">
        <v>0</v>
      </c>
      <c r="L461" s="412">
        <v>0</v>
      </c>
      <c r="M461" s="447">
        <v>0</v>
      </c>
      <c r="N461" s="484">
        <v>0</v>
      </c>
      <c r="O461" s="92">
        <f t="shared" si="274"/>
        <v>0</v>
      </c>
    </row>
    <row r="462" spans="1:15" ht="12.75" customHeight="1" x14ac:dyDescent="0.2">
      <c r="A462" s="9">
        <v>3</v>
      </c>
      <c r="B462" s="10" t="s">
        <v>54</v>
      </c>
      <c r="C462" s="101">
        <v>0</v>
      </c>
      <c r="D462" s="135">
        <v>0</v>
      </c>
      <c r="E462" s="168">
        <v>0</v>
      </c>
      <c r="F462" s="210">
        <v>0</v>
      </c>
      <c r="G462" s="239">
        <v>0</v>
      </c>
      <c r="H462" s="251">
        <v>0</v>
      </c>
      <c r="I462" s="287">
        <v>0</v>
      </c>
      <c r="J462" s="328">
        <v>0</v>
      </c>
      <c r="K462" s="365">
        <v>0</v>
      </c>
      <c r="L462" s="409">
        <v>0</v>
      </c>
      <c r="M462" s="444">
        <v>0</v>
      </c>
      <c r="N462" s="476">
        <v>0</v>
      </c>
      <c r="O462" s="92">
        <f t="shared" si="274"/>
        <v>0</v>
      </c>
    </row>
    <row r="463" spans="1:15" ht="12.75" customHeight="1" x14ac:dyDescent="0.2">
      <c r="A463" s="14">
        <v>4</v>
      </c>
      <c r="B463" s="10" t="s">
        <v>53</v>
      </c>
      <c r="C463" s="46">
        <f t="shared" ref="C463:F463" si="290">SUM(C464:C465)</f>
        <v>0</v>
      </c>
      <c r="D463" s="46">
        <f t="shared" si="290"/>
        <v>0</v>
      </c>
      <c r="E463" s="46">
        <f t="shared" si="290"/>
        <v>0</v>
      </c>
      <c r="F463" s="46">
        <f t="shared" si="290"/>
        <v>0</v>
      </c>
      <c r="G463" s="242">
        <f t="shared" ref="G463" si="291">SUM(G464:G465)</f>
        <v>0</v>
      </c>
      <c r="H463" s="255">
        <f>SUM(H464:H465)</f>
        <v>0</v>
      </c>
      <c r="I463" s="294">
        <f t="shared" ref="I463:N463" si="292">SUM(I464:I465)</f>
        <v>0</v>
      </c>
      <c r="J463" s="332">
        <f t="shared" si="292"/>
        <v>0</v>
      </c>
      <c r="K463" s="369">
        <f t="shared" si="292"/>
        <v>0</v>
      </c>
      <c r="L463" s="413">
        <f t="shared" si="292"/>
        <v>0</v>
      </c>
      <c r="M463" s="448">
        <f t="shared" si="292"/>
        <v>0</v>
      </c>
      <c r="N463" s="482">
        <f t="shared" si="292"/>
        <v>0</v>
      </c>
      <c r="O463" s="92">
        <f t="shared" si="274"/>
        <v>0</v>
      </c>
    </row>
    <row r="464" spans="1:15" ht="15" customHeight="1" x14ac:dyDescent="0.2">
      <c r="A464" s="14"/>
      <c r="B464" s="13" t="s">
        <v>84</v>
      </c>
      <c r="C464" s="47">
        <v>0</v>
      </c>
      <c r="D464" s="47">
        <v>0</v>
      </c>
      <c r="E464" s="47">
        <v>0</v>
      </c>
      <c r="F464" s="47">
        <v>0</v>
      </c>
      <c r="G464" s="241">
        <v>0</v>
      </c>
      <c r="H464" s="254">
        <v>0</v>
      </c>
      <c r="I464" s="296">
        <v>0</v>
      </c>
      <c r="J464" s="331">
        <v>0</v>
      </c>
      <c r="K464" s="368">
        <v>0</v>
      </c>
      <c r="L464" s="412">
        <v>0</v>
      </c>
      <c r="M464" s="447">
        <v>0</v>
      </c>
      <c r="N464" s="484">
        <v>0</v>
      </c>
      <c r="O464" s="92">
        <f t="shared" si="274"/>
        <v>0</v>
      </c>
    </row>
    <row r="465" spans="1:15" ht="12.75" customHeight="1" x14ac:dyDescent="0.2">
      <c r="A465" s="14"/>
      <c r="B465" s="13" t="s">
        <v>85</v>
      </c>
      <c r="C465" s="47">
        <v>0</v>
      </c>
      <c r="D465" s="47">
        <v>0</v>
      </c>
      <c r="E465" s="47">
        <v>0</v>
      </c>
      <c r="F465" s="47">
        <v>0</v>
      </c>
      <c r="G465" s="241">
        <v>0</v>
      </c>
      <c r="H465" s="254">
        <v>0</v>
      </c>
      <c r="I465" s="296">
        <v>0</v>
      </c>
      <c r="J465" s="331">
        <v>0</v>
      </c>
      <c r="K465" s="368">
        <v>0</v>
      </c>
      <c r="L465" s="412">
        <v>0</v>
      </c>
      <c r="M465" s="447">
        <v>0</v>
      </c>
      <c r="N465" s="484">
        <v>0</v>
      </c>
      <c r="O465" s="92">
        <f t="shared" si="274"/>
        <v>0</v>
      </c>
    </row>
    <row r="466" spans="1:15" ht="12.75" customHeight="1" x14ac:dyDescent="0.2">
      <c r="A466" s="14">
        <v>5</v>
      </c>
      <c r="B466" s="11" t="s">
        <v>55</v>
      </c>
      <c r="C466" s="101">
        <v>0</v>
      </c>
      <c r="D466" s="135">
        <v>0</v>
      </c>
      <c r="E466" s="168">
        <v>0</v>
      </c>
      <c r="F466" s="210">
        <v>0</v>
      </c>
      <c r="G466" s="239">
        <v>0</v>
      </c>
      <c r="H466" s="251">
        <v>0</v>
      </c>
      <c r="I466" s="287">
        <v>0</v>
      </c>
      <c r="J466" s="328">
        <v>0</v>
      </c>
      <c r="K466" s="365">
        <v>0</v>
      </c>
      <c r="L466" s="409">
        <v>0</v>
      </c>
      <c r="M466" s="444">
        <v>0</v>
      </c>
      <c r="N466" s="476">
        <v>0</v>
      </c>
      <c r="O466" s="92">
        <f t="shared" si="274"/>
        <v>0</v>
      </c>
    </row>
    <row r="467" spans="1:15" ht="12.75" customHeight="1" x14ac:dyDescent="0.2">
      <c r="A467" s="14">
        <v>6</v>
      </c>
      <c r="B467" s="10" t="s">
        <v>56</v>
      </c>
      <c r="C467" s="101">
        <v>0</v>
      </c>
      <c r="D467" s="135">
        <v>0</v>
      </c>
      <c r="E467" s="168">
        <v>0</v>
      </c>
      <c r="F467" s="210">
        <v>0</v>
      </c>
      <c r="G467" s="239">
        <v>0</v>
      </c>
      <c r="H467" s="251">
        <v>0</v>
      </c>
      <c r="I467" s="287">
        <v>0</v>
      </c>
      <c r="J467" s="328">
        <v>0</v>
      </c>
      <c r="K467" s="365">
        <v>0</v>
      </c>
      <c r="L467" s="409">
        <v>0</v>
      </c>
      <c r="M467" s="444">
        <v>0</v>
      </c>
      <c r="N467" s="476">
        <v>0</v>
      </c>
      <c r="O467" s="92">
        <f t="shared" si="274"/>
        <v>0</v>
      </c>
    </row>
    <row r="468" spans="1:15" ht="11.25" customHeight="1" x14ac:dyDescent="0.2">
      <c r="A468" s="14">
        <v>7</v>
      </c>
      <c r="B468" s="10" t="s">
        <v>57</v>
      </c>
      <c r="C468" s="101">
        <v>0</v>
      </c>
      <c r="D468" s="135">
        <v>0</v>
      </c>
      <c r="E468" s="168">
        <v>0</v>
      </c>
      <c r="F468" s="210">
        <v>0</v>
      </c>
      <c r="G468" s="239">
        <v>0</v>
      </c>
      <c r="H468" s="251">
        <v>0</v>
      </c>
      <c r="I468" s="287">
        <v>0</v>
      </c>
      <c r="J468" s="328">
        <v>0</v>
      </c>
      <c r="K468" s="365">
        <v>0</v>
      </c>
      <c r="L468" s="409">
        <v>0</v>
      </c>
      <c r="M468" s="444">
        <v>0</v>
      </c>
      <c r="N468" s="476">
        <v>0</v>
      </c>
      <c r="O468" s="92">
        <f t="shared" si="274"/>
        <v>0</v>
      </c>
    </row>
    <row r="469" spans="1:15" ht="12.75" customHeight="1" x14ac:dyDescent="0.2">
      <c r="A469" s="14">
        <v>8</v>
      </c>
      <c r="B469" s="10" t="s">
        <v>58</v>
      </c>
      <c r="C469" s="101">
        <v>0</v>
      </c>
      <c r="D469" s="135">
        <v>0</v>
      </c>
      <c r="E469" s="168">
        <v>0</v>
      </c>
      <c r="F469" s="210">
        <v>0</v>
      </c>
      <c r="G469" s="239">
        <v>0</v>
      </c>
      <c r="H469" s="251">
        <v>0</v>
      </c>
      <c r="I469" s="287">
        <v>0</v>
      </c>
      <c r="J469" s="328">
        <v>0</v>
      </c>
      <c r="K469" s="365">
        <v>0</v>
      </c>
      <c r="L469" s="409">
        <v>0</v>
      </c>
      <c r="M469" s="444">
        <v>0</v>
      </c>
      <c r="N469" s="476">
        <v>0</v>
      </c>
      <c r="O469" s="92">
        <f t="shared" si="274"/>
        <v>0</v>
      </c>
    </row>
    <row r="470" spans="1:15" ht="15.95" customHeight="1" x14ac:dyDescent="0.2">
      <c r="A470" s="14">
        <v>9</v>
      </c>
      <c r="B470" s="10" t="s">
        <v>24</v>
      </c>
      <c r="C470" s="101">
        <v>0</v>
      </c>
      <c r="D470" s="135">
        <v>0</v>
      </c>
      <c r="E470" s="168">
        <v>0</v>
      </c>
      <c r="F470" s="210">
        <v>0</v>
      </c>
      <c r="G470" s="239">
        <v>0</v>
      </c>
      <c r="H470" s="251">
        <v>0</v>
      </c>
      <c r="I470" s="287">
        <v>0</v>
      </c>
      <c r="J470" s="328">
        <v>0</v>
      </c>
      <c r="K470" s="365">
        <v>0</v>
      </c>
      <c r="L470" s="409">
        <v>0</v>
      </c>
      <c r="M470" s="444">
        <v>0</v>
      </c>
      <c r="N470" s="476">
        <v>0</v>
      </c>
      <c r="O470" s="92">
        <f t="shared" si="274"/>
        <v>0</v>
      </c>
    </row>
    <row r="471" spans="1:15" ht="15.95" customHeight="1" x14ac:dyDescent="0.2">
      <c r="A471" s="14">
        <v>10</v>
      </c>
      <c r="B471" s="10" t="s">
        <v>25</v>
      </c>
      <c r="C471" s="101">
        <v>0</v>
      </c>
      <c r="D471" s="135">
        <v>0</v>
      </c>
      <c r="E471" s="168">
        <v>0</v>
      </c>
      <c r="F471" s="210">
        <v>0</v>
      </c>
      <c r="G471" s="239">
        <v>0</v>
      </c>
      <c r="H471" s="251">
        <v>0</v>
      </c>
      <c r="I471" s="287">
        <v>0</v>
      </c>
      <c r="J471" s="328">
        <v>0</v>
      </c>
      <c r="K471" s="365">
        <v>0</v>
      </c>
      <c r="L471" s="409">
        <v>0</v>
      </c>
      <c r="M471" s="444">
        <v>0</v>
      </c>
      <c r="N471" s="476">
        <v>0</v>
      </c>
      <c r="O471" s="92">
        <f t="shared" si="274"/>
        <v>0</v>
      </c>
    </row>
    <row r="472" spans="1:15" ht="15.95" customHeight="1" thickBot="1" x14ac:dyDescent="0.25">
      <c r="A472" s="48">
        <v>11</v>
      </c>
      <c r="B472" s="49" t="s">
        <v>59</v>
      </c>
      <c r="C472" s="52">
        <v>0</v>
      </c>
      <c r="D472" s="52">
        <v>0</v>
      </c>
      <c r="E472" s="52">
        <v>0</v>
      </c>
      <c r="F472" s="52">
        <v>0</v>
      </c>
      <c r="G472" s="52">
        <v>0</v>
      </c>
      <c r="H472" s="52">
        <v>0</v>
      </c>
      <c r="I472" s="52">
        <v>0</v>
      </c>
      <c r="J472" s="52">
        <v>0</v>
      </c>
      <c r="K472" s="52">
        <v>0</v>
      </c>
      <c r="L472" s="52">
        <v>0</v>
      </c>
      <c r="M472" s="52">
        <v>0</v>
      </c>
      <c r="N472" s="52">
        <v>0</v>
      </c>
      <c r="O472" s="92">
        <f t="shared" si="274"/>
        <v>0</v>
      </c>
    </row>
    <row r="473" spans="1:15" ht="15.95" customHeight="1" thickTop="1" x14ac:dyDescent="0.2">
      <c r="A473" s="5"/>
      <c r="B473" s="17" t="s">
        <v>39</v>
      </c>
    </row>
    <row r="474" spans="1:15" ht="15.95" customHeight="1" x14ac:dyDescent="0.2">
      <c r="A474" s="5"/>
      <c r="B474" s="15" t="s">
        <v>61</v>
      </c>
    </row>
    <row r="475" spans="1:15" ht="15.95" customHeight="1" x14ac:dyDescent="0.2">
      <c r="A475" s="5"/>
      <c r="B475" s="15" t="s">
        <v>60</v>
      </c>
    </row>
    <row r="476" spans="1:15" ht="15.95" customHeight="1" x14ac:dyDescent="0.2">
      <c r="A476" s="5"/>
      <c r="B476" s="15" t="s">
        <v>40</v>
      </c>
    </row>
    <row r="477" spans="1:15" ht="15.95" customHeight="1" x14ac:dyDescent="0.2"/>
    <row r="478" spans="1:15" ht="15.95" customHeight="1" x14ac:dyDescent="0.2"/>
    <row r="479" spans="1:15" ht="15.95" customHeight="1" x14ac:dyDescent="0.2">
      <c r="A479" s="488" t="s">
        <v>0</v>
      </c>
      <c r="B479" s="488"/>
    </row>
    <row r="480" spans="1:15" ht="15.95" customHeight="1" x14ac:dyDescent="0.2">
      <c r="A480" s="488" t="s">
        <v>1</v>
      </c>
      <c r="B480" s="488"/>
    </row>
    <row r="481" spans="1:15" ht="15.95" customHeight="1" x14ac:dyDescent="0.2">
      <c r="A481" s="488" t="s">
        <v>46</v>
      </c>
      <c r="B481" s="488"/>
    </row>
    <row r="482" spans="1:15" ht="15.95" customHeight="1" x14ac:dyDescent="0.3">
      <c r="C482" s="99"/>
    </row>
    <row r="483" spans="1:15" ht="15.95" customHeight="1" x14ac:dyDescent="0.2">
      <c r="C483" s="100"/>
    </row>
    <row r="484" spans="1:15" ht="15.95" customHeight="1" x14ac:dyDescent="0.2">
      <c r="A484" s="1" t="s">
        <v>47</v>
      </c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5" ht="15.95" customHeight="1" thickBot="1" x14ac:dyDescent="0.25">
      <c r="A485" s="1" t="s">
        <v>69</v>
      </c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5" ht="15.95" customHeight="1" thickTop="1" x14ac:dyDescent="0.2">
      <c r="A486" s="513" t="s">
        <v>4</v>
      </c>
      <c r="B486" s="496" t="s">
        <v>5</v>
      </c>
      <c r="C486" s="97"/>
    </row>
    <row r="487" spans="1:15" ht="15.95" customHeight="1" x14ac:dyDescent="0.2">
      <c r="A487" s="514"/>
      <c r="B487" s="497"/>
      <c r="C487" s="104"/>
      <c r="D487" s="138"/>
      <c r="E487" s="167"/>
      <c r="F487" s="213"/>
      <c r="G487" s="238"/>
      <c r="H487" s="250"/>
      <c r="I487" s="291"/>
      <c r="J487" s="327"/>
      <c r="K487" s="364"/>
      <c r="L487" s="408"/>
      <c r="M487" s="443"/>
      <c r="N487" s="480"/>
    </row>
    <row r="488" spans="1:15" ht="13.5" customHeight="1" x14ac:dyDescent="0.2">
      <c r="A488" s="514"/>
      <c r="B488" s="497"/>
      <c r="C488" s="102" t="s">
        <v>35</v>
      </c>
      <c r="D488" s="136" t="s">
        <v>35</v>
      </c>
      <c r="E488" s="165" t="s">
        <v>35</v>
      </c>
      <c r="F488" s="211" t="s">
        <v>35</v>
      </c>
      <c r="G488" s="236" t="s">
        <v>35</v>
      </c>
      <c r="H488" s="248" t="s">
        <v>35</v>
      </c>
      <c r="I488" s="289" t="s">
        <v>35</v>
      </c>
      <c r="J488" s="325" t="s">
        <v>35</v>
      </c>
      <c r="K488" s="362" t="s">
        <v>35</v>
      </c>
      <c r="L488" s="406" t="s">
        <v>35</v>
      </c>
      <c r="M488" s="441" t="s">
        <v>35</v>
      </c>
      <c r="N488" s="478" t="s">
        <v>35</v>
      </c>
    </row>
    <row r="489" spans="1:15" ht="12.75" customHeight="1" x14ac:dyDescent="0.2">
      <c r="A489" s="514"/>
      <c r="B489" s="497"/>
      <c r="C489" s="105"/>
      <c r="D489" s="139"/>
      <c r="E489" s="161"/>
      <c r="F489" s="214"/>
      <c r="G489" s="234"/>
      <c r="H489" s="247"/>
      <c r="I489" s="293"/>
      <c r="J489" s="319"/>
      <c r="K489" s="356"/>
      <c r="L489" s="400"/>
      <c r="M489" s="434"/>
      <c r="N489" s="481"/>
    </row>
    <row r="490" spans="1:15" ht="12.75" customHeight="1" x14ac:dyDescent="0.2">
      <c r="A490" s="515"/>
      <c r="B490" s="498"/>
      <c r="C490" s="102"/>
      <c r="D490" s="136"/>
      <c r="E490" s="165"/>
      <c r="F490" s="211"/>
      <c r="G490" s="236"/>
      <c r="H490" s="248"/>
      <c r="I490" s="289"/>
      <c r="J490" s="325"/>
      <c r="K490" s="362"/>
      <c r="L490" s="406"/>
      <c r="M490" s="441"/>
      <c r="N490" s="478"/>
    </row>
    <row r="491" spans="1:15" s="8" customFormat="1" ht="12.75" customHeight="1" x14ac:dyDescent="0.2">
      <c r="A491" s="28" t="s">
        <v>10</v>
      </c>
      <c r="B491" s="103" t="s">
        <v>11</v>
      </c>
      <c r="C491" s="103" t="s">
        <v>20</v>
      </c>
      <c r="D491" s="137" t="s">
        <v>20</v>
      </c>
      <c r="E491" s="166" t="s">
        <v>20</v>
      </c>
      <c r="F491" s="212" t="s">
        <v>20</v>
      </c>
      <c r="G491" s="237" t="s">
        <v>20</v>
      </c>
      <c r="H491" s="249" t="s">
        <v>20</v>
      </c>
      <c r="I491" s="290" t="s">
        <v>20</v>
      </c>
      <c r="J491" s="326" t="s">
        <v>20</v>
      </c>
      <c r="K491" s="363" t="s">
        <v>20</v>
      </c>
      <c r="L491" s="407" t="s">
        <v>20</v>
      </c>
      <c r="M491" s="442" t="s">
        <v>20</v>
      </c>
      <c r="N491" s="479" t="s">
        <v>20</v>
      </c>
    </row>
    <row r="492" spans="1:15" s="16" customFormat="1" ht="12.75" customHeight="1" x14ac:dyDescent="0.2">
      <c r="A492" s="18">
        <v>1</v>
      </c>
      <c r="B492" s="19" t="s">
        <v>22</v>
      </c>
      <c r="C492" s="59">
        <f t="shared" ref="C492:F497" si="293">SUM(C15,C55,C95,C135,C174,C213,C253,C293,C333,C373,C413,C453)</f>
        <v>893</v>
      </c>
      <c r="D492" s="59">
        <f t="shared" si="293"/>
        <v>92</v>
      </c>
      <c r="E492" s="59">
        <f t="shared" si="293"/>
        <v>5</v>
      </c>
      <c r="F492" s="59">
        <f t="shared" si="293"/>
        <v>0</v>
      </c>
      <c r="G492" s="59">
        <f t="shared" ref="G492" si="294">SUM(G15,G55,G95,G135,G174,G213,G253,G293,G333,G373,G413,G453)</f>
        <v>21</v>
      </c>
      <c r="H492" s="59">
        <f t="shared" ref="H492:H497" si="295">SUM(H15,H55,H95,H135,H174,H213,H253,H293,H333,H373,H413,H453)</f>
        <v>67</v>
      </c>
      <c r="I492" s="59">
        <f t="shared" ref="I492:N497" si="296">SUM(I15,I55,I95,I135,I174,I213,I253,I293,I333,I373,I413,I453)</f>
        <v>7</v>
      </c>
      <c r="J492" s="59">
        <f t="shared" si="296"/>
        <v>8</v>
      </c>
      <c r="K492" s="121">
        <f t="shared" si="296"/>
        <v>81</v>
      </c>
      <c r="L492" s="121">
        <f t="shared" si="296"/>
        <v>140</v>
      </c>
      <c r="M492" s="121">
        <f t="shared" si="296"/>
        <v>260</v>
      </c>
      <c r="N492" s="121">
        <f t="shared" si="296"/>
        <v>465</v>
      </c>
      <c r="O492" s="92">
        <f t="shared" ref="O492:O511" si="297">SUM(C492:N492)</f>
        <v>2039</v>
      </c>
    </row>
    <row r="493" spans="1:15" s="23" customFormat="1" x14ac:dyDescent="0.2">
      <c r="A493" s="14"/>
      <c r="B493" s="22" t="s">
        <v>50</v>
      </c>
      <c r="C493" s="59">
        <f t="shared" si="293"/>
        <v>893</v>
      </c>
      <c r="D493" s="59">
        <f t="shared" si="293"/>
        <v>77</v>
      </c>
      <c r="E493" s="59">
        <f t="shared" si="293"/>
        <v>0</v>
      </c>
      <c r="F493" s="59">
        <f t="shared" si="293"/>
        <v>0</v>
      </c>
      <c r="G493" s="59">
        <f t="shared" ref="G493" si="298">SUM(G16,G56,G96,G136,G175,G214,G254,G294,G334,G374,G414,G454)</f>
        <v>21</v>
      </c>
      <c r="H493" s="59">
        <f t="shared" si="295"/>
        <v>49</v>
      </c>
      <c r="I493" s="59">
        <f t="shared" si="296"/>
        <v>0</v>
      </c>
      <c r="J493" s="59">
        <f t="shared" si="296"/>
        <v>0</v>
      </c>
      <c r="K493" s="57">
        <f t="shared" si="296"/>
        <v>61</v>
      </c>
      <c r="L493" s="57">
        <f t="shared" si="296"/>
        <v>140</v>
      </c>
      <c r="M493" s="57">
        <f t="shared" si="296"/>
        <v>257</v>
      </c>
      <c r="N493" s="57">
        <f t="shared" si="296"/>
        <v>465</v>
      </c>
      <c r="O493" s="92">
        <f t="shared" si="297"/>
        <v>1963</v>
      </c>
    </row>
    <row r="494" spans="1:15" x14ac:dyDescent="0.2">
      <c r="A494" s="12"/>
      <c r="B494" s="13" t="s">
        <v>84</v>
      </c>
      <c r="C494" s="59">
        <f t="shared" si="293"/>
        <v>893</v>
      </c>
      <c r="D494" s="59">
        <f t="shared" si="293"/>
        <v>62</v>
      </c>
      <c r="E494" s="59">
        <f t="shared" si="293"/>
        <v>0</v>
      </c>
      <c r="F494" s="59">
        <f t="shared" si="293"/>
        <v>0</v>
      </c>
      <c r="G494" s="59">
        <f t="shared" ref="G494" si="299">SUM(G17,G57,G97,G137,G176,G215,G255,G295,G335,G375,G415,G455)</f>
        <v>21</v>
      </c>
      <c r="H494" s="59">
        <f t="shared" si="295"/>
        <v>49</v>
      </c>
      <c r="I494" s="59">
        <f t="shared" si="296"/>
        <v>0</v>
      </c>
      <c r="J494" s="59">
        <f t="shared" si="296"/>
        <v>0</v>
      </c>
      <c r="K494" s="57">
        <f t="shared" si="296"/>
        <v>61</v>
      </c>
      <c r="L494" s="57">
        <f t="shared" si="296"/>
        <v>140</v>
      </c>
      <c r="M494" s="57">
        <f t="shared" si="296"/>
        <v>257</v>
      </c>
      <c r="N494" s="57">
        <f t="shared" si="296"/>
        <v>465</v>
      </c>
      <c r="O494" s="92">
        <f t="shared" si="297"/>
        <v>1948</v>
      </c>
    </row>
    <row r="495" spans="1:15" x14ac:dyDescent="0.2">
      <c r="A495" s="12"/>
      <c r="B495" s="13" t="s">
        <v>85</v>
      </c>
      <c r="C495" s="59">
        <f t="shared" si="293"/>
        <v>0</v>
      </c>
      <c r="D495" s="59">
        <f t="shared" si="293"/>
        <v>15</v>
      </c>
      <c r="E495" s="59">
        <f t="shared" si="293"/>
        <v>0</v>
      </c>
      <c r="F495" s="59">
        <f t="shared" si="293"/>
        <v>0</v>
      </c>
      <c r="G495" s="59">
        <f t="shared" ref="G495" si="300">SUM(G18,G58,G98,G138,G177,G216,G256,G296,G336,G376,G416,G456)</f>
        <v>0</v>
      </c>
      <c r="H495" s="59">
        <f t="shared" si="295"/>
        <v>0</v>
      </c>
      <c r="I495" s="59">
        <f t="shared" si="296"/>
        <v>0</v>
      </c>
      <c r="J495" s="59">
        <f t="shared" si="296"/>
        <v>0</v>
      </c>
      <c r="K495" s="57">
        <f t="shared" si="296"/>
        <v>0</v>
      </c>
      <c r="L495" s="57">
        <f t="shared" si="296"/>
        <v>0</v>
      </c>
      <c r="M495" s="57">
        <f t="shared" si="296"/>
        <v>0</v>
      </c>
      <c r="N495" s="57">
        <f t="shared" si="296"/>
        <v>0</v>
      </c>
      <c r="O495" s="92">
        <f t="shared" si="297"/>
        <v>15</v>
      </c>
    </row>
    <row r="496" spans="1:15" x14ac:dyDescent="0.2">
      <c r="A496" s="12"/>
      <c r="B496" s="11" t="s">
        <v>51</v>
      </c>
      <c r="C496" s="59">
        <f t="shared" si="293"/>
        <v>0</v>
      </c>
      <c r="D496" s="59">
        <f t="shared" si="293"/>
        <v>15</v>
      </c>
      <c r="E496" s="59">
        <f t="shared" si="293"/>
        <v>5</v>
      </c>
      <c r="F496" s="59">
        <f t="shared" si="293"/>
        <v>0</v>
      </c>
      <c r="G496" s="59">
        <f t="shared" ref="G496" si="301">SUM(G19,G59,G99,G139,G178,G217,G257,G297,G337,G377,G417,G457)</f>
        <v>0</v>
      </c>
      <c r="H496" s="59">
        <f t="shared" si="295"/>
        <v>18</v>
      </c>
      <c r="I496" s="59">
        <f t="shared" si="296"/>
        <v>7</v>
      </c>
      <c r="J496" s="59">
        <f t="shared" si="296"/>
        <v>7</v>
      </c>
      <c r="K496" s="57">
        <f t="shared" si="296"/>
        <v>4</v>
      </c>
      <c r="L496" s="57">
        <f t="shared" si="296"/>
        <v>0</v>
      </c>
      <c r="M496" s="57">
        <f t="shared" si="296"/>
        <v>0</v>
      </c>
      <c r="N496" s="57">
        <f t="shared" si="296"/>
        <v>0</v>
      </c>
      <c r="O496" s="92">
        <f t="shared" si="297"/>
        <v>56</v>
      </c>
    </row>
    <row r="497" spans="1:15" ht="15.95" customHeight="1" x14ac:dyDescent="0.2">
      <c r="A497" s="12"/>
      <c r="B497" s="11" t="s">
        <v>52</v>
      </c>
      <c r="C497" s="59">
        <f t="shared" si="293"/>
        <v>0</v>
      </c>
      <c r="D497" s="59">
        <f t="shared" si="293"/>
        <v>0</v>
      </c>
      <c r="E497" s="59">
        <f t="shared" si="293"/>
        <v>0</v>
      </c>
      <c r="F497" s="59">
        <f t="shared" si="293"/>
        <v>0</v>
      </c>
      <c r="G497" s="59">
        <f t="shared" ref="G497" si="302">SUM(G20,G60,G100,G140,G179,G218,G258,G298,G338,G378,G418,G458)</f>
        <v>0</v>
      </c>
      <c r="H497" s="59">
        <f t="shared" si="295"/>
        <v>0</v>
      </c>
      <c r="I497" s="59">
        <f t="shared" si="296"/>
        <v>0</v>
      </c>
      <c r="J497" s="59">
        <f t="shared" si="296"/>
        <v>1</v>
      </c>
      <c r="K497" s="57">
        <f t="shared" si="296"/>
        <v>16</v>
      </c>
      <c r="L497" s="57">
        <f t="shared" si="296"/>
        <v>0</v>
      </c>
      <c r="M497" s="57">
        <f t="shared" si="296"/>
        <v>3</v>
      </c>
      <c r="N497" s="57">
        <f t="shared" si="296"/>
        <v>0</v>
      </c>
      <c r="O497" s="92">
        <f t="shared" si="297"/>
        <v>20</v>
      </c>
    </row>
    <row r="498" spans="1:15" ht="15.95" customHeight="1" x14ac:dyDescent="0.2">
      <c r="A498" s="14">
        <v>2</v>
      </c>
      <c r="B498" s="10" t="s">
        <v>23</v>
      </c>
      <c r="C498" s="57">
        <f t="shared" ref="C498" si="303">SUM(C499:C500)</f>
        <v>27</v>
      </c>
      <c r="D498" s="57">
        <f t="shared" ref="D498" si="304">SUM(D499:D500)</f>
        <v>110</v>
      </c>
      <c r="E498" s="57">
        <f t="shared" ref="E498" si="305">SUM(E499:E500)</f>
        <v>167</v>
      </c>
      <c r="F498" s="57">
        <f t="shared" ref="F498" si="306">SUM(F499:F500)</f>
        <v>360.8</v>
      </c>
      <c r="G498" s="242">
        <f t="shared" ref="G498" si="307">SUM(G499:G500)</f>
        <v>458</v>
      </c>
      <c r="H498" s="123">
        <f>SUM(H499:H500)</f>
        <v>801</v>
      </c>
      <c r="I498" s="123">
        <f t="shared" ref="I498" si="308">SUM(I499:I500)</f>
        <v>685</v>
      </c>
      <c r="J498" s="57">
        <f t="shared" ref="J498" si="309">SUM(J499:J500)</f>
        <v>1102</v>
      </c>
      <c r="K498" s="57">
        <f t="shared" ref="K498" si="310">SUM(K499:K500)</f>
        <v>61</v>
      </c>
      <c r="L498" s="57">
        <f t="shared" ref="L498" si="311">SUM(L499:L500)</f>
        <v>0</v>
      </c>
      <c r="M498" s="57">
        <f t="shared" ref="M498" si="312">SUM(M499:M500)</f>
        <v>27</v>
      </c>
      <c r="N498" s="57">
        <f t="shared" ref="N498" si="313">SUM(N499:N500)</f>
        <v>85</v>
      </c>
      <c r="O498" s="92">
        <f t="shared" si="297"/>
        <v>3883.8</v>
      </c>
    </row>
    <row r="499" spans="1:15" ht="15.95" customHeight="1" x14ac:dyDescent="0.2">
      <c r="A499" s="12"/>
      <c r="B499" s="13" t="s">
        <v>84</v>
      </c>
      <c r="C499" s="59">
        <f t="shared" ref="C499:F511" si="314">SUM(C22,C62,C102,C142,C181,C220,C260,C300,C340,C380,C420,C460)</f>
        <v>27</v>
      </c>
      <c r="D499" s="59">
        <f t="shared" si="314"/>
        <v>110</v>
      </c>
      <c r="E499" s="59">
        <f t="shared" si="314"/>
        <v>167</v>
      </c>
      <c r="F499" s="59">
        <f t="shared" si="314"/>
        <v>360.8</v>
      </c>
      <c r="G499" s="252">
        <f t="shared" ref="G499" si="315">SUM(G22,G62,G102,G142,G181,G220,G260,G300,G340,G380,G420,G460)</f>
        <v>458</v>
      </c>
      <c r="H499" s="156">
        <f t="shared" ref="H499:H511" si="316">SUM(H22,H62,H102,H142,H181,H220,H260,H300,H340,H380,H420,H460)</f>
        <v>770</v>
      </c>
      <c r="I499" s="156">
        <f t="shared" ref="I499:N511" si="317">SUM(I22,I62,I102,I142,I181,I220,I260,I300,I340,I380,I420,I460)</f>
        <v>685</v>
      </c>
      <c r="J499" s="59">
        <f t="shared" si="317"/>
        <v>1102</v>
      </c>
      <c r="K499" s="57">
        <f t="shared" si="317"/>
        <v>61</v>
      </c>
      <c r="L499" s="57">
        <f t="shared" si="317"/>
        <v>0</v>
      </c>
      <c r="M499" s="57">
        <f t="shared" si="317"/>
        <v>27</v>
      </c>
      <c r="N499" s="57">
        <f t="shared" si="317"/>
        <v>66</v>
      </c>
      <c r="O499" s="92">
        <f t="shared" si="297"/>
        <v>3833.8</v>
      </c>
    </row>
    <row r="500" spans="1:15" ht="15.95" customHeight="1" x14ac:dyDescent="0.2">
      <c r="A500" s="12"/>
      <c r="B500" s="13" t="s">
        <v>85</v>
      </c>
      <c r="C500" s="59">
        <f t="shared" si="314"/>
        <v>0</v>
      </c>
      <c r="D500" s="59">
        <f t="shared" si="314"/>
        <v>0</v>
      </c>
      <c r="E500" s="59">
        <f t="shared" si="314"/>
        <v>0</v>
      </c>
      <c r="F500" s="59">
        <f t="shared" si="314"/>
        <v>0</v>
      </c>
      <c r="G500" s="59">
        <f t="shared" ref="G500" si="318">SUM(G23,G63,G103,G143,G182,G221,G261,G301,G341,G381,G421,G461)</f>
        <v>0</v>
      </c>
      <c r="H500" s="59">
        <f t="shared" si="316"/>
        <v>31</v>
      </c>
      <c r="I500" s="59">
        <f t="shared" si="317"/>
        <v>0</v>
      </c>
      <c r="J500" s="59">
        <f t="shared" si="317"/>
        <v>0</v>
      </c>
      <c r="K500" s="57">
        <f t="shared" si="317"/>
        <v>0</v>
      </c>
      <c r="L500" s="57">
        <f t="shared" si="317"/>
        <v>0</v>
      </c>
      <c r="M500" s="57">
        <f t="shared" si="317"/>
        <v>0</v>
      </c>
      <c r="N500" s="57">
        <f t="shared" si="317"/>
        <v>19</v>
      </c>
      <c r="O500" s="92">
        <f t="shared" si="297"/>
        <v>50</v>
      </c>
    </row>
    <row r="501" spans="1:15" ht="15.95" customHeight="1" x14ac:dyDescent="0.2">
      <c r="A501" s="9">
        <v>3</v>
      </c>
      <c r="B501" s="10" t="s">
        <v>54</v>
      </c>
      <c r="C501" s="59">
        <f t="shared" si="314"/>
        <v>7</v>
      </c>
      <c r="D501" s="59">
        <f t="shared" si="314"/>
        <v>10</v>
      </c>
      <c r="E501" s="59">
        <f t="shared" si="314"/>
        <v>5</v>
      </c>
      <c r="F501" s="59">
        <f t="shared" si="314"/>
        <v>6</v>
      </c>
      <c r="G501" s="59">
        <f t="shared" ref="G501" si="319">SUM(G24,G64,G104,G144,G183,G222,G262,G302,G342,G382,G422,G462)</f>
        <v>7</v>
      </c>
      <c r="H501" s="59">
        <f t="shared" si="316"/>
        <v>6</v>
      </c>
      <c r="I501" s="59">
        <f t="shared" si="317"/>
        <v>9.5</v>
      </c>
      <c r="J501" s="59">
        <f t="shared" si="317"/>
        <v>4.3</v>
      </c>
      <c r="K501" s="57">
        <f t="shared" si="317"/>
        <v>2</v>
      </c>
      <c r="L501" s="57">
        <f t="shared" si="317"/>
        <v>5</v>
      </c>
      <c r="M501" s="57">
        <f t="shared" si="317"/>
        <v>2</v>
      </c>
      <c r="N501" s="57">
        <f t="shared" si="317"/>
        <v>4</v>
      </c>
      <c r="O501" s="92">
        <f t="shared" si="297"/>
        <v>67.8</v>
      </c>
    </row>
    <row r="502" spans="1:15" ht="15.95" customHeight="1" x14ac:dyDescent="0.2">
      <c r="A502" s="14">
        <v>4</v>
      </c>
      <c r="B502" s="10" t="s">
        <v>53</v>
      </c>
      <c r="C502" s="59">
        <f t="shared" si="314"/>
        <v>15</v>
      </c>
      <c r="D502" s="59">
        <f t="shared" si="314"/>
        <v>24</v>
      </c>
      <c r="E502" s="59">
        <f t="shared" si="314"/>
        <v>15</v>
      </c>
      <c r="F502" s="59">
        <f t="shared" si="314"/>
        <v>43.5</v>
      </c>
      <c r="G502" s="59">
        <f t="shared" ref="G502" si="320">SUM(G25,G65,G105,G145,G184,G223,G263,G303,G343,G383,G423,G463)</f>
        <v>14</v>
      </c>
      <c r="H502" s="59">
        <f t="shared" si="316"/>
        <v>12</v>
      </c>
      <c r="I502" s="59">
        <f t="shared" si="317"/>
        <v>12</v>
      </c>
      <c r="J502" s="59">
        <f t="shared" si="317"/>
        <v>19.5</v>
      </c>
      <c r="K502" s="57">
        <f t="shared" si="317"/>
        <v>5</v>
      </c>
      <c r="L502" s="57">
        <f t="shared" si="317"/>
        <v>7</v>
      </c>
      <c r="M502" s="57">
        <f t="shared" si="317"/>
        <v>8</v>
      </c>
      <c r="N502" s="57">
        <f t="shared" si="317"/>
        <v>8</v>
      </c>
      <c r="O502" s="92">
        <f t="shared" si="297"/>
        <v>183</v>
      </c>
    </row>
    <row r="503" spans="1:15" ht="15.95" customHeight="1" x14ac:dyDescent="0.2">
      <c r="A503" s="14"/>
      <c r="B503" s="13" t="s">
        <v>84</v>
      </c>
      <c r="C503" s="59">
        <f t="shared" si="314"/>
        <v>0</v>
      </c>
      <c r="D503" s="59">
        <f t="shared" si="314"/>
        <v>0</v>
      </c>
      <c r="E503" s="59">
        <f t="shared" si="314"/>
        <v>0</v>
      </c>
      <c r="F503" s="59">
        <f t="shared" si="314"/>
        <v>0</v>
      </c>
      <c r="G503" s="59">
        <f t="shared" ref="G503" si="321">SUM(G26,G66,G106,G146,G185,G224,G264,G304,G344,G384,G424,G464)</f>
        <v>0</v>
      </c>
      <c r="H503" s="59">
        <f t="shared" si="316"/>
        <v>0</v>
      </c>
      <c r="I503" s="59">
        <f t="shared" si="317"/>
        <v>0</v>
      </c>
      <c r="J503" s="59">
        <f t="shared" si="317"/>
        <v>0</v>
      </c>
      <c r="K503" s="57">
        <f t="shared" si="317"/>
        <v>0</v>
      </c>
      <c r="L503" s="57">
        <f t="shared" si="317"/>
        <v>0</v>
      </c>
      <c r="M503" s="57">
        <f t="shared" si="317"/>
        <v>0</v>
      </c>
      <c r="N503" s="57">
        <f t="shared" si="317"/>
        <v>0</v>
      </c>
      <c r="O503" s="92">
        <f t="shared" si="297"/>
        <v>0</v>
      </c>
    </row>
    <row r="504" spans="1:15" ht="15.95" customHeight="1" x14ac:dyDescent="0.2">
      <c r="A504" s="14"/>
      <c r="B504" s="13" t="s">
        <v>85</v>
      </c>
      <c r="C504" s="59">
        <f t="shared" si="314"/>
        <v>15</v>
      </c>
      <c r="D504" s="59">
        <f t="shared" si="314"/>
        <v>24</v>
      </c>
      <c r="E504" s="59">
        <f t="shared" si="314"/>
        <v>15</v>
      </c>
      <c r="F504" s="59">
        <f t="shared" si="314"/>
        <v>43.5</v>
      </c>
      <c r="G504" s="59">
        <f t="shared" ref="G504" si="322">SUM(G27,G67,G107,G147,G186,G225,G265,G305,G345,G385,G425,G465)</f>
        <v>14</v>
      </c>
      <c r="H504" s="59">
        <f t="shared" si="316"/>
        <v>12</v>
      </c>
      <c r="I504" s="59">
        <f t="shared" si="317"/>
        <v>12</v>
      </c>
      <c r="J504" s="59">
        <f t="shared" si="317"/>
        <v>19.5</v>
      </c>
      <c r="K504" s="57">
        <f t="shared" si="317"/>
        <v>5</v>
      </c>
      <c r="L504" s="57">
        <f t="shared" si="317"/>
        <v>7</v>
      </c>
      <c r="M504" s="57">
        <f t="shared" si="317"/>
        <v>8</v>
      </c>
      <c r="N504" s="57">
        <f t="shared" si="317"/>
        <v>8</v>
      </c>
      <c r="O504" s="92">
        <f t="shared" si="297"/>
        <v>183</v>
      </c>
    </row>
    <row r="505" spans="1:15" ht="15.95" customHeight="1" x14ac:dyDescent="0.2">
      <c r="A505" s="14">
        <v>5</v>
      </c>
      <c r="B505" s="11" t="s">
        <v>55</v>
      </c>
      <c r="C505" s="59">
        <f t="shared" si="314"/>
        <v>7</v>
      </c>
      <c r="D505" s="59">
        <f t="shared" si="314"/>
        <v>4</v>
      </c>
      <c r="E505" s="59">
        <f t="shared" si="314"/>
        <v>3</v>
      </c>
      <c r="F505" s="59">
        <f t="shared" si="314"/>
        <v>3</v>
      </c>
      <c r="G505" s="59">
        <f t="shared" ref="G505" si="323">SUM(G28,G68,G108,G148,G187,G226,G266,G306,G346,G386,G426,G466)</f>
        <v>1</v>
      </c>
      <c r="H505" s="59">
        <f t="shared" si="316"/>
        <v>3</v>
      </c>
      <c r="I505" s="59">
        <f t="shared" si="317"/>
        <v>2</v>
      </c>
      <c r="J505" s="59">
        <f t="shared" si="317"/>
        <v>0</v>
      </c>
      <c r="K505" s="57">
        <f t="shared" si="317"/>
        <v>1</v>
      </c>
      <c r="L505" s="57">
        <f t="shared" si="317"/>
        <v>3</v>
      </c>
      <c r="M505" s="57">
        <f t="shared" si="317"/>
        <v>3</v>
      </c>
      <c r="N505" s="57">
        <f t="shared" si="317"/>
        <v>0</v>
      </c>
      <c r="O505" s="92">
        <f t="shared" si="297"/>
        <v>30</v>
      </c>
    </row>
    <row r="506" spans="1:15" ht="15.95" customHeight="1" x14ac:dyDescent="0.2">
      <c r="A506" s="14">
        <v>6</v>
      </c>
      <c r="B506" s="10" t="s">
        <v>56</v>
      </c>
      <c r="C506" s="59">
        <f t="shared" si="314"/>
        <v>4</v>
      </c>
      <c r="D506" s="59">
        <f t="shared" si="314"/>
        <v>2</v>
      </c>
      <c r="E506" s="59">
        <f t="shared" si="314"/>
        <v>1</v>
      </c>
      <c r="F506" s="59">
        <f t="shared" si="314"/>
        <v>2</v>
      </c>
      <c r="G506" s="59">
        <f t="shared" ref="G506" si="324">SUM(G29,G69,G109,G149,G188,G227,G267,G307,G347,G387,G427,G467)</f>
        <v>2.2000000000000002</v>
      </c>
      <c r="H506" s="59">
        <f t="shared" si="316"/>
        <v>1</v>
      </c>
      <c r="I506" s="59">
        <f t="shared" si="317"/>
        <v>3.8</v>
      </c>
      <c r="J506" s="59">
        <f t="shared" si="317"/>
        <v>3</v>
      </c>
      <c r="K506" s="57">
        <f t="shared" si="317"/>
        <v>0</v>
      </c>
      <c r="L506" s="57">
        <f t="shared" si="317"/>
        <v>1</v>
      </c>
      <c r="M506" s="57">
        <f t="shared" si="317"/>
        <v>0</v>
      </c>
      <c r="N506" s="57">
        <f t="shared" si="317"/>
        <v>1</v>
      </c>
      <c r="O506" s="92">
        <f t="shared" si="297"/>
        <v>21</v>
      </c>
    </row>
    <row r="507" spans="1:15" ht="15.95" customHeight="1" x14ac:dyDescent="0.2">
      <c r="A507" s="14">
        <v>7</v>
      </c>
      <c r="B507" s="10" t="s">
        <v>57</v>
      </c>
      <c r="C507" s="59">
        <f t="shared" si="314"/>
        <v>0</v>
      </c>
      <c r="D507" s="59">
        <f t="shared" si="314"/>
        <v>0</v>
      </c>
      <c r="E507" s="59">
        <f t="shared" si="314"/>
        <v>0</v>
      </c>
      <c r="F507" s="59">
        <f t="shared" si="314"/>
        <v>0</v>
      </c>
      <c r="G507" s="59">
        <f t="shared" ref="G507" si="325">SUM(G30,G70,G110,G150,G189,G228,G268,G308,G348,G388,G428,G468)</f>
        <v>0</v>
      </c>
      <c r="H507" s="59">
        <f t="shared" si="316"/>
        <v>0</v>
      </c>
      <c r="I507" s="59">
        <f t="shared" si="317"/>
        <v>0</v>
      </c>
      <c r="J507" s="59">
        <f t="shared" si="317"/>
        <v>0</v>
      </c>
      <c r="K507" s="57">
        <f t="shared" si="317"/>
        <v>0</v>
      </c>
      <c r="L507" s="57">
        <f t="shared" si="317"/>
        <v>0</v>
      </c>
      <c r="M507" s="57">
        <f t="shared" si="317"/>
        <v>0</v>
      </c>
      <c r="N507" s="57">
        <f t="shared" si="317"/>
        <v>0</v>
      </c>
      <c r="O507" s="92">
        <f t="shared" si="297"/>
        <v>0</v>
      </c>
    </row>
    <row r="508" spans="1:15" ht="15.95" customHeight="1" x14ac:dyDescent="0.2">
      <c r="A508" s="14">
        <v>8</v>
      </c>
      <c r="B508" s="10" t="s">
        <v>58</v>
      </c>
      <c r="C508" s="59">
        <f t="shared" si="314"/>
        <v>0</v>
      </c>
      <c r="D508" s="59">
        <f t="shared" si="314"/>
        <v>0</v>
      </c>
      <c r="E508" s="59">
        <f t="shared" si="314"/>
        <v>0</v>
      </c>
      <c r="F508" s="59">
        <f t="shared" si="314"/>
        <v>0</v>
      </c>
      <c r="G508" s="59">
        <f t="shared" ref="G508" si="326">SUM(G31,G71,G111,G151,G190,G229,G269,G309,G349,G389,G429,G469)</f>
        <v>0</v>
      </c>
      <c r="H508" s="59">
        <f t="shared" si="316"/>
        <v>0</v>
      </c>
      <c r="I508" s="59">
        <f t="shared" si="317"/>
        <v>0</v>
      </c>
      <c r="J508" s="59">
        <f t="shared" si="317"/>
        <v>0</v>
      </c>
      <c r="K508" s="57">
        <f t="shared" si="317"/>
        <v>0</v>
      </c>
      <c r="L508" s="57">
        <f t="shared" si="317"/>
        <v>0</v>
      </c>
      <c r="M508" s="57">
        <f t="shared" si="317"/>
        <v>0</v>
      </c>
      <c r="N508" s="57">
        <f t="shared" si="317"/>
        <v>0</v>
      </c>
      <c r="O508" s="92">
        <f t="shared" si="297"/>
        <v>0</v>
      </c>
    </row>
    <row r="509" spans="1:15" ht="15.95" customHeight="1" x14ac:dyDescent="0.2">
      <c r="A509" s="14">
        <v>9</v>
      </c>
      <c r="B509" s="10" t="s">
        <v>24</v>
      </c>
      <c r="C509" s="59">
        <f t="shared" si="314"/>
        <v>0</v>
      </c>
      <c r="D509" s="59">
        <f t="shared" si="314"/>
        <v>0</v>
      </c>
      <c r="E509" s="59">
        <f t="shared" si="314"/>
        <v>0</v>
      </c>
      <c r="F509" s="59">
        <f t="shared" si="314"/>
        <v>0</v>
      </c>
      <c r="G509" s="59">
        <f t="shared" ref="G509" si="327">SUM(G32,G72,G112,G152,G191,G230,G270,G310,G350,G390,G430,G470)</f>
        <v>0</v>
      </c>
      <c r="H509" s="59">
        <f t="shared" si="316"/>
        <v>0</v>
      </c>
      <c r="I509" s="59">
        <f t="shared" si="317"/>
        <v>0</v>
      </c>
      <c r="J509" s="59">
        <f t="shared" si="317"/>
        <v>0</v>
      </c>
      <c r="K509" s="57">
        <f t="shared" si="317"/>
        <v>0</v>
      </c>
      <c r="L509" s="57">
        <f t="shared" si="317"/>
        <v>0</v>
      </c>
      <c r="M509" s="57">
        <f t="shared" si="317"/>
        <v>0</v>
      </c>
      <c r="N509" s="57">
        <f t="shared" si="317"/>
        <v>0</v>
      </c>
      <c r="O509" s="92">
        <f t="shared" si="297"/>
        <v>0</v>
      </c>
    </row>
    <row r="510" spans="1:15" ht="15.95" customHeight="1" x14ac:dyDescent="0.2">
      <c r="A510" s="14">
        <v>10</v>
      </c>
      <c r="B510" s="10" t="s">
        <v>25</v>
      </c>
      <c r="C510" s="59">
        <f t="shared" si="314"/>
        <v>0</v>
      </c>
      <c r="D510" s="59">
        <f t="shared" si="314"/>
        <v>0</v>
      </c>
      <c r="E510" s="59">
        <f t="shared" si="314"/>
        <v>0</v>
      </c>
      <c r="F510" s="59">
        <f t="shared" si="314"/>
        <v>0</v>
      </c>
      <c r="G510" s="59">
        <f t="shared" ref="G510" si="328">SUM(G33,G73,G113,G153,G192,G231,G271,G311,G351,G391,G431,G471)</f>
        <v>0</v>
      </c>
      <c r="H510" s="59">
        <f t="shared" si="316"/>
        <v>0</v>
      </c>
      <c r="I510" s="59">
        <f t="shared" si="317"/>
        <v>0</v>
      </c>
      <c r="J510" s="59">
        <f t="shared" si="317"/>
        <v>0</v>
      </c>
      <c r="K510" s="57">
        <f t="shared" si="317"/>
        <v>0</v>
      </c>
      <c r="L510" s="57">
        <f t="shared" si="317"/>
        <v>0</v>
      </c>
      <c r="M510" s="57">
        <f t="shared" si="317"/>
        <v>0</v>
      </c>
      <c r="N510" s="57">
        <f t="shared" si="317"/>
        <v>0</v>
      </c>
      <c r="O510" s="92">
        <f t="shared" si="297"/>
        <v>0</v>
      </c>
    </row>
    <row r="511" spans="1:15" ht="15.95" customHeight="1" thickBot="1" x14ac:dyDescent="0.25">
      <c r="A511" s="48">
        <v>11</v>
      </c>
      <c r="B511" s="49" t="s">
        <v>59</v>
      </c>
      <c r="C511" s="73">
        <f t="shared" si="314"/>
        <v>0</v>
      </c>
      <c r="D511" s="73">
        <f t="shared" si="314"/>
        <v>0</v>
      </c>
      <c r="E511" s="73">
        <f t="shared" si="314"/>
        <v>0</v>
      </c>
      <c r="F511" s="73">
        <f t="shared" si="314"/>
        <v>0</v>
      </c>
      <c r="G511" s="73">
        <f t="shared" ref="G511" si="329">SUM(G34,G74,G114,G154,G193,G232,G272,G312,G352,G392,G432,G472)</f>
        <v>0</v>
      </c>
      <c r="H511" s="73">
        <f t="shared" si="316"/>
        <v>0</v>
      </c>
      <c r="I511" s="73">
        <f t="shared" si="317"/>
        <v>0</v>
      </c>
      <c r="J511" s="73">
        <f t="shared" si="317"/>
        <v>0</v>
      </c>
      <c r="K511" s="75">
        <f t="shared" si="317"/>
        <v>0</v>
      </c>
      <c r="L511" s="75">
        <f t="shared" si="317"/>
        <v>0</v>
      </c>
      <c r="M511" s="75">
        <f t="shared" si="317"/>
        <v>0</v>
      </c>
      <c r="N511" s="75">
        <f t="shared" si="317"/>
        <v>0</v>
      </c>
      <c r="O511" s="92">
        <f t="shared" si="297"/>
        <v>0</v>
      </c>
    </row>
    <row r="512" spans="1:15" ht="15.95" customHeight="1" thickTop="1" x14ac:dyDescent="0.2">
      <c r="A512" s="29"/>
      <c r="B512" s="27" t="s">
        <v>39</v>
      </c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</row>
    <row r="513" spans="1:14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</row>
  </sheetData>
  <mergeCells count="65">
    <mergeCell ref="A486:A490"/>
    <mergeCell ref="B486:B490"/>
    <mergeCell ref="A479:B479"/>
    <mergeCell ref="A480:B480"/>
    <mergeCell ref="A447:A451"/>
    <mergeCell ref="B447:B451"/>
    <mergeCell ref="A481:B481"/>
    <mergeCell ref="A440:B440"/>
    <mergeCell ref="A407:A411"/>
    <mergeCell ref="B407:B411"/>
    <mergeCell ref="A399:B399"/>
    <mergeCell ref="A400:B400"/>
    <mergeCell ref="A280:B280"/>
    <mergeCell ref="A240:B240"/>
    <mergeCell ref="A200:B200"/>
    <mergeCell ref="A201:B201"/>
    <mergeCell ref="A241:B241"/>
    <mergeCell ref="A247:A251"/>
    <mergeCell ref="B247:B251"/>
    <mergeCell ref="A279:B279"/>
    <mergeCell ref="A441:B441"/>
    <mergeCell ref="A401:B401"/>
    <mergeCell ref="A361:B361"/>
    <mergeCell ref="A321:B321"/>
    <mergeCell ref="A281:B281"/>
    <mergeCell ref="A287:A291"/>
    <mergeCell ref="B287:B291"/>
    <mergeCell ref="A319:B319"/>
    <mergeCell ref="A320:B320"/>
    <mergeCell ref="A367:A371"/>
    <mergeCell ref="B367:B371"/>
    <mergeCell ref="A359:B359"/>
    <mergeCell ref="A360:B360"/>
    <mergeCell ref="A327:A331"/>
    <mergeCell ref="B327:B331"/>
    <mergeCell ref="A439:B439"/>
    <mergeCell ref="A89:A93"/>
    <mergeCell ref="B89:B93"/>
    <mergeCell ref="A82:B82"/>
    <mergeCell ref="A83:B83"/>
    <mergeCell ref="A162:B162"/>
    <mergeCell ref="A129:A133"/>
    <mergeCell ref="B129:B133"/>
    <mergeCell ref="A160:B160"/>
    <mergeCell ref="A199:B199"/>
    <mergeCell ref="A207:A211"/>
    <mergeCell ref="B207:B211"/>
    <mergeCell ref="A239:B239"/>
    <mergeCell ref="A41:B41"/>
    <mergeCell ref="A81:B81"/>
    <mergeCell ref="A49:A53"/>
    <mergeCell ref="B49:B53"/>
    <mergeCell ref="A42:B42"/>
    <mergeCell ref="A43:B43"/>
    <mergeCell ref="A168:A172"/>
    <mergeCell ref="B168:B172"/>
    <mergeCell ref="A121:B121"/>
    <mergeCell ref="A161:B161"/>
    <mergeCell ref="A122:B122"/>
    <mergeCell ref="A123:B123"/>
    <mergeCell ref="A9:A13"/>
    <mergeCell ref="B9:B13"/>
    <mergeCell ref="A1:B1"/>
    <mergeCell ref="A2:B2"/>
    <mergeCell ref="A3:B3"/>
  </mergeCells>
  <pageMargins left="0.7" right="0.7" top="0.75" bottom="0.75" header="0.3" footer="0.3"/>
  <pageSetup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topLeftCell="A46" zoomScale="90" zoomScaleNormal="90" workbookViewId="0">
      <pane xSplit="2" topLeftCell="I1" activePane="topRight" state="frozen"/>
      <selection activeCell="A447" sqref="A447"/>
      <selection pane="topRight" activeCell="P504" sqref="P504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13" width="7.7109375" style="1" customWidth="1"/>
    <col min="14" max="14" width="9.42578125" style="1" customWidth="1"/>
    <col min="15" max="16384" width="9.140625" style="1"/>
  </cols>
  <sheetData>
    <row r="1" spans="1:15" ht="12.75" customHeight="1" x14ac:dyDescent="0.2">
      <c r="A1" s="488" t="s">
        <v>0</v>
      </c>
      <c r="B1" s="488"/>
      <c r="C1" s="517"/>
    </row>
    <row r="2" spans="1:15" ht="12.75" customHeight="1" x14ac:dyDescent="0.2">
      <c r="A2" s="488" t="s">
        <v>1</v>
      </c>
      <c r="B2" s="488"/>
      <c r="C2" s="517"/>
    </row>
    <row r="3" spans="1:15" x14ac:dyDescent="0.2">
      <c r="A3" s="488" t="s">
        <v>46</v>
      </c>
      <c r="B3" s="488"/>
    </row>
    <row r="4" spans="1:15" ht="21" customHeight="1" x14ac:dyDescent="0.3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C5" s="1" t="s">
        <v>91</v>
      </c>
      <c r="D5" s="1" t="s">
        <v>103</v>
      </c>
      <c r="E5" s="1" t="s">
        <v>104</v>
      </c>
      <c r="F5" s="1" t="s">
        <v>105</v>
      </c>
      <c r="G5" s="1" t="s">
        <v>106</v>
      </c>
      <c r="H5" s="1" t="s">
        <v>107</v>
      </c>
      <c r="I5" s="1" t="s">
        <v>108</v>
      </c>
      <c r="J5" s="1" t="s">
        <v>109</v>
      </c>
      <c r="K5" s="1" t="s">
        <v>110</v>
      </c>
      <c r="L5" s="1" t="s">
        <v>111</v>
      </c>
      <c r="M5" s="1" t="s">
        <v>116</v>
      </c>
      <c r="N5" s="475" t="s">
        <v>120</v>
      </c>
    </row>
    <row r="6" spans="1:15" x14ac:dyDescent="0.2">
      <c r="A6" s="1" t="s">
        <v>47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12.75" customHeight="1" x14ac:dyDescent="0.2">
      <c r="A7" s="1" t="s">
        <v>69</v>
      </c>
      <c r="C7" s="1" t="s">
        <v>49</v>
      </c>
      <c r="D7" s="1" t="s">
        <v>49</v>
      </c>
      <c r="E7" s="1" t="s">
        <v>49</v>
      </c>
      <c r="F7" s="1" t="s">
        <v>49</v>
      </c>
      <c r="G7" s="1" t="s">
        <v>49</v>
      </c>
      <c r="H7" s="1" t="s">
        <v>49</v>
      </c>
      <c r="I7" s="1" t="s">
        <v>49</v>
      </c>
      <c r="J7" s="1" t="s">
        <v>49</v>
      </c>
      <c r="K7" s="1" t="s">
        <v>49</v>
      </c>
      <c r="L7" s="1" t="s">
        <v>49</v>
      </c>
      <c r="M7" s="1" t="s">
        <v>49</v>
      </c>
      <c r="N7" s="1" t="s">
        <v>49</v>
      </c>
    </row>
    <row r="8" spans="1:15" ht="13.5" customHeight="1" thickBot="1" x14ac:dyDescent="0.25">
      <c r="A8" s="56" t="s">
        <v>79</v>
      </c>
      <c r="B8" s="56"/>
      <c r="C8" s="1" t="s">
        <v>48</v>
      </c>
      <c r="D8" s="1" t="s">
        <v>48</v>
      </c>
      <c r="E8" s="1" t="s">
        <v>48</v>
      </c>
      <c r="F8" s="1" t="s">
        <v>48</v>
      </c>
      <c r="G8" s="1" t="s">
        <v>48</v>
      </c>
      <c r="H8" s="1" t="s">
        <v>48</v>
      </c>
      <c r="I8" s="1" t="s">
        <v>48</v>
      </c>
      <c r="J8" s="1" t="s">
        <v>48</v>
      </c>
      <c r="K8" s="1" t="s">
        <v>48</v>
      </c>
      <c r="L8" s="1" t="s">
        <v>48</v>
      </c>
      <c r="M8" s="1" t="s">
        <v>48</v>
      </c>
      <c r="N8" s="1" t="s">
        <v>48</v>
      </c>
    </row>
    <row r="9" spans="1:15" ht="15" customHeight="1" thickTop="1" x14ac:dyDescent="0.2">
      <c r="A9" s="489" t="s">
        <v>4</v>
      </c>
      <c r="B9" s="489" t="s">
        <v>5</v>
      </c>
      <c r="C9" s="97"/>
    </row>
    <row r="10" spans="1:15" ht="12.75" customHeight="1" x14ac:dyDescent="0.2">
      <c r="A10" s="490"/>
      <c r="B10" s="490"/>
      <c r="C10" s="104"/>
      <c r="D10" s="138"/>
      <c r="E10" s="167"/>
      <c r="F10" s="191"/>
      <c r="G10" s="238"/>
      <c r="H10" s="238"/>
      <c r="I10" s="291"/>
      <c r="J10" s="327"/>
      <c r="K10" s="364"/>
      <c r="L10" s="408"/>
      <c r="M10" s="443"/>
      <c r="N10" s="480"/>
    </row>
    <row r="11" spans="1:15" ht="12.75" customHeight="1" x14ac:dyDescent="0.2">
      <c r="A11" s="490"/>
      <c r="B11" s="490"/>
      <c r="C11" s="102" t="s">
        <v>36</v>
      </c>
      <c r="D11" s="136" t="s">
        <v>36</v>
      </c>
      <c r="E11" s="165" t="s">
        <v>36</v>
      </c>
      <c r="F11" s="189" t="s">
        <v>36</v>
      </c>
      <c r="G11" s="236" t="s">
        <v>36</v>
      </c>
      <c r="H11" s="236" t="s">
        <v>36</v>
      </c>
      <c r="I11" s="289" t="s">
        <v>36</v>
      </c>
      <c r="J11" s="325" t="s">
        <v>36</v>
      </c>
      <c r="K11" s="362" t="s">
        <v>36</v>
      </c>
      <c r="L11" s="406" t="s">
        <v>36</v>
      </c>
      <c r="M11" s="441" t="s">
        <v>36</v>
      </c>
      <c r="N11" s="478" t="s">
        <v>36</v>
      </c>
    </row>
    <row r="12" spans="1:15" ht="12.75" customHeight="1" x14ac:dyDescent="0.2">
      <c r="A12" s="490"/>
      <c r="B12" s="490"/>
      <c r="C12" s="105"/>
      <c r="D12" s="139"/>
      <c r="E12" s="161"/>
      <c r="F12" s="192"/>
      <c r="G12" s="234"/>
      <c r="H12" s="234"/>
      <c r="I12" s="293"/>
      <c r="J12" s="319"/>
      <c r="K12" s="356"/>
      <c r="L12" s="400"/>
      <c r="M12" s="434"/>
      <c r="N12" s="481"/>
    </row>
    <row r="13" spans="1:15" ht="11.25" customHeight="1" x14ac:dyDescent="0.2">
      <c r="A13" s="491"/>
      <c r="B13" s="491"/>
      <c r="C13" s="102"/>
      <c r="D13" s="136"/>
      <c r="E13" s="165"/>
      <c r="F13" s="189"/>
      <c r="G13" s="236"/>
      <c r="H13" s="236"/>
      <c r="I13" s="289"/>
      <c r="J13" s="325"/>
      <c r="K13" s="362"/>
      <c r="L13" s="406"/>
      <c r="M13" s="441"/>
      <c r="N13" s="478"/>
    </row>
    <row r="14" spans="1:15" s="8" customFormat="1" ht="12.75" customHeight="1" x14ac:dyDescent="0.2">
      <c r="A14" s="103" t="s">
        <v>10</v>
      </c>
      <c r="B14" s="103" t="s">
        <v>11</v>
      </c>
      <c r="C14" s="103" t="s">
        <v>44</v>
      </c>
      <c r="D14" s="137" t="s">
        <v>44</v>
      </c>
      <c r="E14" s="166" t="s">
        <v>44</v>
      </c>
      <c r="F14" s="190" t="s">
        <v>44</v>
      </c>
      <c r="G14" s="237" t="s">
        <v>44</v>
      </c>
      <c r="H14" s="237" t="s">
        <v>44</v>
      </c>
      <c r="I14" s="290" t="s">
        <v>44</v>
      </c>
      <c r="J14" s="326" t="s">
        <v>44</v>
      </c>
      <c r="K14" s="363" t="s">
        <v>44</v>
      </c>
      <c r="L14" s="407" t="s">
        <v>44</v>
      </c>
      <c r="M14" s="442" t="s">
        <v>44</v>
      </c>
      <c r="N14" s="479" t="s">
        <v>44</v>
      </c>
    </row>
    <row r="15" spans="1:15" s="16" customFormat="1" ht="15.95" customHeight="1" x14ac:dyDescent="0.2">
      <c r="A15" s="18">
        <v>1</v>
      </c>
      <c r="B15" s="19" t="s">
        <v>22</v>
      </c>
      <c r="C15" s="24">
        <f t="shared" ref="C15:F15" si="0">SUM(C16,C19,C20)</f>
        <v>0</v>
      </c>
      <c r="D15" s="24">
        <f t="shared" si="0"/>
        <v>0</v>
      </c>
      <c r="E15" s="24">
        <f t="shared" si="0"/>
        <v>0</v>
      </c>
      <c r="F15" s="24">
        <f t="shared" si="0"/>
        <v>0</v>
      </c>
      <c r="G15" s="24">
        <f t="shared" ref="G15" si="1">SUM(G16,G19,G20)</f>
        <v>0</v>
      </c>
      <c r="H15" s="24">
        <f>SUM(H16,H19,H20)</f>
        <v>0</v>
      </c>
      <c r="I15" s="24">
        <f t="shared" ref="I15:N15" si="2">SUM(I16,I19,I20)</f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  <c r="M15" s="24">
        <f t="shared" si="2"/>
        <v>0</v>
      </c>
      <c r="N15" s="24">
        <f t="shared" si="2"/>
        <v>0</v>
      </c>
      <c r="O15" s="92">
        <f>SUM(C15:N15)</f>
        <v>0</v>
      </c>
    </row>
    <row r="16" spans="1:15" s="23" customFormat="1" ht="15.95" customHeight="1" x14ac:dyDescent="0.2">
      <c r="A16" s="14"/>
      <c r="B16" s="22" t="s">
        <v>50</v>
      </c>
      <c r="C16" s="44">
        <f t="shared" ref="C16" si="3">SUM(C17:C18)</f>
        <v>0</v>
      </c>
      <c r="D16" s="44">
        <f t="shared" ref="D16" si="4">SUM(D17:D18)</f>
        <v>0</v>
      </c>
      <c r="E16" s="44">
        <f t="shared" ref="E16" si="5">SUM(E17:E18)</f>
        <v>0</v>
      </c>
      <c r="F16" s="44">
        <f t="shared" ref="F16" si="6">SUM(F17:F18)</f>
        <v>0</v>
      </c>
      <c r="G16" s="240">
        <f t="shared" ref="G16" si="7">SUM(G17:G18)</f>
        <v>0</v>
      </c>
      <c r="H16" s="240">
        <f t="shared" ref="H16" si="8">SUM(H17:H18)</f>
        <v>0</v>
      </c>
      <c r="I16" s="295">
        <f t="shared" ref="I16" si="9">SUM(I17:I18)</f>
        <v>0</v>
      </c>
      <c r="J16" s="330">
        <f t="shared" ref="J16" si="10">SUM(J17:J18)</f>
        <v>0</v>
      </c>
      <c r="K16" s="367">
        <f t="shared" ref="K16" si="11">SUM(K17:K18)</f>
        <v>0</v>
      </c>
      <c r="L16" s="411">
        <f t="shared" ref="L16" si="12">SUM(L17:L18)</f>
        <v>0</v>
      </c>
      <c r="M16" s="446">
        <f t="shared" ref="M16" si="13">SUM(M17:M18)</f>
        <v>0</v>
      </c>
      <c r="N16" s="483">
        <f t="shared" ref="N16" si="14">SUM(N17:N18)</f>
        <v>0</v>
      </c>
      <c r="O16" s="92">
        <f t="shared" ref="O16:O34" si="15">SUM(C16:N16)</f>
        <v>0</v>
      </c>
    </row>
    <row r="17" spans="1:15" ht="15.95" customHeight="1" x14ac:dyDescent="0.2">
      <c r="A17" s="12"/>
      <c r="B17" s="13" t="s">
        <v>84</v>
      </c>
      <c r="C17" s="47">
        <v>0</v>
      </c>
      <c r="D17" s="47">
        <v>0</v>
      </c>
      <c r="E17" s="47">
        <v>0</v>
      </c>
      <c r="F17" s="47">
        <v>0</v>
      </c>
      <c r="G17" s="241">
        <v>0</v>
      </c>
      <c r="H17" s="241">
        <v>0</v>
      </c>
      <c r="I17" s="296">
        <v>0</v>
      </c>
      <c r="J17" s="331">
        <v>0</v>
      </c>
      <c r="K17" s="368">
        <v>0</v>
      </c>
      <c r="L17" s="412">
        <v>0</v>
      </c>
      <c r="M17" s="447">
        <v>0</v>
      </c>
      <c r="N17" s="484">
        <v>0</v>
      </c>
      <c r="O17" s="92">
        <f t="shared" si="15"/>
        <v>0</v>
      </c>
    </row>
    <row r="18" spans="1:15" ht="15.95" customHeight="1" x14ac:dyDescent="0.2">
      <c r="A18" s="12"/>
      <c r="B18" s="13" t="s">
        <v>85</v>
      </c>
      <c r="C18" s="47">
        <v>0</v>
      </c>
      <c r="D18" s="47">
        <v>0</v>
      </c>
      <c r="E18" s="47">
        <v>0</v>
      </c>
      <c r="F18" s="47">
        <v>0</v>
      </c>
      <c r="G18" s="241">
        <v>0</v>
      </c>
      <c r="H18" s="241">
        <v>0</v>
      </c>
      <c r="I18" s="296">
        <v>0</v>
      </c>
      <c r="J18" s="331">
        <v>0</v>
      </c>
      <c r="K18" s="368">
        <v>0</v>
      </c>
      <c r="L18" s="412">
        <v>0</v>
      </c>
      <c r="M18" s="447">
        <v>0</v>
      </c>
      <c r="N18" s="484">
        <v>0</v>
      </c>
      <c r="O18" s="92">
        <f t="shared" si="15"/>
        <v>0</v>
      </c>
    </row>
    <row r="19" spans="1:15" ht="15.95" customHeight="1" x14ac:dyDescent="0.2">
      <c r="A19" s="12"/>
      <c r="B19" s="11" t="s">
        <v>51</v>
      </c>
      <c r="C19" s="46">
        <v>0</v>
      </c>
      <c r="D19" s="46">
        <v>0</v>
      </c>
      <c r="E19" s="46">
        <v>0</v>
      </c>
      <c r="F19" s="46">
        <v>0</v>
      </c>
      <c r="G19" s="242">
        <v>0</v>
      </c>
      <c r="H19" s="242">
        <v>0</v>
      </c>
      <c r="I19" s="294">
        <v>0</v>
      </c>
      <c r="J19" s="332">
        <v>0</v>
      </c>
      <c r="K19" s="369">
        <v>0</v>
      </c>
      <c r="L19" s="413">
        <v>0</v>
      </c>
      <c r="M19" s="448">
        <v>0</v>
      </c>
      <c r="N19" s="482">
        <v>0</v>
      </c>
      <c r="O19" s="92">
        <f t="shared" si="15"/>
        <v>0</v>
      </c>
    </row>
    <row r="20" spans="1:15" ht="15.95" customHeight="1" x14ac:dyDescent="0.2">
      <c r="A20" s="12"/>
      <c r="B20" s="11" t="s">
        <v>52</v>
      </c>
      <c r="C20" s="46">
        <v>0</v>
      </c>
      <c r="D20" s="46">
        <v>0</v>
      </c>
      <c r="E20" s="46">
        <v>0</v>
      </c>
      <c r="F20" s="46">
        <v>0</v>
      </c>
      <c r="G20" s="242">
        <v>0</v>
      </c>
      <c r="H20" s="242">
        <v>0</v>
      </c>
      <c r="I20" s="294">
        <v>0</v>
      </c>
      <c r="J20" s="332">
        <v>0</v>
      </c>
      <c r="K20" s="369">
        <v>0</v>
      </c>
      <c r="L20" s="413">
        <v>0</v>
      </c>
      <c r="M20" s="448">
        <v>0</v>
      </c>
      <c r="N20" s="482">
        <v>0</v>
      </c>
      <c r="O20" s="92">
        <f t="shared" si="15"/>
        <v>0</v>
      </c>
    </row>
    <row r="21" spans="1:15" ht="15.95" customHeight="1" x14ac:dyDescent="0.2">
      <c r="A21" s="14">
        <v>2</v>
      </c>
      <c r="B21" s="10" t="s">
        <v>23</v>
      </c>
      <c r="C21" s="46">
        <f t="shared" ref="C21:F21" si="16">SUM(C22:C23)</f>
        <v>5</v>
      </c>
      <c r="D21" s="46">
        <f t="shared" si="16"/>
        <v>7</v>
      </c>
      <c r="E21" s="46">
        <f t="shared" si="16"/>
        <v>5</v>
      </c>
      <c r="F21" s="46">
        <f t="shared" si="16"/>
        <v>0</v>
      </c>
      <c r="G21" s="242">
        <f t="shared" ref="G21" si="17">SUM(G22:G23)</f>
        <v>2</v>
      </c>
      <c r="H21" s="242">
        <f>SUM(H22:H23)</f>
        <v>0</v>
      </c>
      <c r="I21" s="294">
        <f t="shared" ref="I21:N21" si="18">SUM(I22:I23)</f>
        <v>25</v>
      </c>
      <c r="J21" s="332">
        <f t="shared" si="18"/>
        <v>0</v>
      </c>
      <c r="K21" s="369">
        <f t="shared" si="18"/>
        <v>0</v>
      </c>
      <c r="L21" s="413">
        <f t="shared" si="18"/>
        <v>0</v>
      </c>
      <c r="M21" s="448">
        <f t="shared" si="18"/>
        <v>0</v>
      </c>
      <c r="N21" s="482">
        <f t="shared" si="18"/>
        <v>0</v>
      </c>
      <c r="O21" s="92">
        <f t="shared" si="15"/>
        <v>44</v>
      </c>
    </row>
    <row r="22" spans="1:15" ht="15.95" customHeight="1" x14ac:dyDescent="0.2">
      <c r="A22" s="12"/>
      <c r="B22" s="13" t="s">
        <v>84</v>
      </c>
      <c r="C22" s="47">
        <v>5</v>
      </c>
      <c r="D22" s="47">
        <v>7</v>
      </c>
      <c r="E22" s="47">
        <v>5</v>
      </c>
      <c r="F22" s="47">
        <v>0</v>
      </c>
      <c r="G22" s="241">
        <v>2</v>
      </c>
      <c r="H22" s="241">
        <v>0</v>
      </c>
      <c r="I22" s="296">
        <v>25</v>
      </c>
      <c r="J22" s="331">
        <v>0</v>
      </c>
      <c r="K22" s="368">
        <v>0</v>
      </c>
      <c r="L22" s="412">
        <v>0</v>
      </c>
      <c r="M22" s="447">
        <v>0</v>
      </c>
      <c r="N22" s="484">
        <v>0</v>
      </c>
      <c r="O22" s="92">
        <f t="shared" si="15"/>
        <v>44</v>
      </c>
    </row>
    <row r="23" spans="1:15" ht="15.95" customHeight="1" x14ac:dyDescent="0.2">
      <c r="A23" s="12"/>
      <c r="B23" s="13" t="s">
        <v>85</v>
      </c>
      <c r="C23" s="47">
        <v>0</v>
      </c>
      <c r="D23" s="47">
        <v>0</v>
      </c>
      <c r="E23" s="47">
        <v>0</v>
      </c>
      <c r="F23" s="47">
        <v>0</v>
      </c>
      <c r="G23" s="241">
        <v>0</v>
      </c>
      <c r="H23" s="241">
        <v>0</v>
      </c>
      <c r="I23" s="296">
        <v>0</v>
      </c>
      <c r="J23" s="331">
        <v>0</v>
      </c>
      <c r="K23" s="368">
        <v>0</v>
      </c>
      <c r="L23" s="412">
        <v>0</v>
      </c>
      <c r="M23" s="447">
        <v>0</v>
      </c>
      <c r="N23" s="484">
        <v>0</v>
      </c>
      <c r="O23" s="92">
        <f t="shared" si="15"/>
        <v>0</v>
      </c>
    </row>
    <row r="24" spans="1:15" ht="15.95" customHeight="1" x14ac:dyDescent="0.2">
      <c r="A24" s="9">
        <v>3</v>
      </c>
      <c r="B24" s="10" t="s">
        <v>54</v>
      </c>
      <c r="C24" s="101">
        <v>0</v>
      </c>
      <c r="D24" s="135">
        <v>0</v>
      </c>
      <c r="E24" s="168">
        <v>0</v>
      </c>
      <c r="F24" s="188">
        <v>0</v>
      </c>
      <c r="G24" s="239">
        <v>0</v>
      </c>
      <c r="H24" s="239">
        <v>0</v>
      </c>
      <c r="I24" s="287">
        <v>0</v>
      </c>
      <c r="J24" s="328">
        <v>0</v>
      </c>
      <c r="K24" s="365">
        <v>0</v>
      </c>
      <c r="L24" s="409">
        <v>0</v>
      </c>
      <c r="M24" s="444">
        <v>0</v>
      </c>
      <c r="N24" s="476">
        <v>0</v>
      </c>
      <c r="O24" s="92">
        <f t="shared" si="15"/>
        <v>0</v>
      </c>
    </row>
    <row r="25" spans="1:15" ht="15.95" customHeight="1" x14ac:dyDescent="0.2">
      <c r="A25" s="14">
        <v>4</v>
      </c>
      <c r="B25" s="10" t="s">
        <v>53</v>
      </c>
      <c r="C25" s="46">
        <f t="shared" ref="C25:G25" si="19">SUM(C26:C27)</f>
        <v>0</v>
      </c>
      <c r="D25" s="46">
        <f t="shared" si="19"/>
        <v>0</v>
      </c>
      <c r="E25" s="46">
        <f t="shared" si="19"/>
        <v>0</v>
      </c>
      <c r="F25" s="46">
        <f t="shared" si="19"/>
        <v>0</v>
      </c>
      <c r="G25" s="242">
        <f t="shared" si="19"/>
        <v>0</v>
      </c>
      <c r="H25" s="242">
        <f t="shared" ref="H25:M25" si="20">SUM(H26:H27)</f>
        <v>0</v>
      </c>
      <c r="I25" s="294">
        <f t="shared" si="20"/>
        <v>0</v>
      </c>
      <c r="J25" s="332">
        <f t="shared" si="20"/>
        <v>0</v>
      </c>
      <c r="K25" s="369">
        <f t="shared" si="20"/>
        <v>0</v>
      </c>
      <c r="L25" s="413">
        <f t="shared" si="20"/>
        <v>0</v>
      </c>
      <c r="M25" s="448">
        <f t="shared" si="20"/>
        <v>0</v>
      </c>
      <c r="N25" s="482">
        <f>SUM(N26:N27)</f>
        <v>0</v>
      </c>
      <c r="O25" s="92">
        <f t="shared" si="15"/>
        <v>0</v>
      </c>
    </row>
    <row r="26" spans="1:15" ht="15.95" customHeight="1" x14ac:dyDescent="0.2">
      <c r="A26" s="14"/>
      <c r="B26" s="13" t="s">
        <v>84</v>
      </c>
      <c r="C26" s="101">
        <v>0</v>
      </c>
      <c r="D26" s="135">
        <v>0</v>
      </c>
      <c r="E26" s="168">
        <v>0</v>
      </c>
      <c r="F26" s="188">
        <v>0</v>
      </c>
      <c r="G26" s="239">
        <v>0</v>
      </c>
      <c r="H26" s="239">
        <v>0</v>
      </c>
      <c r="I26" s="287">
        <v>0</v>
      </c>
      <c r="J26" s="328">
        <v>0</v>
      </c>
      <c r="K26" s="365">
        <v>0</v>
      </c>
      <c r="L26" s="409">
        <v>0</v>
      </c>
      <c r="M26" s="444">
        <v>0</v>
      </c>
      <c r="N26" s="476">
        <v>0</v>
      </c>
      <c r="O26" s="92">
        <f t="shared" si="15"/>
        <v>0</v>
      </c>
    </row>
    <row r="27" spans="1:15" ht="15.95" customHeight="1" x14ac:dyDescent="0.2">
      <c r="A27" s="14"/>
      <c r="B27" s="13" t="s">
        <v>85</v>
      </c>
      <c r="C27" s="101">
        <v>0</v>
      </c>
      <c r="D27" s="135">
        <v>0</v>
      </c>
      <c r="E27" s="168">
        <v>0</v>
      </c>
      <c r="F27" s="188">
        <v>0</v>
      </c>
      <c r="G27" s="239">
        <v>0</v>
      </c>
      <c r="H27" s="239">
        <v>0</v>
      </c>
      <c r="I27" s="287">
        <v>0</v>
      </c>
      <c r="J27" s="328">
        <v>0</v>
      </c>
      <c r="K27" s="365">
        <v>0</v>
      </c>
      <c r="L27" s="409">
        <v>0</v>
      </c>
      <c r="M27" s="444">
        <v>0</v>
      </c>
      <c r="N27" s="476">
        <v>0</v>
      </c>
      <c r="O27" s="92">
        <f t="shared" si="15"/>
        <v>0</v>
      </c>
    </row>
    <row r="28" spans="1:15" ht="15.95" customHeight="1" x14ac:dyDescent="0.2">
      <c r="A28" s="14">
        <v>5</v>
      </c>
      <c r="B28" s="11" t="s">
        <v>55</v>
      </c>
      <c r="C28" s="101">
        <v>0</v>
      </c>
      <c r="D28" s="135">
        <v>0</v>
      </c>
      <c r="E28" s="168">
        <v>0</v>
      </c>
      <c r="F28" s="188">
        <v>0</v>
      </c>
      <c r="G28" s="239">
        <v>0</v>
      </c>
      <c r="H28" s="239">
        <v>0</v>
      </c>
      <c r="I28" s="287">
        <v>0</v>
      </c>
      <c r="J28" s="328">
        <v>0</v>
      </c>
      <c r="K28" s="365">
        <v>0</v>
      </c>
      <c r="L28" s="409">
        <v>0</v>
      </c>
      <c r="M28" s="444">
        <v>0</v>
      </c>
      <c r="N28" s="476">
        <v>0</v>
      </c>
      <c r="O28" s="92">
        <f t="shared" si="15"/>
        <v>0</v>
      </c>
    </row>
    <row r="29" spans="1:15" ht="15.95" customHeight="1" x14ac:dyDescent="0.2">
      <c r="A29" s="14">
        <v>6</v>
      </c>
      <c r="B29" s="10" t="s">
        <v>56</v>
      </c>
      <c r="C29" s="101">
        <v>0</v>
      </c>
      <c r="D29" s="135">
        <v>0</v>
      </c>
      <c r="E29" s="168">
        <v>0</v>
      </c>
      <c r="F29" s="188">
        <v>0</v>
      </c>
      <c r="G29" s="239">
        <v>0</v>
      </c>
      <c r="H29" s="239">
        <v>0</v>
      </c>
      <c r="I29" s="287">
        <v>0</v>
      </c>
      <c r="J29" s="328">
        <v>0</v>
      </c>
      <c r="K29" s="365">
        <v>0</v>
      </c>
      <c r="L29" s="409">
        <v>0</v>
      </c>
      <c r="M29" s="444">
        <v>0</v>
      </c>
      <c r="N29" s="476">
        <v>0</v>
      </c>
      <c r="O29" s="92">
        <f t="shared" si="15"/>
        <v>0</v>
      </c>
    </row>
    <row r="30" spans="1:15" ht="15.95" customHeight="1" x14ac:dyDescent="0.2">
      <c r="A30" s="14">
        <v>7</v>
      </c>
      <c r="B30" s="10" t="s">
        <v>57</v>
      </c>
      <c r="C30" s="101">
        <v>0</v>
      </c>
      <c r="D30" s="135">
        <v>0</v>
      </c>
      <c r="E30" s="168">
        <v>0</v>
      </c>
      <c r="F30" s="188">
        <v>0</v>
      </c>
      <c r="G30" s="239">
        <v>0</v>
      </c>
      <c r="H30" s="239">
        <v>0</v>
      </c>
      <c r="I30" s="287">
        <v>0</v>
      </c>
      <c r="J30" s="328">
        <v>0</v>
      </c>
      <c r="K30" s="365">
        <v>0</v>
      </c>
      <c r="L30" s="409">
        <v>0</v>
      </c>
      <c r="M30" s="444">
        <v>0</v>
      </c>
      <c r="N30" s="476">
        <v>0</v>
      </c>
      <c r="O30" s="92">
        <f t="shared" si="15"/>
        <v>0</v>
      </c>
    </row>
    <row r="31" spans="1:15" ht="15.95" customHeight="1" x14ac:dyDescent="0.2">
      <c r="A31" s="14">
        <v>8</v>
      </c>
      <c r="B31" s="10" t="s">
        <v>58</v>
      </c>
      <c r="C31" s="101">
        <v>0</v>
      </c>
      <c r="D31" s="135">
        <v>0</v>
      </c>
      <c r="E31" s="168">
        <v>0</v>
      </c>
      <c r="F31" s="188">
        <v>0</v>
      </c>
      <c r="G31" s="239">
        <v>0</v>
      </c>
      <c r="H31" s="239">
        <v>0</v>
      </c>
      <c r="I31" s="287">
        <v>0</v>
      </c>
      <c r="J31" s="328">
        <v>0</v>
      </c>
      <c r="K31" s="365">
        <v>0</v>
      </c>
      <c r="L31" s="409">
        <v>0</v>
      </c>
      <c r="M31" s="444">
        <v>0</v>
      </c>
      <c r="N31" s="476">
        <v>0</v>
      </c>
      <c r="O31" s="92">
        <f t="shared" si="15"/>
        <v>0</v>
      </c>
    </row>
    <row r="32" spans="1:15" ht="15.95" customHeight="1" x14ac:dyDescent="0.2">
      <c r="A32" s="14">
        <v>9</v>
      </c>
      <c r="B32" s="10" t="s">
        <v>24</v>
      </c>
      <c r="C32" s="101">
        <v>0</v>
      </c>
      <c r="D32" s="135">
        <v>0</v>
      </c>
      <c r="E32" s="168">
        <v>0</v>
      </c>
      <c r="F32" s="188">
        <v>0</v>
      </c>
      <c r="G32" s="239">
        <v>0</v>
      </c>
      <c r="H32" s="239">
        <v>0</v>
      </c>
      <c r="I32" s="287">
        <v>0</v>
      </c>
      <c r="J32" s="328">
        <v>0</v>
      </c>
      <c r="K32" s="365">
        <v>0</v>
      </c>
      <c r="L32" s="409">
        <v>0</v>
      </c>
      <c r="M32" s="444">
        <v>0</v>
      </c>
      <c r="N32" s="476">
        <v>0</v>
      </c>
      <c r="O32" s="92">
        <f t="shared" si="15"/>
        <v>0</v>
      </c>
    </row>
    <row r="33" spans="1:15" ht="15.75" x14ac:dyDescent="0.2">
      <c r="A33" s="14">
        <v>10</v>
      </c>
      <c r="B33" s="10" t="s">
        <v>25</v>
      </c>
      <c r="C33" s="101">
        <v>0</v>
      </c>
      <c r="D33" s="135">
        <v>0</v>
      </c>
      <c r="E33" s="168">
        <v>0</v>
      </c>
      <c r="F33" s="188">
        <v>0</v>
      </c>
      <c r="G33" s="239">
        <v>0</v>
      </c>
      <c r="H33" s="239">
        <v>0</v>
      </c>
      <c r="I33" s="287">
        <v>0</v>
      </c>
      <c r="J33" s="328">
        <v>0</v>
      </c>
      <c r="K33" s="365">
        <v>0</v>
      </c>
      <c r="L33" s="409">
        <v>0</v>
      </c>
      <c r="M33" s="444">
        <v>0</v>
      </c>
      <c r="N33" s="476">
        <v>0</v>
      </c>
      <c r="O33" s="92">
        <f t="shared" si="15"/>
        <v>0</v>
      </c>
    </row>
    <row r="34" spans="1:15" ht="16.5" thickBot="1" x14ac:dyDescent="0.25">
      <c r="A34" s="48">
        <v>11</v>
      </c>
      <c r="B34" s="49" t="s">
        <v>59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92">
        <f t="shared" si="15"/>
        <v>0</v>
      </c>
    </row>
    <row r="35" spans="1:15" ht="13.5" thickTop="1" x14ac:dyDescent="0.2">
      <c r="A35" s="5"/>
      <c r="B35" s="27" t="s">
        <v>39</v>
      </c>
    </row>
    <row r="36" spans="1:15" x14ac:dyDescent="0.2">
      <c r="A36" s="5"/>
      <c r="B36" s="15" t="s">
        <v>61</v>
      </c>
    </row>
    <row r="37" spans="1:15" x14ac:dyDescent="0.2">
      <c r="A37" s="5"/>
      <c r="B37" s="15" t="s">
        <v>60</v>
      </c>
    </row>
    <row r="38" spans="1:15" x14ac:dyDescent="0.2">
      <c r="A38" s="5"/>
      <c r="B38" s="15" t="s">
        <v>40</v>
      </c>
    </row>
    <row r="39" spans="1:15" ht="12.75" customHeight="1" x14ac:dyDescent="0.2"/>
    <row r="40" spans="1:15" ht="12.75" customHeight="1" x14ac:dyDescent="0.2"/>
    <row r="41" spans="1:15" ht="12.75" customHeight="1" x14ac:dyDescent="0.2">
      <c r="A41" s="488" t="s">
        <v>0</v>
      </c>
      <c r="B41" s="488"/>
      <c r="C41" s="517"/>
    </row>
    <row r="42" spans="1:15" ht="21" customHeight="1" x14ac:dyDescent="0.2">
      <c r="A42" s="488" t="s">
        <v>1</v>
      </c>
      <c r="B42" s="488"/>
      <c r="C42" s="517"/>
    </row>
    <row r="43" spans="1:15" x14ac:dyDescent="0.2">
      <c r="A43" s="488" t="s">
        <v>46</v>
      </c>
      <c r="B43" s="488"/>
    </row>
    <row r="44" spans="1:15" ht="25.5" x14ac:dyDescent="0.3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5" ht="12.75" customHeight="1" x14ac:dyDescent="0.2">
      <c r="C45" s="100"/>
      <c r="D45" s="134"/>
      <c r="E45" s="164"/>
      <c r="F45" s="187"/>
      <c r="G45" s="235"/>
      <c r="H45" s="235"/>
      <c r="I45" s="286"/>
      <c r="J45" s="324"/>
      <c r="K45" s="361"/>
      <c r="L45" s="405"/>
      <c r="M45" s="440"/>
      <c r="N45" s="475"/>
    </row>
    <row r="46" spans="1:15" ht="13.5" customHeight="1" x14ac:dyDescent="0.2">
      <c r="A46" s="1" t="s">
        <v>47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5" ht="15" customHeight="1" x14ac:dyDescent="0.2">
      <c r="A47" s="1" t="s">
        <v>69</v>
      </c>
      <c r="C47" s="1" t="str">
        <f>+C7:C7</f>
        <v>Bulan     :</v>
      </c>
      <c r="D47" s="1" t="str">
        <f>+D7:Q7</f>
        <v>Bulan     :</v>
      </c>
      <c r="E47" s="1" t="str">
        <f>+E7:Q7</f>
        <v>Bulan     :</v>
      </c>
      <c r="F47" s="1" t="str">
        <f>+F7:Q7</f>
        <v>Bulan     :</v>
      </c>
      <c r="G47" s="1" t="str">
        <f>+G7:Q7</f>
        <v>Bulan     :</v>
      </c>
      <c r="H47" s="1" t="str">
        <f>+H7:R7</f>
        <v>Bulan     :</v>
      </c>
      <c r="I47" s="1" t="str">
        <f>+I7:Q7</f>
        <v>Bulan     :</v>
      </c>
      <c r="J47" s="1" t="str">
        <f>+J7:Q7</f>
        <v>Bulan     :</v>
      </c>
      <c r="K47" s="1" t="str">
        <f>+K7:Q7</f>
        <v>Bulan     :</v>
      </c>
      <c r="L47" s="1" t="str">
        <f>+L7:Q7</f>
        <v>Bulan     :</v>
      </c>
      <c r="M47" s="1" t="str">
        <f>+M7:Q7</f>
        <v>Bulan     :</v>
      </c>
      <c r="N47" s="1" t="str">
        <f>+N7:R7</f>
        <v>Bulan     :</v>
      </c>
    </row>
    <row r="48" spans="1:15" ht="12.75" customHeight="1" thickBot="1" x14ac:dyDescent="0.25">
      <c r="A48" s="56" t="s">
        <v>72</v>
      </c>
      <c r="B48" s="56"/>
      <c r="C48" s="1" t="str">
        <f>+C8:C8</f>
        <v>Tahun    :</v>
      </c>
      <c r="D48" s="1" t="str">
        <f>+D8:Q8</f>
        <v>Tahun    :</v>
      </c>
      <c r="E48" s="1" t="str">
        <f>+E8:Q8</f>
        <v>Tahun    :</v>
      </c>
      <c r="F48" s="1" t="str">
        <f>+F8:Q8</f>
        <v>Tahun    :</v>
      </c>
      <c r="G48" s="1" t="str">
        <f>+G8:Q8</f>
        <v>Tahun    :</v>
      </c>
      <c r="H48" s="1" t="str">
        <f>+H8:R8</f>
        <v>Tahun    :</v>
      </c>
      <c r="I48" s="1" t="str">
        <f>+I8:Q8</f>
        <v>Tahun    :</v>
      </c>
      <c r="J48" s="1" t="str">
        <f>+J8:Q8</f>
        <v>Tahun    :</v>
      </c>
      <c r="K48" s="1" t="str">
        <f>+K8:Q8</f>
        <v>Tahun    :</v>
      </c>
      <c r="L48" s="1" t="str">
        <f>+L8:Q8</f>
        <v>Tahun    :</v>
      </c>
      <c r="M48" s="1" t="str">
        <f>+M8:Q8</f>
        <v>Tahun    :</v>
      </c>
      <c r="N48" s="1" t="str">
        <f>+N8:R8</f>
        <v>Tahun    :</v>
      </c>
    </row>
    <row r="49" spans="1:15" ht="12.75" customHeight="1" thickTop="1" x14ac:dyDescent="0.2">
      <c r="A49" s="496" t="s">
        <v>4</v>
      </c>
      <c r="B49" s="496" t="s">
        <v>5</v>
      </c>
      <c r="C49" s="97"/>
    </row>
    <row r="50" spans="1:15" ht="12.75" customHeight="1" x14ac:dyDescent="0.2">
      <c r="A50" s="497"/>
      <c r="B50" s="497"/>
      <c r="C50" s="104"/>
      <c r="D50" s="138"/>
      <c r="E50" s="167"/>
      <c r="F50" s="191"/>
      <c r="G50" s="238"/>
      <c r="H50" s="238"/>
      <c r="I50" s="291"/>
      <c r="J50" s="327"/>
      <c r="K50" s="364"/>
      <c r="L50" s="408"/>
      <c r="M50" s="443"/>
      <c r="N50" s="480"/>
    </row>
    <row r="51" spans="1:15" ht="11.25" customHeight="1" x14ac:dyDescent="0.2">
      <c r="A51" s="497"/>
      <c r="B51" s="497"/>
      <c r="C51" s="102" t="s">
        <v>36</v>
      </c>
      <c r="D51" s="136" t="s">
        <v>36</v>
      </c>
      <c r="E51" s="165" t="s">
        <v>36</v>
      </c>
      <c r="F51" s="189" t="s">
        <v>36</v>
      </c>
      <c r="G51" s="236" t="s">
        <v>36</v>
      </c>
      <c r="H51" s="236" t="s">
        <v>36</v>
      </c>
      <c r="I51" s="289" t="s">
        <v>36</v>
      </c>
      <c r="J51" s="325" t="s">
        <v>36</v>
      </c>
      <c r="K51" s="362" t="s">
        <v>36</v>
      </c>
      <c r="L51" s="406" t="s">
        <v>36</v>
      </c>
      <c r="M51" s="441" t="s">
        <v>36</v>
      </c>
      <c r="N51" s="478" t="s">
        <v>36</v>
      </c>
    </row>
    <row r="52" spans="1:15" ht="12.75" customHeight="1" x14ac:dyDescent="0.2">
      <c r="A52" s="497"/>
      <c r="B52" s="497"/>
      <c r="C52" s="105"/>
      <c r="D52" s="139"/>
      <c r="E52" s="161"/>
      <c r="F52" s="192"/>
      <c r="G52" s="234"/>
      <c r="H52" s="234"/>
      <c r="I52" s="293"/>
      <c r="J52" s="319"/>
      <c r="K52" s="356"/>
      <c r="L52" s="400"/>
      <c r="M52" s="434"/>
      <c r="N52" s="481"/>
    </row>
    <row r="53" spans="1:15" ht="15.95" customHeight="1" x14ac:dyDescent="0.2">
      <c r="A53" s="498"/>
      <c r="B53" s="498"/>
      <c r="C53" s="102"/>
      <c r="D53" s="136"/>
      <c r="E53" s="165"/>
      <c r="F53" s="189"/>
      <c r="G53" s="236"/>
      <c r="H53" s="236"/>
      <c r="I53" s="289"/>
      <c r="J53" s="325"/>
      <c r="K53" s="362"/>
      <c r="L53" s="406"/>
      <c r="M53" s="441"/>
      <c r="N53" s="478"/>
    </row>
    <row r="54" spans="1:15" s="8" customFormat="1" ht="15.95" customHeight="1" x14ac:dyDescent="0.2">
      <c r="A54" s="103" t="s">
        <v>10</v>
      </c>
      <c r="B54" s="103" t="s">
        <v>11</v>
      </c>
      <c r="C54" s="103" t="s">
        <v>44</v>
      </c>
      <c r="D54" s="137" t="s">
        <v>44</v>
      </c>
      <c r="E54" s="166" t="s">
        <v>44</v>
      </c>
      <c r="F54" s="190" t="s">
        <v>44</v>
      </c>
      <c r="G54" s="237" t="s">
        <v>44</v>
      </c>
      <c r="H54" s="237" t="s">
        <v>44</v>
      </c>
      <c r="I54" s="290" t="s">
        <v>44</v>
      </c>
      <c r="J54" s="326" t="s">
        <v>44</v>
      </c>
      <c r="K54" s="363" t="s">
        <v>44</v>
      </c>
      <c r="L54" s="407" t="s">
        <v>44</v>
      </c>
      <c r="M54" s="442" t="s">
        <v>44</v>
      </c>
      <c r="N54" s="479" t="s">
        <v>44</v>
      </c>
    </row>
    <row r="55" spans="1:15" s="16" customFormat="1" ht="15.95" customHeight="1" x14ac:dyDescent="0.2">
      <c r="A55" s="18">
        <v>1</v>
      </c>
      <c r="B55" s="19" t="s">
        <v>22</v>
      </c>
      <c r="C55" s="24">
        <f t="shared" ref="C55:F55" si="21">SUM(C56,C59,C60)</f>
        <v>0</v>
      </c>
      <c r="D55" s="24">
        <f t="shared" si="21"/>
        <v>0</v>
      </c>
      <c r="E55" s="24">
        <f t="shared" si="21"/>
        <v>0</v>
      </c>
      <c r="F55" s="24">
        <f t="shared" si="21"/>
        <v>0</v>
      </c>
      <c r="G55" s="24">
        <f t="shared" ref="G55" si="22">SUM(G56,G59,G60)</f>
        <v>0</v>
      </c>
      <c r="H55" s="24">
        <f>SUM(H56,H59,H60)</f>
        <v>0</v>
      </c>
      <c r="I55" s="24">
        <f t="shared" ref="I55:N55" si="23">SUM(I56,I59,I60)</f>
        <v>0</v>
      </c>
      <c r="J55" s="24">
        <f t="shared" si="23"/>
        <v>0</v>
      </c>
      <c r="K55" s="24">
        <f t="shared" si="23"/>
        <v>0</v>
      </c>
      <c r="L55" s="24">
        <f t="shared" si="23"/>
        <v>0</v>
      </c>
      <c r="M55" s="24">
        <f t="shared" si="23"/>
        <v>0</v>
      </c>
      <c r="N55" s="24">
        <f t="shared" si="23"/>
        <v>0</v>
      </c>
      <c r="O55" s="92">
        <f t="shared" ref="O55:O74" si="24">SUM(C55:N55)</f>
        <v>0</v>
      </c>
    </row>
    <row r="56" spans="1:15" s="23" customFormat="1" ht="15.95" customHeight="1" x14ac:dyDescent="0.2">
      <c r="A56" s="14"/>
      <c r="B56" s="22" t="s">
        <v>50</v>
      </c>
      <c r="C56" s="44">
        <f t="shared" ref="C56:F56" si="25">SUM(C57:C58)</f>
        <v>0</v>
      </c>
      <c r="D56" s="44">
        <f t="shared" si="25"/>
        <v>0</v>
      </c>
      <c r="E56" s="44">
        <f t="shared" si="25"/>
        <v>0</v>
      </c>
      <c r="F56" s="44">
        <f t="shared" si="25"/>
        <v>0</v>
      </c>
      <c r="G56" s="240">
        <f t="shared" ref="G56" si="26">SUM(G57:G58)</f>
        <v>0</v>
      </c>
      <c r="H56" s="240">
        <f>SUM(H57:H58)</f>
        <v>0</v>
      </c>
      <c r="I56" s="295">
        <f t="shared" ref="I56:N56" si="27">SUM(I57:I58)</f>
        <v>0</v>
      </c>
      <c r="J56" s="330">
        <f t="shared" si="27"/>
        <v>0</v>
      </c>
      <c r="K56" s="367">
        <f t="shared" si="27"/>
        <v>0</v>
      </c>
      <c r="L56" s="411">
        <f t="shared" si="27"/>
        <v>0</v>
      </c>
      <c r="M56" s="446">
        <f t="shared" si="27"/>
        <v>0</v>
      </c>
      <c r="N56" s="483">
        <f t="shared" si="27"/>
        <v>0</v>
      </c>
      <c r="O56" s="92">
        <f t="shared" si="24"/>
        <v>0</v>
      </c>
    </row>
    <row r="57" spans="1:15" ht="15.95" customHeight="1" x14ac:dyDescent="0.2">
      <c r="A57" s="12"/>
      <c r="B57" s="13" t="s">
        <v>84</v>
      </c>
      <c r="C57" s="47">
        <v>0</v>
      </c>
      <c r="D57" s="47">
        <v>0</v>
      </c>
      <c r="E57" s="47">
        <v>0</v>
      </c>
      <c r="F57" s="47">
        <v>0</v>
      </c>
      <c r="G57" s="241">
        <v>0</v>
      </c>
      <c r="H57" s="241">
        <v>0</v>
      </c>
      <c r="I57" s="296">
        <v>0</v>
      </c>
      <c r="J57" s="331">
        <v>0</v>
      </c>
      <c r="K57" s="368">
        <v>0</v>
      </c>
      <c r="L57" s="412">
        <v>0</v>
      </c>
      <c r="M57" s="447">
        <v>0</v>
      </c>
      <c r="N57" s="484">
        <v>0</v>
      </c>
      <c r="O57" s="92">
        <f t="shared" si="24"/>
        <v>0</v>
      </c>
    </row>
    <row r="58" spans="1:15" ht="15.95" customHeight="1" x14ac:dyDescent="0.2">
      <c r="A58" s="12"/>
      <c r="B58" s="13" t="s">
        <v>85</v>
      </c>
      <c r="C58" s="47">
        <v>0</v>
      </c>
      <c r="D58" s="47">
        <v>0</v>
      </c>
      <c r="E58" s="47">
        <v>0</v>
      </c>
      <c r="F58" s="47">
        <v>0</v>
      </c>
      <c r="G58" s="241">
        <v>0</v>
      </c>
      <c r="H58" s="241">
        <v>0</v>
      </c>
      <c r="I58" s="296">
        <v>0</v>
      </c>
      <c r="J58" s="331">
        <v>0</v>
      </c>
      <c r="K58" s="368">
        <v>0</v>
      </c>
      <c r="L58" s="412">
        <v>0</v>
      </c>
      <c r="M58" s="447">
        <v>0</v>
      </c>
      <c r="N58" s="484">
        <v>0</v>
      </c>
      <c r="O58" s="92">
        <f t="shared" si="24"/>
        <v>0</v>
      </c>
    </row>
    <row r="59" spans="1:15" ht="15.95" customHeight="1" x14ac:dyDescent="0.2">
      <c r="A59" s="12"/>
      <c r="B59" s="11" t="s">
        <v>51</v>
      </c>
      <c r="C59" s="46">
        <v>0</v>
      </c>
      <c r="D59" s="46">
        <v>0</v>
      </c>
      <c r="E59" s="46">
        <v>0</v>
      </c>
      <c r="F59" s="46">
        <v>0</v>
      </c>
      <c r="G59" s="242">
        <v>0</v>
      </c>
      <c r="H59" s="242">
        <v>0</v>
      </c>
      <c r="I59" s="294">
        <v>0</v>
      </c>
      <c r="J59" s="332">
        <v>0</v>
      </c>
      <c r="K59" s="369">
        <v>0</v>
      </c>
      <c r="L59" s="413">
        <v>0</v>
      </c>
      <c r="M59" s="448">
        <v>0</v>
      </c>
      <c r="N59" s="482">
        <v>0</v>
      </c>
      <c r="O59" s="92">
        <f t="shared" si="24"/>
        <v>0</v>
      </c>
    </row>
    <row r="60" spans="1:15" ht="15.95" customHeight="1" x14ac:dyDescent="0.2">
      <c r="A60" s="12"/>
      <c r="B60" s="11" t="s">
        <v>52</v>
      </c>
      <c r="C60" s="46">
        <v>0</v>
      </c>
      <c r="D60" s="46">
        <v>0</v>
      </c>
      <c r="E60" s="46">
        <v>0</v>
      </c>
      <c r="F60" s="46">
        <v>0</v>
      </c>
      <c r="G60" s="242">
        <v>0</v>
      </c>
      <c r="H60" s="242">
        <v>0</v>
      </c>
      <c r="I60" s="294">
        <v>0</v>
      </c>
      <c r="J60" s="332">
        <v>0</v>
      </c>
      <c r="K60" s="369">
        <v>0</v>
      </c>
      <c r="L60" s="413">
        <v>0</v>
      </c>
      <c r="M60" s="448">
        <v>0</v>
      </c>
      <c r="N60" s="482">
        <v>0</v>
      </c>
      <c r="O60" s="92">
        <f t="shared" si="24"/>
        <v>0</v>
      </c>
    </row>
    <row r="61" spans="1:15" ht="15.95" customHeight="1" x14ac:dyDescent="0.2">
      <c r="A61" s="14">
        <v>2</v>
      </c>
      <c r="B61" s="10" t="s">
        <v>23</v>
      </c>
      <c r="C61" s="46">
        <f t="shared" ref="C61:F61" si="28">SUM(C62:C63)</f>
        <v>0</v>
      </c>
      <c r="D61" s="46">
        <f t="shared" si="28"/>
        <v>0</v>
      </c>
      <c r="E61" s="46">
        <f t="shared" si="28"/>
        <v>0</v>
      </c>
      <c r="F61" s="46">
        <f t="shared" si="28"/>
        <v>0</v>
      </c>
      <c r="G61" s="242">
        <f t="shared" ref="G61" si="29">SUM(G62:G63)</f>
        <v>0</v>
      </c>
      <c r="H61" s="242">
        <f>SUM(H62:H63)</f>
        <v>0</v>
      </c>
      <c r="I61" s="294">
        <f t="shared" ref="I61:N61" si="30">SUM(I62:I63)</f>
        <v>0</v>
      </c>
      <c r="J61" s="332">
        <f t="shared" si="30"/>
        <v>0</v>
      </c>
      <c r="K61" s="369">
        <f t="shared" si="30"/>
        <v>0</v>
      </c>
      <c r="L61" s="413">
        <f t="shared" si="30"/>
        <v>0</v>
      </c>
      <c r="M61" s="448">
        <f t="shared" si="30"/>
        <v>0</v>
      </c>
      <c r="N61" s="482">
        <f t="shared" si="30"/>
        <v>0</v>
      </c>
      <c r="O61" s="92">
        <f t="shared" si="24"/>
        <v>0</v>
      </c>
    </row>
    <row r="62" spans="1:15" ht="15.95" customHeight="1" x14ac:dyDescent="0.2">
      <c r="A62" s="12"/>
      <c r="B62" s="13" t="s">
        <v>84</v>
      </c>
      <c r="C62" s="47">
        <v>0</v>
      </c>
      <c r="D62" s="47">
        <v>0</v>
      </c>
      <c r="E62" s="47">
        <v>0</v>
      </c>
      <c r="F62" s="47">
        <v>0</v>
      </c>
      <c r="G62" s="241">
        <v>0</v>
      </c>
      <c r="H62" s="241">
        <v>0</v>
      </c>
      <c r="I62" s="296">
        <v>0</v>
      </c>
      <c r="J62" s="331">
        <v>0</v>
      </c>
      <c r="K62" s="368">
        <v>0</v>
      </c>
      <c r="L62" s="412">
        <v>0</v>
      </c>
      <c r="M62" s="447">
        <v>0</v>
      </c>
      <c r="N62" s="484">
        <v>0</v>
      </c>
      <c r="O62" s="92">
        <f t="shared" si="24"/>
        <v>0</v>
      </c>
    </row>
    <row r="63" spans="1:15" ht="15.95" customHeight="1" x14ac:dyDescent="0.2">
      <c r="A63" s="12"/>
      <c r="B63" s="13" t="s">
        <v>85</v>
      </c>
      <c r="C63" s="47">
        <v>0</v>
      </c>
      <c r="D63" s="47">
        <v>0</v>
      </c>
      <c r="E63" s="47">
        <v>0</v>
      </c>
      <c r="F63" s="47">
        <v>0</v>
      </c>
      <c r="G63" s="241">
        <v>0</v>
      </c>
      <c r="H63" s="241">
        <v>0</v>
      </c>
      <c r="I63" s="296">
        <v>0</v>
      </c>
      <c r="J63" s="331">
        <v>0</v>
      </c>
      <c r="K63" s="368">
        <v>0</v>
      </c>
      <c r="L63" s="412">
        <v>0</v>
      </c>
      <c r="M63" s="447">
        <v>0</v>
      </c>
      <c r="N63" s="484">
        <v>0</v>
      </c>
      <c r="O63" s="92">
        <f t="shared" si="24"/>
        <v>0</v>
      </c>
    </row>
    <row r="64" spans="1:15" ht="15.95" customHeight="1" x14ac:dyDescent="0.2">
      <c r="A64" s="9">
        <v>3</v>
      </c>
      <c r="B64" s="10" t="s">
        <v>54</v>
      </c>
      <c r="C64" s="101">
        <v>0</v>
      </c>
      <c r="D64" s="135">
        <v>0</v>
      </c>
      <c r="E64" s="168">
        <v>0</v>
      </c>
      <c r="F64" s="188">
        <v>0</v>
      </c>
      <c r="G64" s="239">
        <v>0</v>
      </c>
      <c r="H64" s="239">
        <v>0</v>
      </c>
      <c r="I64" s="287">
        <v>0</v>
      </c>
      <c r="J64" s="328">
        <v>0</v>
      </c>
      <c r="K64" s="365">
        <v>0</v>
      </c>
      <c r="L64" s="409">
        <v>0</v>
      </c>
      <c r="M64" s="444">
        <v>0</v>
      </c>
      <c r="N64" s="476">
        <v>0</v>
      </c>
      <c r="O64" s="92">
        <f t="shared" si="24"/>
        <v>0</v>
      </c>
    </row>
    <row r="65" spans="1:15" ht="15.95" customHeight="1" x14ac:dyDescent="0.2">
      <c r="A65" s="14">
        <v>4</v>
      </c>
      <c r="B65" s="10" t="s">
        <v>53</v>
      </c>
      <c r="C65" s="46">
        <f t="shared" ref="C65:F65" si="31">SUM(C66:C67)</f>
        <v>0</v>
      </c>
      <c r="D65" s="46">
        <f t="shared" si="31"/>
        <v>0</v>
      </c>
      <c r="E65" s="46">
        <f t="shared" si="31"/>
        <v>0</v>
      </c>
      <c r="F65" s="46">
        <f t="shared" si="31"/>
        <v>0</v>
      </c>
      <c r="G65" s="242">
        <f t="shared" ref="G65" si="32">SUM(G66:G67)</f>
        <v>0</v>
      </c>
      <c r="H65" s="242">
        <f>SUM(H66:H67)</f>
        <v>0</v>
      </c>
      <c r="I65" s="294">
        <f t="shared" ref="I65:N65" si="33">SUM(I66:I67)</f>
        <v>0</v>
      </c>
      <c r="J65" s="332">
        <f t="shared" si="33"/>
        <v>0</v>
      </c>
      <c r="K65" s="369">
        <f t="shared" si="33"/>
        <v>0</v>
      </c>
      <c r="L65" s="413">
        <f t="shared" si="33"/>
        <v>0</v>
      </c>
      <c r="M65" s="448">
        <f t="shared" si="33"/>
        <v>0</v>
      </c>
      <c r="N65" s="482">
        <f t="shared" si="33"/>
        <v>0</v>
      </c>
      <c r="O65" s="92">
        <f t="shared" si="24"/>
        <v>0</v>
      </c>
    </row>
    <row r="66" spans="1:15" ht="15.95" customHeight="1" x14ac:dyDescent="0.2">
      <c r="A66" s="14"/>
      <c r="B66" s="13" t="s">
        <v>84</v>
      </c>
      <c r="C66" s="101">
        <v>0</v>
      </c>
      <c r="D66" s="135">
        <v>0</v>
      </c>
      <c r="E66" s="168">
        <v>0</v>
      </c>
      <c r="F66" s="188">
        <v>0</v>
      </c>
      <c r="G66" s="239">
        <v>0</v>
      </c>
      <c r="H66" s="239">
        <v>0</v>
      </c>
      <c r="I66" s="287">
        <v>0</v>
      </c>
      <c r="J66" s="328">
        <v>0</v>
      </c>
      <c r="K66" s="365">
        <v>0</v>
      </c>
      <c r="L66" s="409">
        <v>0</v>
      </c>
      <c r="M66" s="444">
        <v>0</v>
      </c>
      <c r="N66" s="476">
        <v>0</v>
      </c>
      <c r="O66" s="92">
        <f t="shared" si="24"/>
        <v>0</v>
      </c>
    </row>
    <row r="67" spans="1:15" ht="15.95" customHeight="1" x14ac:dyDescent="0.2">
      <c r="A67" s="14"/>
      <c r="B67" s="13" t="s">
        <v>85</v>
      </c>
      <c r="C67" s="101">
        <v>0</v>
      </c>
      <c r="D67" s="135">
        <v>0</v>
      </c>
      <c r="E67" s="168">
        <v>0</v>
      </c>
      <c r="F67" s="188">
        <v>0</v>
      </c>
      <c r="G67" s="239">
        <v>0</v>
      </c>
      <c r="H67" s="239">
        <v>0</v>
      </c>
      <c r="I67" s="287">
        <v>0</v>
      </c>
      <c r="J67" s="328">
        <v>0</v>
      </c>
      <c r="K67" s="365">
        <v>0</v>
      </c>
      <c r="L67" s="409">
        <v>0</v>
      </c>
      <c r="M67" s="444">
        <v>0</v>
      </c>
      <c r="N67" s="476">
        <v>0</v>
      </c>
      <c r="O67" s="92">
        <f t="shared" si="24"/>
        <v>0</v>
      </c>
    </row>
    <row r="68" spans="1:15" ht="15.95" customHeight="1" x14ac:dyDescent="0.2">
      <c r="A68" s="14">
        <v>5</v>
      </c>
      <c r="B68" s="11" t="s">
        <v>55</v>
      </c>
      <c r="C68" s="101">
        <v>0</v>
      </c>
      <c r="D68" s="135">
        <v>0</v>
      </c>
      <c r="E68" s="168">
        <v>0</v>
      </c>
      <c r="F68" s="188">
        <v>0</v>
      </c>
      <c r="G68" s="239">
        <v>0</v>
      </c>
      <c r="H68" s="239">
        <v>0</v>
      </c>
      <c r="I68" s="287">
        <v>0</v>
      </c>
      <c r="J68" s="328">
        <v>0</v>
      </c>
      <c r="K68" s="365">
        <v>0</v>
      </c>
      <c r="L68" s="409">
        <v>0</v>
      </c>
      <c r="M68" s="444">
        <v>0</v>
      </c>
      <c r="N68" s="476">
        <v>0</v>
      </c>
      <c r="O68" s="92">
        <f t="shared" si="24"/>
        <v>0</v>
      </c>
    </row>
    <row r="69" spans="1:15" ht="15.95" customHeight="1" x14ac:dyDescent="0.2">
      <c r="A69" s="14">
        <v>6</v>
      </c>
      <c r="B69" s="10" t="s">
        <v>56</v>
      </c>
      <c r="C69" s="101">
        <v>0</v>
      </c>
      <c r="D69" s="135">
        <v>0</v>
      </c>
      <c r="E69" s="168">
        <v>0</v>
      </c>
      <c r="F69" s="188">
        <v>0</v>
      </c>
      <c r="G69" s="239">
        <v>0</v>
      </c>
      <c r="H69" s="239">
        <v>0</v>
      </c>
      <c r="I69" s="287">
        <v>0</v>
      </c>
      <c r="J69" s="328">
        <v>0</v>
      </c>
      <c r="K69" s="365">
        <v>0</v>
      </c>
      <c r="L69" s="409">
        <v>0</v>
      </c>
      <c r="M69" s="444">
        <v>0</v>
      </c>
      <c r="N69" s="476">
        <v>0</v>
      </c>
      <c r="O69" s="92">
        <f t="shared" si="24"/>
        <v>0</v>
      </c>
    </row>
    <row r="70" spans="1:15" ht="15.95" customHeight="1" x14ac:dyDescent="0.2">
      <c r="A70" s="14">
        <v>7</v>
      </c>
      <c r="B70" s="10" t="s">
        <v>57</v>
      </c>
      <c r="C70" s="101">
        <v>0</v>
      </c>
      <c r="D70" s="135">
        <v>0</v>
      </c>
      <c r="E70" s="168">
        <v>0</v>
      </c>
      <c r="F70" s="188">
        <v>0</v>
      </c>
      <c r="G70" s="239">
        <v>0</v>
      </c>
      <c r="H70" s="239">
        <v>0</v>
      </c>
      <c r="I70" s="287">
        <v>0</v>
      </c>
      <c r="J70" s="328">
        <v>0</v>
      </c>
      <c r="K70" s="365">
        <v>0</v>
      </c>
      <c r="L70" s="409">
        <v>0</v>
      </c>
      <c r="M70" s="444">
        <v>0</v>
      </c>
      <c r="N70" s="476">
        <v>0</v>
      </c>
      <c r="O70" s="92">
        <f t="shared" si="24"/>
        <v>0</v>
      </c>
    </row>
    <row r="71" spans="1:15" ht="15.75" x14ac:dyDescent="0.2">
      <c r="A71" s="14">
        <v>8</v>
      </c>
      <c r="B71" s="10" t="s">
        <v>58</v>
      </c>
      <c r="C71" s="101">
        <v>0</v>
      </c>
      <c r="D71" s="135">
        <v>0</v>
      </c>
      <c r="E71" s="168">
        <v>0</v>
      </c>
      <c r="F71" s="188">
        <v>0</v>
      </c>
      <c r="G71" s="239">
        <v>0</v>
      </c>
      <c r="H71" s="239">
        <v>0</v>
      </c>
      <c r="I71" s="287">
        <v>0</v>
      </c>
      <c r="J71" s="328">
        <v>0</v>
      </c>
      <c r="K71" s="365">
        <v>0</v>
      </c>
      <c r="L71" s="409">
        <v>0</v>
      </c>
      <c r="M71" s="444">
        <v>0</v>
      </c>
      <c r="N71" s="476">
        <v>0</v>
      </c>
      <c r="O71" s="92">
        <f t="shared" si="24"/>
        <v>0</v>
      </c>
    </row>
    <row r="72" spans="1:15" ht="15.75" x14ac:dyDescent="0.2">
      <c r="A72" s="14">
        <v>9</v>
      </c>
      <c r="B72" s="10" t="s">
        <v>24</v>
      </c>
      <c r="C72" s="101">
        <v>0</v>
      </c>
      <c r="D72" s="135">
        <v>0</v>
      </c>
      <c r="E72" s="168">
        <v>0</v>
      </c>
      <c r="F72" s="188">
        <v>0</v>
      </c>
      <c r="G72" s="239">
        <v>0</v>
      </c>
      <c r="H72" s="239">
        <v>0</v>
      </c>
      <c r="I72" s="287">
        <v>0</v>
      </c>
      <c r="J72" s="328">
        <v>0</v>
      </c>
      <c r="K72" s="365">
        <v>0</v>
      </c>
      <c r="L72" s="409">
        <v>0</v>
      </c>
      <c r="M72" s="444">
        <v>0</v>
      </c>
      <c r="N72" s="476">
        <v>0</v>
      </c>
      <c r="O72" s="92">
        <f t="shared" si="24"/>
        <v>0</v>
      </c>
    </row>
    <row r="73" spans="1:15" ht="15.75" x14ac:dyDescent="0.2">
      <c r="A73" s="14">
        <v>10</v>
      </c>
      <c r="B73" s="10" t="s">
        <v>25</v>
      </c>
      <c r="C73" s="101">
        <v>0</v>
      </c>
      <c r="D73" s="135">
        <v>0</v>
      </c>
      <c r="E73" s="168">
        <v>0</v>
      </c>
      <c r="F73" s="188">
        <v>0</v>
      </c>
      <c r="G73" s="239">
        <v>0</v>
      </c>
      <c r="H73" s="239">
        <v>0</v>
      </c>
      <c r="I73" s="287">
        <v>0</v>
      </c>
      <c r="J73" s="328">
        <v>0</v>
      </c>
      <c r="K73" s="365">
        <v>0</v>
      </c>
      <c r="L73" s="409">
        <v>0</v>
      </c>
      <c r="M73" s="444">
        <v>0</v>
      </c>
      <c r="N73" s="476">
        <v>0</v>
      </c>
      <c r="O73" s="92">
        <f t="shared" si="24"/>
        <v>0</v>
      </c>
    </row>
    <row r="74" spans="1:15" ht="16.5" thickBot="1" x14ac:dyDescent="0.25">
      <c r="A74" s="48">
        <v>11</v>
      </c>
      <c r="B74" s="49" t="s">
        <v>59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92">
        <f t="shared" si="24"/>
        <v>0</v>
      </c>
    </row>
    <row r="75" spans="1:15" ht="13.5" thickTop="1" x14ac:dyDescent="0.2">
      <c r="A75" s="5"/>
      <c r="B75" s="27" t="s">
        <v>39</v>
      </c>
    </row>
    <row r="76" spans="1:15" x14ac:dyDescent="0.2">
      <c r="A76" s="5"/>
      <c r="B76" s="15" t="s">
        <v>61</v>
      </c>
    </row>
    <row r="77" spans="1:15" ht="12.75" customHeight="1" x14ac:dyDescent="0.2">
      <c r="A77" s="5"/>
      <c r="B77" s="15" t="s">
        <v>60</v>
      </c>
    </row>
    <row r="78" spans="1:15" ht="12.75" customHeight="1" x14ac:dyDescent="0.2">
      <c r="A78" s="5"/>
      <c r="B78" s="15" t="s">
        <v>40</v>
      </c>
    </row>
    <row r="79" spans="1:15" x14ac:dyDescent="0.2">
      <c r="A79" s="5"/>
      <c r="B79" s="27"/>
    </row>
    <row r="80" spans="1:15" ht="21" customHeight="1" x14ac:dyDescent="0.2">
      <c r="A80" s="5"/>
      <c r="B80" s="27"/>
    </row>
    <row r="81" spans="1:15" ht="12.75" customHeight="1" x14ac:dyDescent="0.2">
      <c r="A81" s="488" t="s">
        <v>0</v>
      </c>
      <c r="B81" s="488"/>
      <c r="C81" s="517"/>
    </row>
    <row r="82" spans="1:15" ht="12.75" customHeight="1" x14ac:dyDescent="0.2">
      <c r="A82" s="488" t="s">
        <v>1</v>
      </c>
      <c r="B82" s="488"/>
      <c r="C82" s="517"/>
    </row>
    <row r="83" spans="1:15" ht="12.75" customHeight="1" x14ac:dyDescent="0.2">
      <c r="A83" s="488" t="s">
        <v>46</v>
      </c>
      <c r="B83" s="488"/>
    </row>
    <row r="84" spans="1:15" ht="13.5" customHeight="1" x14ac:dyDescent="0.3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5" ht="15" customHeight="1" x14ac:dyDescent="0.2">
      <c r="C85" s="100"/>
      <c r="D85" s="134"/>
      <c r="E85" s="164"/>
      <c r="F85" s="187"/>
      <c r="G85" s="235"/>
      <c r="H85" s="235"/>
      <c r="I85" s="286"/>
      <c r="J85" s="324"/>
      <c r="K85" s="361"/>
      <c r="L85" s="405"/>
      <c r="M85" s="440"/>
      <c r="N85" s="475"/>
    </row>
    <row r="86" spans="1:15" ht="12.75" customHeight="1" x14ac:dyDescent="0.2">
      <c r="A86" s="1" t="s">
        <v>47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5" ht="12.75" customHeight="1" x14ac:dyDescent="0.2">
      <c r="A87" s="1" t="s">
        <v>69</v>
      </c>
      <c r="C87" s="1" t="str">
        <f>+C47:C47</f>
        <v>Bulan     :</v>
      </c>
      <c r="D87" s="1" t="str">
        <f>+D47:Q47</f>
        <v>Bulan     :</v>
      </c>
      <c r="E87" s="1" t="str">
        <f>+E47:Q47</f>
        <v>Bulan     :</v>
      </c>
      <c r="F87" s="1" t="str">
        <f>+F47:Q47</f>
        <v>Bulan     :</v>
      </c>
      <c r="G87" s="1" t="str">
        <f>+G47:Q47</f>
        <v>Bulan     :</v>
      </c>
      <c r="H87" s="1" t="str">
        <f>+H47:R47</f>
        <v>Bulan     :</v>
      </c>
      <c r="I87" s="1" t="str">
        <f>+I47:Q47</f>
        <v>Bulan     :</v>
      </c>
      <c r="J87" s="1" t="str">
        <f>+J47:Q47</f>
        <v>Bulan     :</v>
      </c>
      <c r="K87" s="1" t="str">
        <f>+K47:Q47</f>
        <v>Bulan     :</v>
      </c>
      <c r="L87" s="1" t="str">
        <f>+L47:Q47</f>
        <v>Bulan     :</v>
      </c>
      <c r="M87" s="1" t="str">
        <f>+M47:Q47</f>
        <v>Bulan     :</v>
      </c>
      <c r="N87" s="1" t="str">
        <f>+N47:R47</f>
        <v>Bulan     :</v>
      </c>
    </row>
    <row r="88" spans="1:15" ht="12.75" customHeight="1" thickBot="1" x14ac:dyDescent="0.25">
      <c r="A88" s="56" t="s">
        <v>73</v>
      </c>
      <c r="B88" s="56"/>
      <c r="C88" s="1" t="str">
        <f>+C48:C48</f>
        <v>Tahun    :</v>
      </c>
      <c r="D88" s="1" t="str">
        <f>+D48:Q48</f>
        <v>Tahun    :</v>
      </c>
      <c r="E88" s="1" t="str">
        <f>+E48:Q48</f>
        <v>Tahun    :</v>
      </c>
      <c r="F88" s="1" t="str">
        <f>+F48:Q48</f>
        <v>Tahun    :</v>
      </c>
      <c r="G88" s="1" t="str">
        <f>+G48:Q48</f>
        <v>Tahun    :</v>
      </c>
      <c r="H88" s="1" t="str">
        <f>+H48:R48</f>
        <v>Tahun    :</v>
      </c>
      <c r="I88" s="1" t="str">
        <f>+I48:Q48</f>
        <v>Tahun    :</v>
      </c>
      <c r="J88" s="1" t="str">
        <f>+J48:Q48</f>
        <v>Tahun    :</v>
      </c>
      <c r="K88" s="1" t="str">
        <f>+K48:Q48</f>
        <v>Tahun    :</v>
      </c>
      <c r="L88" s="1" t="str">
        <f>+L48:Q48</f>
        <v>Tahun    :</v>
      </c>
      <c r="M88" s="1" t="str">
        <f>+M48:Q48</f>
        <v>Tahun    :</v>
      </c>
      <c r="N88" s="1" t="str">
        <f>+N48:R48</f>
        <v>Tahun    :</v>
      </c>
    </row>
    <row r="89" spans="1:15" ht="11.25" customHeight="1" thickTop="1" x14ac:dyDescent="0.2">
      <c r="A89" s="496" t="s">
        <v>4</v>
      </c>
      <c r="B89" s="496" t="s">
        <v>5</v>
      </c>
      <c r="C89" s="97"/>
    </row>
    <row r="90" spans="1:15" ht="12.75" customHeight="1" x14ac:dyDescent="0.2">
      <c r="A90" s="497"/>
      <c r="B90" s="497"/>
      <c r="C90" s="104"/>
      <c r="D90" s="138"/>
      <c r="E90" s="167"/>
      <c r="F90" s="191"/>
      <c r="G90" s="238"/>
      <c r="H90" s="238"/>
      <c r="I90" s="291"/>
      <c r="J90" s="327"/>
      <c r="K90" s="364"/>
      <c r="L90" s="408"/>
      <c r="M90" s="443"/>
      <c r="N90" s="480"/>
    </row>
    <row r="91" spans="1:15" ht="15.95" customHeight="1" x14ac:dyDescent="0.2">
      <c r="A91" s="497"/>
      <c r="B91" s="497"/>
      <c r="C91" s="102" t="s">
        <v>36</v>
      </c>
      <c r="D91" s="136" t="s">
        <v>36</v>
      </c>
      <c r="E91" s="165" t="s">
        <v>36</v>
      </c>
      <c r="F91" s="189" t="s">
        <v>36</v>
      </c>
      <c r="G91" s="236" t="s">
        <v>36</v>
      </c>
      <c r="H91" s="236" t="s">
        <v>36</v>
      </c>
      <c r="I91" s="289" t="s">
        <v>36</v>
      </c>
      <c r="J91" s="325" t="s">
        <v>36</v>
      </c>
      <c r="K91" s="362" t="s">
        <v>36</v>
      </c>
      <c r="L91" s="406" t="s">
        <v>36</v>
      </c>
      <c r="M91" s="441" t="s">
        <v>36</v>
      </c>
      <c r="N91" s="478" t="s">
        <v>36</v>
      </c>
    </row>
    <row r="92" spans="1:15" ht="15.95" customHeight="1" x14ac:dyDescent="0.2">
      <c r="A92" s="497"/>
      <c r="B92" s="497"/>
      <c r="C92" s="105"/>
      <c r="D92" s="139"/>
      <c r="E92" s="161"/>
      <c r="F92" s="192"/>
      <c r="G92" s="234"/>
      <c r="H92" s="234"/>
      <c r="I92" s="293"/>
      <c r="J92" s="319"/>
      <c r="K92" s="356"/>
      <c r="L92" s="400"/>
      <c r="M92" s="434"/>
      <c r="N92" s="481"/>
    </row>
    <row r="93" spans="1:15" ht="15.95" customHeight="1" x14ac:dyDescent="0.2">
      <c r="A93" s="498"/>
      <c r="B93" s="498"/>
      <c r="C93" s="102"/>
      <c r="D93" s="136"/>
      <c r="E93" s="165"/>
      <c r="F93" s="189"/>
      <c r="G93" s="236"/>
      <c r="H93" s="236"/>
      <c r="I93" s="289"/>
      <c r="J93" s="325"/>
      <c r="K93" s="362"/>
      <c r="L93" s="406"/>
      <c r="M93" s="441"/>
      <c r="N93" s="478"/>
    </row>
    <row r="94" spans="1:15" s="8" customFormat="1" ht="15.95" customHeight="1" x14ac:dyDescent="0.2">
      <c r="A94" s="103" t="s">
        <v>10</v>
      </c>
      <c r="B94" s="103" t="s">
        <v>11</v>
      </c>
      <c r="C94" s="103" t="s">
        <v>44</v>
      </c>
      <c r="D94" s="137" t="s">
        <v>44</v>
      </c>
      <c r="E94" s="166" t="s">
        <v>44</v>
      </c>
      <c r="F94" s="190" t="s">
        <v>44</v>
      </c>
      <c r="G94" s="237" t="s">
        <v>44</v>
      </c>
      <c r="H94" s="237" t="s">
        <v>44</v>
      </c>
      <c r="I94" s="290" t="s">
        <v>44</v>
      </c>
      <c r="J94" s="326" t="s">
        <v>44</v>
      </c>
      <c r="K94" s="363" t="s">
        <v>44</v>
      </c>
      <c r="L94" s="407" t="s">
        <v>44</v>
      </c>
      <c r="M94" s="442" t="s">
        <v>44</v>
      </c>
      <c r="N94" s="479" t="s">
        <v>44</v>
      </c>
    </row>
    <row r="95" spans="1:15" s="16" customFormat="1" ht="15.95" customHeight="1" x14ac:dyDescent="0.2">
      <c r="A95" s="18">
        <v>1</v>
      </c>
      <c r="B95" s="19" t="s">
        <v>22</v>
      </c>
      <c r="C95" s="24">
        <f t="shared" ref="C95:F95" si="34">SUM(C96,C99,C100)</f>
        <v>0</v>
      </c>
      <c r="D95" s="24">
        <f t="shared" si="34"/>
        <v>0</v>
      </c>
      <c r="E95" s="24">
        <f t="shared" si="34"/>
        <v>0</v>
      </c>
      <c r="F95" s="24">
        <f t="shared" si="34"/>
        <v>0</v>
      </c>
      <c r="G95" s="24">
        <f t="shared" ref="G95" si="35">SUM(G96,G99,G100)</f>
        <v>0</v>
      </c>
      <c r="H95" s="24">
        <f>SUM(H96,H99,H100)</f>
        <v>0</v>
      </c>
      <c r="I95" s="24">
        <f t="shared" ref="I95:N95" si="36">SUM(I96,I99,I100)</f>
        <v>0</v>
      </c>
      <c r="J95" s="24">
        <f t="shared" si="36"/>
        <v>0</v>
      </c>
      <c r="K95" s="24">
        <f t="shared" si="36"/>
        <v>0</v>
      </c>
      <c r="L95" s="24">
        <f t="shared" si="36"/>
        <v>0</v>
      </c>
      <c r="M95" s="24">
        <f t="shared" si="36"/>
        <v>0</v>
      </c>
      <c r="N95" s="24">
        <f t="shared" si="36"/>
        <v>0</v>
      </c>
      <c r="O95" s="92">
        <f t="shared" ref="O95:O114" si="37">SUM(C95:N95)</f>
        <v>0</v>
      </c>
    </row>
    <row r="96" spans="1:15" s="23" customFormat="1" ht="15.95" customHeight="1" x14ac:dyDescent="0.2">
      <c r="A96" s="14"/>
      <c r="B96" s="22" t="s">
        <v>50</v>
      </c>
      <c r="C96" s="44">
        <f t="shared" ref="C96:F96" si="38">SUM(C97:C98)</f>
        <v>0</v>
      </c>
      <c r="D96" s="44">
        <f t="shared" si="38"/>
        <v>0</v>
      </c>
      <c r="E96" s="44">
        <f t="shared" si="38"/>
        <v>0</v>
      </c>
      <c r="F96" s="44">
        <f t="shared" si="38"/>
        <v>0</v>
      </c>
      <c r="G96" s="240">
        <f t="shared" ref="G96" si="39">SUM(G97:G98)</f>
        <v>0</v>
      </c>
      <c r="H96" s="240">
        <f>SUM(H97:H98)</f>
        <v>0</v>
      </c>
      <c r="I96" s="295">
        <f t="shared" ref="I96:N96" si="40">SUM(I97:I98)</f>
        <v>0</v>
      </c>
      <c r="J96" s="330">
        <f t="shared" si="40"/>
        <v>0</v>
      </c>
      <c r="K96" s="367">
        <f t="shared" si="40"/>
        <v>0</v>
      </c>
      <c r="L96" s="411">
        <f t="shared" si="40"/>
        <v>0</v>
      </c>
      <c r="M96" s="446">
        <f t="shared" si="40"/>
        <v>0</v>
      </c>
      <c r="N96" s="483">
        <f t="shared" si="40"/>
        <v>0</v>
      </c>
      <c r="O96" s="92">
        <f t="shared" si="37"/>
        <v>0</v>
      </c>
    </row>
    <row r="97" spans="1:15" ht="15.95" customHeight="1" x14ac:dyDescent="0.2">
      <c r="A97" s="12"/>
      <c r="B97" s="13" t="s">
        <v>84</v>
      </c>
      <c r="C97" s="47">
        <v>0</v>
      </c>
      <c r="D97" s="47">
        <v>0</v>
      </c>
      <c r="E97" s="47">
        <v>0</v>
      </c>
      <c r="F97" s="47">
        <v>0</v>
      </c>
      <c r="G97" s="241">
        <v>0</v>
      </c>
      <c r="H97" s="241">
        <v>0</v>
      </c>
      <c r="I97" s="296">
        <v>0</v>
      </c>
      <c r="J97" s="331">
        <v>0</v>
      </c>
      <c r="K97" s="368">
        <v>0</v>
      </c>
      <c r="L97" s="412">
        <v>0</v>
      </c>
      <c r="M97" s="447">
        <v>0</v>
      </c>
      <c r="N97" s="484">
        <v>0</v>
      </c>
      <c r="O97" s="92">
        <f t="shared" si="37"/>
        <v>0</v>
      </c>
    </row>
    <row r="98" spans="1:15" ht="15.95" customHeight="1" x14ac:dyDescent="0.2">
      <c r="A98" s="12"/>
      <c r="B98" s="13" t="s">
        <v>85</v>
      </c>
      <c r="C98" s="47">
        <v>0</v>
      </c>
      <c r="D98" s="47">
        <v>0</v>
      </c>
      <c r="E98" s="47">
        <v>0</v>
      </c>
      <c r="F98" s="47">
        <v>0</v>
      </c>
      <c r="G98" s="241">
        <v>0</v>
      </c>
      <c r="H98" s="241">
        <v>0</v>
      </c>
      <c r="I98" s="296">
        <v>0</v>
      </c>
      <c r="J98" s="331">
        <v>0</v>
      </c>
      <c r="K98" s="368">
        <v>0</v>
      </c>
      <c r="L98" s="412">
        <v>0</v>
      </c>
      <c r="M98" s="447">
        <v>0</v>
      </c>
      <c r="N98" s="484">
        <v>0</v>
      </c>
      <c r="O98" s="92">
        <f t="shared" si="37"/>
        <v>0</v>
      </c>
    </row>
    <row r="99" spans="1:15" ht="15.95" customHeight="1" x14ac:dyDescent="0.2">
      <c r="A99" s="12"/>
      <c r="B99" s="11" t="s">
        <v>51</v>
      </c>
      <c r="C99" s="46">
        <v>0</v>
      </c>
      <c r="D99" s="46">
        <v>0</v>
      </c>
      <c r="E99" s="46">
        <v>0</v>
      </c>
      <c r="F99" s="46">
        <v>0</v>
      </c>
      <c r="G99" s="242">
        <v>0</v>
      </c>
      <c r="H99" s="242">
        <v>0</v>
      </c>
      <c r="I99" s="294">
        <v>0</v>
      </c>
      <c r="J99" s="332">
        <v>0</v>
      </c>
      <c r="K99" s="369">
        <v>0</v>
      </c>
      <c r="L99" s="413">
        <v>0</v>
      </c>
      <c r="M99" s="448">
        <v>0</v>
      </c>
      <c r="N99" s="482">
        <v>0</v>
      </c>
      <c r="O99" s="92">
        <f t="shared" si="37"/>
        <v>0</v>
      </c>
    </row>
    <row r="100" spans="1:15" ht="15.95" customHeight="1" x14ac:dyDescent="0.2">
      <c r="A100" s="12"/>
      <c r="B100" s="11" t="s">
        <v>52</v>
      </c>
      <c r="C100" s="46">
        <v>0</v>
      </c>
      <c r="D100" s="46">
        <v>0</v>
      </c>
      <c r="E100" s="46">
        <v>0</v>
      </c>
      <c r="F100" s="46">
        <v>0</v>
      </c>
      <c r="G100" s="242">
        <v>0</v>
      </c>
      <c r="H100" s="242">
        <v>0</v>
      </c>
      <c r="I100" s="294">
        <v>0</v>
      </c>
      <c r="J100" s="332">
        <v>0</v>
      </c>
      <c r="K100" s="369">
        <v>0</v>
      </c>
      <c r="L100" s="413">
        <v>0</v>
      </c>
      <c r="M100" s="448">
        <v>0</v>
      </c>
      <c r="N100" s="482">
        <v>0</v>
      </c>
      <c r="O100" s="92">
        <f t="shared" si="37"/>
        <v>0</v>
      </c>
    </row>
    <row r="101" spans="1:15" ht="15.95" customHeight="1" x14ac:dyDescent="0.2">
      <c r="A101" s="14">
        <v>2</v>
      </c>
      <c r="B101" s="10" t="s">
        <v>23</v>
      </c>
      <c r="C101" s="46">
        <f t="shared" ref="C101:F101" si="41">SUM(C102:C103)</f>
        <v>0</v>
      </c>
      <c r="D101" s="46">
        <f t="shared" si="41"/>
        <v>15</v>
      </c>
      <c r="E101" s="123">
        <f t="shared" si="41"/>
        <v>0.25</v>
      </c>
      <c r="F101" s="46">
        <f t="shared" si="41"/>
        <v>0</v>
      </c>
      <c r="G101" s="242">
        <f t="shared" ref="G101" si="42">SUM(G102:G103)</f>
        <v>0</v>
      </c>
      <c r="H101" s="242">
        <f>SUM(H102:H103)</f>
        <v>0</v>
      </c>
      <c r="I101" s="294">
        <f t="shared" ref="I101:N101" si="43">SUM(I102:I103)</f>
        <v>0</v>
      </c>
      <c r="J101" s="332">
        <f t="shared" si="43"/>
        <v>55</v>
      </c>
      <c r="K101" s="369">
        <f t="shared" si="43"/>
        <v>0</v>
      </c>
      <c r="L101" s="413">
        <f t="shared" si="43"/>
        <v>0</v>
      </c>
      <c r="M101" s="448">
        <f t="shared" si="43"/>
        <v>0</v>
      </c>
      <c r="N101" s="482">
        <f t="shared" si="43"/>
        <v>0</v>
      </c>
      <c r="O101" s="92">
        <f t="shared" si="37"/>
        <v>70.25</v>
      </c>
    </row>
    <row r="102" spans="1:15" ht="15.95" customHeight="1" x14ac:dyDescent="0.2">
      <c r="A102" s="12"/>
      <c r="B102" s="13" t="s">
        <v>84</v>
      </c>
      <c r="C102" s="47">
        <v>0</v>
      </c>
      <c r="D102" s="47">
        <v>15</v>
      </c>
      <c r="E102" s="160">
        <v>0.25</v>
      </c>
      <c r="F102" s="47">
        <v>0</v>
      </c>
      <c r="G102" s="241">
        <v>0</v>
      </c>
      <c r="H102" s="241">
        <v>0</v>
      </c>
      <c r="I102" s="296">
        <v>0</v>
      </c>
      <c r="J102" s="331">
        <v>55</v>
      </c>
      <c r="K102" s="368">
        <v>0</v>
      </c>
      <c r="L102" s="412">
        <v>0</v>
      </c>
      <c r="M102" s="447">
        <v>0</v>
      </c>
      <c r="N102" s="484">
        <v>0</v>
      </c>
      <c r="O102" s="92">
        <f t="shared" si="37"/>
        <v>70.25</v>
      </c>
    </row>
    <row r="103" spans="1:15" ht="15.95" customHeight="1" x14ac:dyDescent="0.2">
      <c r="A103" s="12"/>
      <c r="B103" s="13" t="s">
        <v>85</v>
      </c>
      <c r="C103" s="47">
        <v>0</v>
      </c>
      <c r="D103" s="47">
        <v>0</v>
      </c>
      <c r="E103" s="47">
        <v>0</v>
      </c>
      <c r="F103" s="47">
        <v>0</v>
      </c>
      <c r="G103" s="241">
        <v>0</v>
      </c>
      <c r="H103" s="241">
        <v>0</v>
      </c>
      <c r="I103" s="296">
        <v>0</v>
      </c>
      <c r="J103" s="331">
        <v>0</v>
      </c>
      <c r="K103" s="368">
        <v>0</v>
      </c>
      <c r="L103" s="412">
        <v>0</v>
      </c>
      <c r="M103" s="447">
        <v>0</v>
      </c>
      <c r="N103" s="484">
        <v>0</v>
      </c>
      <c r="O103" s="92">
        <f t="shared" si="37"/>
        <v>0</v>
      </c>
    </row>
    <row r="104" spans="1:15" ht="15.95" customHeight="1" x14ac:dyDescent="0.2">
      <c r="A104" s="9">
        <v>3</v>
      </c>
      <c r="B104" s="10" t="s">
        <v>54</v>
      </c>
      <c r="C104" s="101">
        <v>0</v>
      </c>
      <c r="D104" s="135">
        <v>0</v>
      </c>
      <c r="E104" s="168">
        <v>0</v>
      </c>
      <c r="F104" s="188">
        <v>0</v>
      </c>
      <c r="G104" s="239">
        <v>0</v>
      </c>
      <c r="H104" s="239">
        <v>0</v>
      </c>
      <c r="I104" s="287">
        <v>0</v>
      </c>
      <c r="J104" s="328">
        <v>0</v>
      </c>
      <c r="K104" s="365">
        <v>0</v>
      </c>
      <c r="L104" s="409">
        <v>0</v>
      </c>
      <c r="M104" s="444">
        <v>0</v>
      </c>
      <c r="N104" s="476">
        <v>0</v>
      </c>
      <c r="O104" s="92">
        <f t="shared" si="37"/>
        <v>0</v>
      </c>
    </row>
    <row r="105" spans="1:15" ht="15.95" customHeight="1" x14ac:dyDescent="0.2">
      <c r="A105" s="14">
        <v>4</v>
      </c>
      <c r="B105" s="10" t="s">
        <v>53</v>
      </c>
      <c r="C105" s="46">
        <f t="shared" ref="C105:F105" si="44">SUM(C106:C107)</f>
        <v>0</v>
      </c>
      <c r="D105" s="46">
        <f t="shared" si="44"/>
        <v>0</v>
      </c>
      <c r="E105" s="46">
        <f t="shared" si="44"/>
        <v>0</v>
      </c>
      <c r="F105" s="46">
        <f t="shared" si="44"/>
        <v>0</v>
      </c>
      <c r="G105" s="242">
        <f t="shared" ref="G105" si="45">SUM(G106:G107)</f>
        <v>0</v>
      </c>
      <c r="H105" s="242">
        <f>SUM(H106:H107)</f>
        <v>0</v>
      </c>
      <c r="I105" s="294">
        <f t="shared" ref="I105:N105" si="46">SUM(I106:I107)</f>
        <v>0</v>
      </c>
      <c r="J105" s="332">
        <f t="shared" si="46"/>
        <v>0</v>
      </c>
      <c r="K105" s="369">
        <f t="shared" si="46"/>
        <v>0</v>
      </c>
      <c r="L105" s="413">
        <f t="shared" si="46"/>
        <v>0</v>
      </c>
      <c r="M105" s="448">
        <f t="shared" si="46"/>
        <v>0</v>
      </c>
      <c r="N105" s="482">
        <f t="shared" si="46"/>
        <v>0</v>
      </c>
      <c r="O105" s="92">
        <f t="shared" si="37"/>
        <v>0</v>
      </c>
    </row>
    <row r="106" spans="1:15" ht="15.95" customHeight="1" x14ac:dyDescent="0.2">
      <c r="A106" s="14"/>
      <c r="B106" s="13" t="s">
        <v>84</v>
      </c>
      <c r="C106" s="101">
        <v>0</v>
      </c>
      <c r="D106" s="135">
        <v>0</v>
      </c>
      <c r="E106" s="168">
        <v>0</v>
      </c>
      <c r="F106" s="188">
        <v>0</v>
      </c>
      <c r="G106" s="239">
        <v>0</v>
      </c>
      <c r="H106" s="239">
        <v>0</v>
      </c>
      <c r="I106" s="287">
        <v>0</v>
      </c>
      <c r="J106" s="328">
        <v>0</v>
      </c>
      <c r="K106" s="365">
        <v>0</v>
      </c>
      <c r="L106" s="409">
        <v>0</v>
      </c>
      <c r="M106" s="444">
        <v>0</v>
      </c>
      <c r="N106" s="476">
        <v>0</v>
      </c>
      <c r="O106" s="92">
        <f t="shared" si="37"/>
        <v>0</v>
      </c>
    </row>
    <row r="107" spans="1:15" ht="15.95" customHeight="1" x14ac:dyDescent="0.2">
      <c r="A107" s="14"/>
      <c r="B107" s="13" t="s">
        <v>85</v>
      </c>
      <c r="C107" s="101">
        <v>0</v>
      </c>
      <c r="D107" s="135">
        <v>0</v>
      </c>
      <c r="E107" s="168">
        <v>0</v>
      </c>
      <c r="F107" s="188">
        <v>0</v>
      </c>
      <c r="G107" s="239">
        <v>0</v>
      </c>
      <c r="H107" s="239">
        <v>0</v>
      </c>
      <c r="I107" s="287">
        <v>0</v>
      </c>
      <c r="J107" s="328">
        <v>0</v>
      </c>
      <c r="K107" s="365">
        <v>0</v>
      </c>
      <c r="L107" s="409">
        <v>0</v>
      </c>
      <c r="M107" s="444">
        <v>0</v>
      </c>
      <c r="N107" s="476">
        <v>0</v>
      </c>
      <c r="O107" s="92">
        <f t="shared" si="37"/>
        <v>0</v>
      </c>
    </row>
    <row r="108" spans="1:15" ht="15.95" customHeight="1" x14ac:dyDescent="0.2">
      <c r="A108" s="14">
        <v>5</v>
      </c>
      <c r="B108" s="11" t="s">
        <v>55</v>
      </c>
      <c r="C108" s="101">
        <v>0</v>
      </c>
      <c r="D108" s="135">
        <v>0</v>
      </c>
      <c r="E108" s="168">
        <v>0</v>
      </c>
      <c r="F108" s="188">
        <v>0</v>
      </c>
      <c r="G108" s="239">
        <v>0</v>
      </c>
      <c r="H108" s="239">
        <v>0</v>
      </c>
      <c r="I108" s="287">
        <v>0</v>
      </c>
      <c r="J108" s="328">
        <v>0</v>
      </c>
      <c r="K108" s="365">
        <v>0</v>
      </c>
      <c r="L108" s="409">
        <v>0</v>
      </c>
      <c r="M108" s="444">
        <v>0</v>
      </c>
      <c r="N108" s="476">
        <v>0</v>
      </c>
      <c r="O108" s="92">
        <f t="shared" si="37"/>
        <v>0</v>
      </c>
    </row>
    <row r="109" spans="1:15" ht="15.75" x14ac:dyDescent="0.2">
      <c r="A109" s="14">
        <v>6</v>
      </c>
      <c r="B109" s="10" t="s">
        <v>56</v>
      </c>
      <c r="C109" s="101">
        <v>0</v>
      </c>
      <c r="D109" s="135">
        <v>0</v>
      </c>
      <c r="E109" s="168">
        <v>0</v>
      </c>
      <c r="F109" s="188">
        <v>0</v>
      </c>
      <c r="G109" s="239">
        <v>0</v>
      </c>
      <c r="H109" s="239">
        <v>0</v>
      </c>
      <c r="I109" s="287">
        <v>0</v>
      </c>
      <c r="J109" s="328">
        <v>0</v>
      </c>
      <c r="K109" s="365">
        <v>0</v>
      </c>
      <c r="L109" s="409">
        <v>0</v>
      </c>
      <c r="M109" s="444">
        <v>0</v>
      </c>
      <c r="N109" s="476">
        <v>0</v>
      </c>
      <c r="O109" s="92">
        <f t="shared" si="37"/>
        <v>0</v>
      </c>
    </row>
    <row r="110" spans="1:15" ht="15.75" x14ac:dyDescent="0.2">
      <c r="A110" s="14">
        <v>7</v>
      </c>
      <c r="B110" s="10" t="s">
        <v>57</v>
      </c>
      <c r="C110" s="101">
        <v>0</v>
      </c>
      <c r="D110" s="135">
        <v>0</v>
      </c>
      <c r="E110" s="168">
        <v>0</v>
      </c>
      <c r="F110" s="188">
        <v>0</v>
      </c>
      <c r="G110" s="239">
        <v>0</v>
      </c>
      <c r="H110" s="239">
        <v>0</v>
      </c>
      <c r="I110" s="287">
        <v>0</v>
      </c>
      <c r="J110" s="328">
        <v>0</v>
      </c>
      <c r="K110" s="365">
        <v>0</v>
      </c>
      <c r="L110" s="409">
        <v>0</v>
      </c>
      <c r="M110" s="444">
        <v>0</v>
      </c>
      <c r="N110" s="476">
        <v>0</v>
      </c>
      <c r="O110" s="92">
        <f t="shared" si="37"/>
        <v>0</v>
      </c>
    </row>
    <row r="111" spans="1:15" ht="15.75" x14ac:dyDescent="0.2">
      <c r="A111" s="14">
        <v>8</v>
      </c>
      <c r="B111" s="10" t="s">
        <v>58</v>
      </c>
      <c r="C111" s="101">
        <v>0</v>
      </c>
      <c r="D111" s="135">
        <v>0</v>
      </c>
      <c r="E111" s="168">
        <v>0</v>
      </c>
      <c r="F111" s="188">
        <v>0</v>
      </c>
      <c r="G111" s="239">
        <v>0</v>
      </c>
      <c r="H111" s="239">
        <v>0</v>
      </c>
      <c r="I111" s="287">
        <v>0</v>
      </c>
      <c r="J111" s="328">
        <v>0</v>
      </c>
      <c r="K111" s="365">
        <v>0</v>
      </c>
      <c r="L111" s="409">
        <v>0</v>
      </c>
      <c r="M111" s="444">
        <v>0</v>
      </c>
      <c r="N111" s="476">
        <v>0</v>
      </c>
      <c r="O111" s="92">
        <f t="shared" si="37"/>
        <v>0</v>
      </c>
    </row>
    <row r="112" spans="1:15" ht="15.75" x14ac:dyDescent="0.2">
      <c r="A112" s="14">
        <v>9</v>
      </c>
      <c r="B112" s="10" t="s">
        <v>24</v>
      </c>
      <c r="C112" s="101">
        <v>0</v>
      </c>
      <c r="D112" s="135">
        <v>0</v>
      </c>
      <c r="E112" s="168">
        <v>0</v>
      </c>
      <c r="F112" s="188">
        <v>0</v>
      </c>
      <c r="G112" s="239">
        <v>0</v>
      </c>
      <c r="H112" s="239">
        <v>0</v>
      </c>
      <c r="I112" s="287">
        <v>0</v>
      </c>
      <c r="J112" s="328">
        <v>0</v>
      </c>
      <c r="K112" s="365">
        <v>0</v>
      </c>
      <c r="L112" s="409">
        <v>0</v>
      </c>
      <c r="M112" s="444">
        <v>0</v>
      </c>
      <c r="N112" s="476">
        <v>0</v>
      </c>
      <c r="O112" s="92">
        <f t="shared" si="37"/>
        <v>0</v>
      </c>
    </row>
    <row r="113" spans="1:15" ht="15.75" x14ac:dyDescent="0.2">
      <c r="A113" s="14">
        <v>10</v>
      </c>
      <c r="B113" s="10" t="s">
        <v>25</v>
      </c>
      <c r="C113" s="101">
        <v>0</v>
      </c>
      <c r="D113" s="135">
        <v>0</v>
      </c>
      <c r="E113" s="168">
        <v>0</v>
      </c>
      <c r="F113" s="188">
        <v>0</v>
      </c>
      <c r="G113" s="239">
        <v>0</v>
      </c>
      <c r="H113" s="239">
        <v>0</v>
      </c>
      <c r="I113" s="287">
        <v>0</v>
      </c>
      <c r="J113" s="328">
        <v>0</v>
      </c>
      <c r="K113" s="365">
        <v>0</v>
      </c>
      <c r="L113" s="409">
        <v>0</v>
      </c>
      <c r="M113" s="444">
        <v>0</v>
      </c>
      <c r="N113" s="476">
        <v>0</v>
      </c>
      <c r="O113" s="92">
        <f t="shared" si="37"/>
        <v>0</v>
      </c>
    </row>
    <row r="114" spans="1:15" ht="16.5" thickBot="1" x14ac:dyDescent="0.25">
      <c r="A114" s="48">
        <v>11</v>
      </c>
      <c r="B114" s="49" t="s">
        <v>59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92">
        <f t="shared" si="37"/>
        <v>0</v>
      </c>
    </row>
    <row r="115" spans="1:15" ht="12.75" customHeight="1" thickTop="1" x14ac:dyDescent="0.2">
      <c r="A115" s="5"/>
      <c r="B115" s="27" t="s">
        <v>39</v>
      </c>
    </row>
    <row r="116" spans="1:15" ht="12.75" customHeight="1" x14ac:dyDescent="0.2">
      <c r="A116" s="5"/>
      <c r="B116" s="15" t="s">
        <v>61</v>
      </c>
    </row>
    <row r="117" spans="1:15" x14ac:dyDescent="0.2">
      <c r="A117" s="5"/>
      <c r="B117" s="15" t="s">
        <v>60</v>
      </c>
    </row>
    <row r="118" spans="1:15" ht="21" customHeight="1" x14ac:dyDescent="0.2">
      <c r="A118" s="5"/>
      <c r="B118" s="15" t="s">
        <v>40</v>
      </c>
    </row>
    <row r="119" spans="1:15" x14ac:dyDescent="0.2">
      <c r="A119" s="5"/>
      <c r="B119" s="27"/>
    </row>
    <row r="120" spans="1:15" x14ac:dyDescent="0.2">
      <c r="A120" s="5"/>
      <c r="B120" s="27"/>
    </row>
    <row r="121" spans="1:15" ht="12.75" customHeight="1" x14ac:dyDescent="0.2">
      <c r="A121" s="488" t="s">
        <v>0</v>
      </c>
      <c r="B121" s="488"/>
      <c r="C121" s="517"/>
    </row>
    <row r="122" spans="1:15" ht="13.5" customHeight="1" x14ac:dyDescent="0.2">
      <c r="A122" s="488" t="s">
        <v>1</v>
      </c>
      <c r="B122" s="488"/>
      <c r="C122" s="517"/>
    </row>
    <row r="123" spans="1:15" ht="15" customHeight="1" x14ac:dyDescent="0.2">
      <c r="A123" s="488" t="s">
        <v>46</v>
      </c>
      <c r="B123" s="488"/>
    </row>
    <row r="124" spans="1:15" ht="12.75" customHeight="1" x14ac:dyDescent="0.3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5" ht="12.75" customHeight="1" x14ac:dyDescent="0.2">
      <c r="C125" s="100"/>
      <c r="D125" s="134"/>
      <c r="E125" s="164"/>
      <c r="F125" s="187"/>
      <c r="G125" s="235"/>
      <c r="H125" s="235"/>
      <c r="I125" s="286"/>
      <c r="J125" s="324"/>
      <c r="K125" s="361"/>
      <c r="L125" s="405"/>
      <c r="M125" s="440"/>
      <c r="N125" s="475"/>
    </row>
    <row r="126" spans="1:15" ht="12.75" customHeight="1" x14ac:dyDescent="0.2">
      <c r="A126" s="1" t="s">
        <v>47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5" ht="11.25" customHeight="1" x14ac:dyDescent="0.2">
      <c r="A127" s="1" t="s">
        <v>69</v>
      </c>
      <c r="C127" s="1" t="str">
        <f>+C87:C87</f>
        <v>Bulan     :</v>
      </c>
      <c r="D127" s="1" t="str">
        <f>+D87:Q87</f>
        <v>Bulan     :</v>
      </c>
      <c r="E127" s="1" t="str">
        <f>+E87:Q87</f>
        <v>Bulan     :</v>
      </c>
      <c r="F127" s="1" t="str">
        <f>+F87:Q87</f>
        <v>Bulan     :</v>
      </c>
      <c r="G127" s="1" t="str">
        <f>+G87:Q87</f>
        <v>Bulan     :</v>
      </c>
      <c r="H127" s="1" t="str">
        <f>+H87:R87</f>
        <v>Bulan     :</v>
      </c>
      <c r="I127" s="1" t="str">
        <f>+I87:Q87</f>
        <v>Bulan     :</v>
      </c>
      <c r="J127" s="1" t="str">
        <f>+J87:Q87</f>
        <v>Bulan     :</v>
      </c>
      <c r="K127" s="1" t="str">
        <f>+K87:Q87</f>
        <v>Bulan     :</v>
      </c>
      <c r="L127" s="1" t="str">
        <f>+L87:Q87</f>
        <v>Bulan     :</v>
      </c>
      <c r="M127" s="1" t="str">
        <f>+M87:Q87</f>
        <v>Bulan     :</v>
      </c>
      <c r="N127" s="1" t="str">
        <f>+N87:R87</f>
        <v>Bulan     :</v>
      </c>
    </row>
    <row r="128" spans="1:15" ht="12.75" customHeight="1" thickBot="1" x14ac:dyDescent="0.25">
      <c r="A128" s="56" t="s">
        <v>80</v>
      </c>
      <c r="B128" s="56"/>
      <c r="C128" s="1" t="s">
        <v>48</v>
      </c>
      <c r="D128" s="1" t="s">
        <v>48</v>
      </c>
      <c r="E128" s="1" t="s">
        <v>48</v>
      </c>
      <c r="F128" s="1" t="s">
        <v>48</v>
      </c>
      <c r="G128" s="1" t="s">
        <v>48</v>
      </c>
      <c r="H128" s="1" t="s">
        <v>48</v>
      </c>
      <c r="I128" s="1" t="s">
        <v>48</v>
      </c>
      <c r="J128" s="1" t="s">
        <v>48</v>
      </c>
      <c r="K128" s="1" t="s">
        <v>48</v>
      </c>
      <c r="L128" s="1" t="s">
        <v>48</v>
      </c>
      <c r="M128" s="1" t="s">
        <v>48</v>
      </c>
      <c r="N128" s="1" t="s">
        <v>48</v>
      </c>
    </row>
    <row r="129" spans="1:15" ht="15.95" customHeight="1" thickTop="1" x14ac:dyDescent="0.2">
      <c r="A129" s="496" t="s">
        <v>4</v>
      </c>
      <c r="B129" s="496" t="s">
        <v>5</v>
      </c>
      <c r="C129" s="97"/>
    </row>
    <row r="130" spans="1:15" ht="15.95" customHeight="1" x14ac:dyDescent="0.2">
      <c r="A130" s="497"/>
      <c r="B130" s="497"/>
      <c r="C130" s="104"/>
      <c r="D130" s="138"/>
      <c r="E130" s="167"/>
      <c r="F130" s="191"/>
      <c r="G130" s="238"/>
      <c r="H130" s="238"/>
      <c r="I130" s="291"/>
      <c r="J130" s="327"/>
      <c r="K130" s="364"/>
      <c r="L130" s="408"/>
      <c r="M130" s="443"/>
      <c r="N130" s="480"/>
    </row>
    <row r="131" spans="1:15" ht="15.95" customHeight="1" x14ac:dyDescent="0.2">
      <c r="A131" s="497"/>
      <c r="B131" s="497"/>
      <c r="C131" s="102" t="s">
        <v>36</v>
      </c>
      <c r="D131" s="136" t="s">
        <v>36</v>
      </c>
      <c r="E131" s="165" t="s">
        <v>36</v>
      </c>
      <c r="F131" s="189" t="s">
        <v>36</v>
      </c>
      <c r="G131" s="236" t="s">
        <v>36</v>
      </c>
      <c r="H131" s="236" t="s">
        <v>36</v>
      </c>
      <c r="I131" s="289" t="s">
        <v>36</v>
      </c>
      <c r="J131" s="325" t="s">
        <v>36</v>
      </c>
      <c r="K131" s="362" t="s">
        <v>36</v>
      </c>
      <c r="L131" s="406" t="s">
        <v>36</v>
      </c>
      <c r="M131" s="441" t="s">
        <v>36</v>
      </c>
      <c r="N131" s="478" t="s">
        <v>36</v>
      </c>
    </row>
    <row r="132" spans="1:15" ht="15.95" customHeight="1" x14ac:dyDescent="0.2">
      <c r="A132" s="497"/>
      <c r="B132" s="497"/>
      <c r="C132" s="105"/>
      <c r="D132" s="139"/>
      <c r="E132" s="161"/>
      <c r="F132" s="192"/>
      <c r="G132" s="234"/>
      <c r="H132" s="234"/>
      <c r="I132" s="293"/>
      <c r="J132" s="319"/>
      <c r="K132" s="356"/>
      <c r="L132" s="400"/>
      <c r="M132" s="434"/>
      <c r="N132" s="481"/>
    </row>
    <row r="133" spans="1:15" ht="15.95" customHeight="1" x14ac:dyDescent="0.2">
      <c r="A133" s="498"/>
      <c r="B133" s="498"/>
      <c r="C133" s="102"/>
      <c r="D133" s="136"/>
      <c r="E133" s="165"/>
      <c r="F133" s="189"/>
      <c r="G133" s="236"/>
      <c r="H133" s="236"/>
      <c r="I133" s="289"/>
      <c r="J133" s="325"/>
      <c r="K133" s="362"/>
      <c r="L133" s="406"/>
      <c r="M133" s="441"/>
      <c r="N133" s="478"/>
    </row>
    <row r="134" spans="1:15" s="8" customFormat="1" ht="15.95" customHeight="1" x14ac:dyDescent="0.2">
      <c r="A134" s="103" t="s">
        <v>10</v>
      </c>
      <c r="B134" s="103" t="s">
        <v>11</v>
      </c>
      <c r="C134" s="103" t="s">
        <v>44</v>
      </c>
      <c r="D134" s="137" t="s">
        <v>44</v>
      </c>
      <c r="E134" s="166" t="s">
        <v>44</v>
      </c>
      <c r="F134" s="190" t="s">
        <v>44</v>
      </c>
      <c r="G134" s="237" t="s">
        <v>44</v>
      </c>
      <c r="H134" s="237" t="s">
        <v>44</v>
      </c>
      <c r="I134" s="290" t="s">
        <v>44</v>
      </c>
      <c r="J134" s="326" t="s">
        <v>44</v>
      </c>
      <c r="K134" s="363" t="s">
        <v>44</v>
      </c>
      <c r="L134" s="407" t="s">
        <v>44</v>
      </c>
      <c r="M134" s="442" t="s">
        <v>44</v>
      </c>
      <c r="N134" s="479" t="s">
        <v>44</v>
      </c>
    </row>
    <row r="135" spans="1:15" s="16" customFormat="1" ht="15.95" customHeight="1" x14ac:dyDescent="0.2">
      <c r="A135" s="18">
        <v>1</v>
      </c>
      <c r="B135" s="19" t="s">
        <v>22</v>
      </c>
      <c r="C135" s="24">
        <f t="shared" ref="C135:F135" si="47">SUM(C136,C139,C140)</f>
        <v>0</v>
      </c>
      <c r="D135" s="24">
        <f t="shared" si="47"/>
        <v>0</v>
      </c>
      <c r="E135" s="24">
        <f t="shared" si="47"/>
        <v>5</v>
      </c>
      <c r="F135" s="24">
        <f t="shared" si="47"/>
        <v>2</v>
      </c>
      <c r="G135" s="24">
        <f t="shared" ref="G135" si="48">SUM(G136,G139,G140)</f>
        <v>0</v>
      </c>
      <c r="H135" s="24">
        <f>SUM(H136,H139,H140)</f>
        <v>0</v>
      </c>
      <c r="I135" s="24">
        <f t="shared" ref="I135:N135" si="49">SUM(I136,I139,I140)</f>
        <v>1</v>
      </c>
      <c r="J135" s="24">
        <f t="shared" si="49"/>
        <v>1</v>
      </c>
      <c r="K135" s="24">
        <f t="shared" si="49"/>
        <v>0</v>
      </c>
      <c r="L135" s="24">
        <f t="shared" si="49"/>
        <v>0</v>
      </c>
      <c r="M135" s="24">
        <f t="shared" si="49"/>
        <v>0</v>
      </c>
      <c r="N135" s="24">
        <f t="shared" si="49"/>
        <v>0</v>
      </c>
      <c r="O135" s="92">
        <f t="shared" ref="O135:O154" si="50">SUM(C135:N135)</f>
        <v>9</v>
      </c>
    </row>
    <row r="136" spans="1:15" s="23" customFormat="1" ht="15.95" customHeight="1" x14ac:dyDescent="0.2">
      <c r="A136" s="14"/>
      <c r="B136" s="22" t="s">
        <v>50</v>
      </c>
      <c r="C136" s="44">
        <f t="shared" ref="C136:F136" si="51">SUM(C137:C138)</f>
        <v>0</v>
      </c>
      <c r="D136" s="44">
        <f t="shared" si="51"/>
        <v>0</v>
      </c>
      <c r="E136" s="44">
        <f t="shared" si="51"/>
        <v>0</v>
      </c>
      <c r="F136" s="44">
        <f t="shared" si="51"/>
        <v>0</v>
      </c>
      <c r="G136" s="240">
        <f t="shared" ref="G136" si="52">SUM(G137:G138)</f>
        <v>0</v>
      </c>
      <c r="H136" s="240">
        <f>SUM(H137:H138)</f>
        <v>0</v>
      </c>
      <c r="I136" s="295">
        <f t="shared" ref="I136:N136" si="53">SUM(I137:I138)</f>
        <v>0</v>
      </c>
      <c r="J136" s="330">
        <f t="shared" si="53"/>
        <v>0</v>
      </c>
      <c r="K136" s="367">
        <f t="shared" si="53"/>
        <v>0</v>
      </c>
      <c r="L136" s="411">
        <f t="shared" si="53"/>
        <v>0</v>
      </c>
      <c r="M136" s="446">
        <f t="shared" si="53"/>
        <v>0</v>
      </c>
      <c r="N136" s="483">
        <f t="shared" si="53"/>
        <v>0</v>
      </c>
      <c r="O136" s="92">
        <f t="shared" si="50"/>
        <v>0</v>
      </c>
    </row>
    <row r="137" spans="1:15" ht="15.95" customHeight="1" x14ac:dyDescent="0.2">
      <c r="A137" s="12"/>
      <c r="B137" s="13" t="s">
        <v>84</v>
      </c>
      <c r="C137" s="47">
        <v>0</v>
      </c>
      <c r="D137" s="47">
        <v>0</v>
      </c>
      <c r="E137" s="47">
        <v>0</v>
      </c>
      <c r="F137" s="47">
        <v>0</v>
      </c>
      <c r="G137" s="241">
        <v>0</v>
      </c>
      <c r="H137" s="241">
        <v>0</v>
      </c>
      <c r="I137" s="296">
        <v>0</v>
      </c>
      <c r="J137" s="331">
        <v>0</v>
      </c>
      <c r="K137" s="368">
        <v>0</v>
      </c>
      <c r="L137" s="412">
        <v>0</v>
      </c>
      <c r="M137" s="447">
        <v>0</v>
      </c>
      <c r="N137" s="484">
        <v>0</v>
      </c>
      <c r="O137" s="92">
        <f t="shared" si="50"/>
        <v>0</v>
      </c>
    </row>
    <row r="138" spans="1:15" ht="15.95" customHeight="1" x14ac:dyDescent="0.2">
      <c r="A138" s="12"/>
      <c r="B138" s="13" t="s">
        <v>85</v>
      </c>
      <c r="C138" s="47">
        <v>0</v>
      </c>
      <c r="D138" s="47">
        <v>0</v>
      </c>
      <c r="E138" s="47">
        <v>0</v>
      </c>
      <c r="F138" s="47">
        <v>0</v>
      </c>
      <c r="G138" s="241">
        <v>0</v>
      </c>
      <c r="H138" s="241">
        <v>0</v>
      </c>
      <c r="I138" s="296">
        <v>0</v>
      </c>
      <c r="J138" s="331">
        <v>0</v>
      </c>
      <c r="K138" s="368">
        <v>0</v>
      </c>
      <c r="L138" s="412">
        <v>0</v>
      </c>
      <c r="M138" s="447">
        <v>0</v>
      </c>
      <c r="N138" s="484">
        <v>0</v>
      </c>
      <c r="O138" s="92">
        <f t="shared" si="50"/>
        <v>0</v>
      </c>
    </row>
    <row r="139" spans="1:15" ht="15.95" customHeight="1" x14ac:dyDescent="0.2">
      <c r="A139" s="12"/>
      <c r="B139" s="11" t="s">
        <v>51</v>
      </c>
      <c r="C139" s="46">
        <v>0</v>
      </c>
      <c r="D139" s="46">
        <v>0</v>
      </c>
      <c r="E139" s="46">
        <v>5</v>
      </c>
      <c r="F139" s="46">
        <v>2</v>
      </c>
      <c r="G139" s="242">
        <v>0</v>
      </c>
      <c r="H139" s="242">
        <v>0</v>
      </c>
      <c r="I139" s="294">
        <v>1</v>
      </c>
      <c r="J139" s="332">
        <v>1</v>
      </c>
      <c r="K139" s="369">
        <v>0</v>
      </c>
      <c r="L139" s="413">
        <v>0</v>
      </c>
      <c r="M139" s="448">
        <v>0</v>
      </c>
      <c r="N139" s="482">
        <v>0</v>
      </c>
      <c r="O139" s="92">
        <f t="shared" si="50"/>
        <v>9</v>
      </c>
    </row>
    <row r="140" spans="1:15" ht="15.95" customHeight="1" x14ac:dyDescent="0.2">
      <c r="A140" s="12"/>
      <c r="B140" s="11" t="s">
        <v>52</v>
      </c>
      <c r="C140" s="46">
        <v>0</v>
      </c>
      <c r="D140" s="46">
        <v>0</v>
      </c>
      <c r="E140" s="46">
        <v>0</v>
      </c>
      <c r="F140" s="46">
        <v>0</v>
      </c>
      <c r="G140" s="242">
        <v>0</v>
      </c>
      <c r="H140" s="242">
        <v>0</v>
      </c>
      <c r="I140" s="294">
        <v>0</v>
      </c>
      <c r="J140" s="332">
        <v>0</v>
      </c>
      <c r="K140" s="369">
        <v>0</v>
      </c>
      <c r="L140" s="413">
        <v>0</v>
      </c>
      <c r="M140" s="448">
        <v>0</v>
      </c>
      <c r="N140" s="482">
        <v>0</v>
      </c>
      <c r="O140" s="92">
        <f t="shared" si="50"/>
        <v>0</v>
      </c>
    </row>
    <row r="141" spans="1:15" ht="15.95" customHeight="1" x14ac:dyDescent="0.2">
      <c r="A141" s="14">
        <v>2</v>
      </c>
      <c r="B141" s="10" t="s">
        <v>23</v>
      </c>
      <c r="C141" s="46">
        <f t="shared" ref="C141:G141" si="54">SUM(C142:C143)</f>
        <v>0</v>
      </c>
      <c r="D141" s="46">
        <f t="shared" si="54"/>
        <v>0</v>
      </c>
      <c r="E141" s="46">
        <f t="shared" si="54"/>
        <v>2</v>
      </c>
      <c r="F141" s="46">
        <f t="shared" si="54"/>
        <v>0</v>
      </c>
      <c r="G141" s="242">
        <f t="shared" si="54"/>
        <v>0</v>
      </c>
      <c r="H141" s="242">
        <f t="shared" ref="H141:M141" si="55">SUM(H142:H143)</f>
        <v>0</v>
      </c>
      <c r="I141" s="294">
        <f t="shared" si="55"/>
        <v>4</v>
      </c>
      <c r="J141" s="332">
        <f t="shared" si="55"/>
        <v>10</v>
      </c>
      <c r="K141" s="369">
        <f t="shared" si="55"/>
        <v>0</v>
      </c>
      <c r="L141" s="413">
        <f t="shared" si="55"/>
        <v>0</v>
      </c>
      <c r="M141" s="448">
        <f t="shared" si="55"/>
        <v>10</v>
      </c>
      <c r="N141" s="482">
        <f>SUM(N142:N143)</f>
        <v>0</v>
      </c>
      <c r="O141" s="92">
        <f t="shared" si="50"/>
        <v>26</v>
      </c>
    </row>
    <row r="142" spans="1:15" ht="15.95" customHeight="1" x14ac:dyDescent="0.2">
      <c r="A142" s="12"/>
      <c r="B142" s="13" t="s">
        <v>84</v>
      </c>
      <c r="C142" s="47">
        <v>0</v>
      </c>
      <c r="D142" s="47">
        <v>0</v>
      </c>
      <c r="E142" s="47">
        <v>2</v>
      </c>
      <c r="F142" s="47">
        <v>0</v>
      </c>
      <c r="G142" s="241">
        <v>0</v>
      </c>
      <c r="H142" s="241">
        <v>0</v>
      </c>
      <c r="I142" s="296">
        <v>4</v>
      </c>
      <c r="J142" s="331">
        <v>10</v>
      </c>
      <c r="K142" s="368">
        <v>0</v>
      </c>
      <c r="L142" s="412">
        <v>0</v>
      </c>
      <c r="M142" s="447">
        <v>10</v>
      </c>
      <c r="N142" s="484">
        <v>0</v>
      </c>
      <c r="O142" s="92">
        <f t="shared" si="50"/>
        <v>26</v>
      </c>
    </row>
    <row r="143" spans="1:15" ht="15.95" customHeight="1" x14ac:dyDescent="0.2">
      <c r="A143" s="12"/>
      <c r="B143" s="13" t="s">
        <v>85</v>
      </c>
      <c r="C143" s="47">
        <v>0</v>
      </c>
      <c r="D143" s="47">
        <v>0</v>
      </c>
      <c r="E143" s="47">
        <v>0</v>
      </c>
      <c r="F143" s="47">
        <v>0</v>
      </c>
      <c r="G143" s="241">
        <v>0</v>
      </c>
      <c r="H143" s="241">
        <v>0</v>
      </c>
      <c r="I143" s="296">
        <v>0</v>
      </c>
      <c r="J143" s="331">
        <v>0</v>
      </c>
      <c r="K143" s="368">
        <v>0</v>
      </c>
      <c r="L143" s="412">
        <v>0</v>
      </c>
      <c r="M143" s="447">
        <v>0</v>
      </c>
      <c r="N143" s="484">
        <v>0</v>
      </c>
      <c r="O143" s="92">
        <f t="shared" si="50"/>
        <v>0</v>
      </c>
    </row>
    <row r="144" spans="1:15" ht="15.95" customHeight="1" x14ac:dyDescent="0.2">
      <c r="A144" s="9">
        <v>3</v>
      </c>
      <c r="B144" s="10" t="s">
        <v>54</v>
      </c>
      <c r="C144" s="101">
        <v>0</v>
      </c>
      <c r="D144" s="135">
        <v>0</v>
      </c>
      <c r="E144" s="168">
        <v>0</v>
      </c>
      <c r="F144" s="188">
        <v>0</v>
      </c>
      <c r="G144" s="239">
        <v>0</v>
      </c>
      <c r="H144" s="239">
        <v>0</v>
      </c>
      <c r="I144" s="287">
        <v>0</v>
      </c>
      <c r="J144" s="328">
        <v>0</v>
      </c>
      <c r="K144" s="365">
        <v>0</v>
      </c>
      <c r="L144" s="409">
        <v>0</v>
      </c>
      <c r="M144" s="444">
        <v>0</v>
      </c>
      <c r="N144" s="476">
        <v>0</v>
      </c>
      <c r="O144" s="92">
        <f t="shared" si="50"/>
        <v>0</v>
      </c>
    </row>
    <row r="145" spans="1:15" ht="15.75" x14ac:dyDescent="0.2">
      <c r="A145" s="14">
        <v>4</v>
      </c>
      <c r="B145" s="10" t="s">
        <v>53</v>
      </c>
      <c r="C145" s="46">
        <f t="shared" ref="C145:F145" si="56">SUM(C146:C147)</f>
        <v>0</v>
      </c>
      <c r="D145" s="46">
        <f t="shared" si="56"/>
        <v>0</v>
      </c>
      <c r="E145" s="46">
        <f t="shared" si="56"/>
        <v>1</v>
      </c>
      <c r="F145" s="46">
        <f t="shared" si="56"/>
        <v>1</v>
      </c>
      <c r="G145" s="242">
        <f t="shared" ref="G145" si="57">SUM(G146:G147)</f>
        <v>1</v>
      </c>
      <c r="H145" s="242">
        <f>SUM(H146:H147)</f>
        <v>0</v>
      </c>
      <c r="I145" s="294">
        <f t="shared" ref="I145:N145" si="58">SUM(I146:I147)</f>
        <v>0</v>
      </c>
      <c r="J145" s="332">
        <f t="shared" si="58"/>
        <v>0</v>
      </c>
      <c r="K145" s="369">
        <f t="shared" si="58"/>
        <v>0</v>
      </c>
      <c r="L145" s="413">
        <f t="shared" si="58"/>
        <v>1</v>
      </c>
      <c r="M145" s="448">
        <f t="shared" si="58"/>
        <v>0</v>
      </c>
      <c r="N145" s="482">
        <f t="shared" si="58"/>
        <v>0</v>
      </c>
      <c r="O145" s="92">
        <f t="shared" si="50"/>
        <v>4</v>
      </c>
    </row>
    <row r="146" spans="1:15" ht="15.75" x14ac:dyDescent="0.2">
      <c r="A146" s="14"/>
      <c r="B146" s="13" t="s">
        <v>84</v>
      </c>
      <c r="C146" s="101">
        <v>0</v>
      </c>
      <c r="D146" s="135">
        <v>0</v>
      </c>
      <c r="E146" s="168">
        <v>0</v>
      </c>
      <c r="F146" s="188">
        <v>0</v>
      </c>
      <c r="G146" s="239">
        <v>0</v>
      </c>
      <c r="H146" s="239">
        <v>0</v>
      </c>
      <c r="I146" s="287">
        <v>0</v>
      </c>
      <c r="J146" s="328">
        <v>0</v>
      </c>
      <c r="K146" s="365">
        <v>0</v>
      </c>
      <c r="L146" s="409">
        <v>0</v>
      </c>
      <c r="M146" s="444">
        <v>0</v>
      </c>
      <c r="N146" s="476">
        <v>0</v>
      </c>
      <c r="O146" s="92">
        <f t="shared" si="50"/>
        <v>0</v>
      </c>
    </row>
    <row r="147" spans="1:15" ht="15.75" x14ac:dyDescent="0.2">
      <c r="A147" s="14"/>
      <c r="B147" s="13" t="s">
        <v>85</v>
      </c>
      <c r="C147" s="101">
        <v>0</v>
      </c>
      <c r="D147" s="135">
        <v>0</v>
      </c>
      <c r="E147" s="168">
        <v>1</v>
      </c>
      <c r="F147" s="188">
        <v>1</v>
      </c>
      <c r="G147" s="239">
        <v>1</v>
      </c>
      <c r="H147" s="239">
        <v>0</v>
      </c>
      <c r="I147" s="287">
        <v>0</v>
      </c>
      <c r="J147" s="328">
        <v>0</v>
      </c>
      <c r="K147" s="365">
        <v>0</v>
      </c>
      <c r="L147" s="409">
        <v>1</v>
      </c>
      <c r="M147" s="444">
        <v>0</v>
      </c>
      <c r="N147" s="476">
        <v>0</v>
      </c>
      <c r="O147" s="92">
        <f t="shared" si="50"/>
        <v>4</v>
      </c>
    </row>
    <row r="148" spans="1:15" ht="15.75" x14ac:dyDescent="0.2">
      <c r="A148" s="14">
        <v>5</v>
      </c>
      <c r="B148" s="11" t="s">
        <v>55</v>
      </c>
      <c r="C148" s="101">
        <v>0</v>
      </c>
      <c r="D148" s="135">
        <v>0</v>
      </c>
      <c r="E148" s="168">
        <v>0</v>
      </c>
      <c r="F148" s="188">
        <v>0</v>
      </c>
      <c r="G148" s="239">
        <v>0</v>
      </c>
      <c r="H148" s="239">
        <v>0</v>
      </c>
      <c r="I148" s="287">
        <v>0</v>
      </c>
      <c r="J148" s="328">
        <v>0</v>
      </c>
      <c r="K148" s="365">
        <v>0</v>
      </c>
      <c r="L148" s="409">
        <v>0</v>
      </c>
      <c r="M148" s="444">
        <v>1</v>
      </c>
      <c r="N148" s="476">
        <v>0</v>
      </c>
      <c r="O148" s="92">
        <f t="shared" si="50"/>
        <v>1</v>
      </c>
    </row>
    <row r="149" spans="1:15" ht="15.75" x14ac:dyDescent="0.2">
      <c r="A149" s="14">
        <v>6</v>
      </c>
      <c r="B149" s="10" t="s">
        <v>56</v>
      </c>
      <c r="C149" s="101">
        <v>1</v>
      </c>
      <c r="D149" s="135">
        <v>0</v>
      </c>
      <c r="E149" s="168">
        <v>0</v>
      </c>
      <c r="F149" s="188">
        <v>0</v>
      </c>
      <c r="G149" s="239">
        <v>0</v>
      </c>
      <c r="H149" s="239">
        <v>0</v>
      </c>
      <c r="I149" s="287">
        <v>0</v>
      </c>
      <c r="J149" s="328">
        <v>0</v>
      </c>
      <c r="K149" s="365">
        <v>0</v>
      </c>
      <c r="L149" s="409">
        <v>0</v>
      </c>
      <c r="M149" s="444">
        <v>0</v>
      </c>
      <c r="N149" s="476">
        <v>0</v>
      </c>
      <c r="O149" s="92">
        <f t="shared" si="50"/>
        <v>1</v>
      </c>
    </row>
    <row r="150" spans="1:15" ht="15.75" x14ac:dyDescent="0.2">
      <c r="A150" s="14">
        <v>7</v>
      </c>
      <c r="B150" s="10" t="s">
        <v>57</v>
      </c>
      <c r="C150" s="101">
        <v>0</v>
      </c>
      <c r="D150" s="135">
        <v>0</v>
      </c>
      <c r="E150" s="168">
        <v>0</v>
      </c>
      <c r="F150" s="188">
        <v>0</v>
      </c>
      <c r="G150" s="239">
        <v>0</v>
      </c>
      <c r="H150" s="239">
        <v>0</v>
      </c>
      <c r="I150" s="287">
        <v>0</v>
      </c>
      <c r="J150" s="328">
        <v>0</v>
      </c>
      <c r="K150" s="365">
        <v>0</v>
      </c>
      <c r="L150" s="409">
        <v>0</v>
      </c>
      <c r="M150" s="444">
        <v>0</v>
      </c>
      <c r="N150" s="476">
        <v>0</v>
      </c>
      <c r="O150" s="92">
        <f t="shared" si="50"/>
        <v>0</v>
      </c>
    </row>
    <row r="151" spans="1:15" ht="15.75" x14ac:dyDescent="0.2">
      <c r="A151" s="14">
        <v>8</v>
      </c>
      <c r="B151" s="10" t="s">
        <v>58</v>
      </c>
      <c r="C151" s="101">
        <v>0</v>
      </c>
      <c r="D151" s="135">
        <v>0</v>
      </c>
      <c r="E151" s="168">
        <v>0</v>
      </c>
      <c r="F151" s="188">
        <v>0</v>
      </c>
      <c r="G151" s="239">
        <v>0</v>
      </c>
      <c r="H151" s="239">
        <v>0</v>
      </c>
      <c r="I151" s="287">
        <v>0</v>
      </c>
      <c r="J151" s="328">
        <v>0</v>
      </c>
      <c r="K151" s="365">
        <v>0</v>
      </c>
      <c r="L151" s="409">
        <v>0</v>
      </c>
      <c r="M151" s="444">
        <v>0</v>
      </c>
      <c r="N151" s="476">
        <v>0</v>
      </c>
      <c r="O151" s="92">
        <f t="shared" si="50"/>
        <v>0</v>
      </c>
    </row>
    <row r="152" spans="1:15" ht="15.75" x14ac:dyDescent="0.2">
      <c r="A152" s="14">
        <v>9</v>
      </c>
      <c r="B152" s="10" t="s">
        <v>24</v>
      </c>
      <c r="C152" s="101">
        <v>0</v>
      </c>
      <c r="D152" s="135">
        <v>0</v>
      </c>
      <c r="E152" s="168">
        <v>0</v>
      </c>
      <c r="F152" s="188">
        <v>0</v>
      </c>
      <c r="G152" s="239">
        <v>0</v>
      </c>
      <c r="H152" s="239">
        <v>0</v>
      </c>
      <c r="I152" s="287">
        <v>0</v>
      </c>
      <c r="J152" s="328">
        <v>0</v>
      </c>
      <c r="K152" s="365">
        <v>0</v>
      </c>
      <c r="L152" s="409">
        <v>0</v>
      </c>
      <c r="M152" s="444">
        <v>0</v>
      </c>
      <c r="N152" s="476">
        <v>0</v>
      </c>
      <c r="O152" s="92">
        <f t="shared" si="50"/>
        <v>0</v>
      </c>
    </row>
    <row r="153" spans="1:15" ht="15.75" x14ac:dyDescent="0.2">
      <c r="A153" s="14">
        <v>10</v>
      </c>
      <c r="B153" s="10" t="s">
        <v>25</v>
      </c>
      <c r="C153" s="101">
        <v>0</v>
      </c>
      <c r="D153" s="135">
        <v>0</v>
      </c>
      <c r="E153" s="168">
        <v>0</v>
      </c>
      <c r="F153" s="188">
        <v>0</v>
      </c>
      <c r="G153" s="239">
        <v>0</v>
      </c>
      <c r="H153" s="239">
        <v>0</v>
      </c>
      <c r="I153" s="287">
        <v>0</v>
      </c>
      <c r="J153" s="328">
        <v>0</v>
      </c>
      <c r="K153" s="365">
        <v>0</v>
      </c>
      <c r="L153" s="409">
        <v>0</v>
      </c>
      <c r="M153" s="444">
        <v>0</v>
      </c>
      <c r="N153" s="476">
        <v>0</v>
      </c>
      <c r="O153" s="92">
        <f t="shared" si="50"/>
        <v>0</v>
      </c>
    </row>
    <row r="154" spans="1:15" ht="12.75" customHeight="1" thickBot="1" x14ac:dyDescent="0.25">
      <c r="A154" s="48">
        <v>11</v>
      </c>
      <c r="B154" s="49" t="s">
        <v>59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92">
        <f t="shared" si="50"/>
        <v>0</v>
      </c>
    </row>
    <row r="155" spans="1:15" ht="12.75" customHeight="1" thickTop="1" x14ac:dyDescent="0.2">
      <c r="A155" s="5"/>
      <c r="B155" s="27" t="s">
        <v>39</v>
      </c>
    </row>
    <row r="156" spans="1:15" x14ac:dyDescent="0.2">
      <c r="A156" s="5"/>
      <c r="B156" s="15" t="s">
        <v>61</v>
      </c>
    </row>
    <row r="157" spans="1:15" ht="21" customHeight="1" x14ac:dyDescent="0.2">
      <c r="A157" s="5"/>
      <c r="B157" s="15" t="s">
        <v>60</v>
      </c>
    </row>
    <row r="158" spans="1:15" x14ac:dyDescent="0.2">
      <c r="A158" s="5"/>
      <c r="B158" s="15" t="s">
        <v>40</v>
      </c>
    </row>
    <row r="159" spans="1:15" x14ac:dyDescent="0.2">
      <c r="A159" s="5"/>
      <c r="B159" s="27"/>
    </row>
    <row r="160" spans="1:15" ht="13.5" customHeight="1" x14ac:dyDescent="0.2">
      <c r="A160" s="488" t="s">
        <v>0</v>
      </c>
      <c r="B160" s="488"/>
      <c r="C160" s="517"/>
    </row>
    <row r="161" spans="1:15" ht="15" customHeight="1" x14ac:dyDescent="0.2">
      <c r="A161" s="488" t="s">
        <v>1</v>
      </c>
      <c r="B161" s="488"/>
      <c r="C161" s="517"/>
    </row>
    <row r="162" spans="1:15" ht="12.75" customHeight="1" x14ac:dyDescent="0.2">
      <c r="A162" s="488" t="s">
        <v>46</v>
      </c>
      <c r="B162" s="488"/>
    </row>
    <row r="163" spans="1:15" ht="12.75" customHeight="1" x14ac:dyDescent="0.3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5" ht="12.75" customHeight="1" x14ac:dyDescent="0.2">
      <c r="C164" s="100"/>
      <c r="D164" s="134"/>
      <c r="E164" s="164"/>
      <c r="F164" s="187"/>
      <c r="G164" s="235"/>
      <c r="H164" s="235"/>
      <c r="I164" s="286"/>
      <c r="J164" s="324"/>
      <c r="K164" s="361"/>
      <c r="L164" s="405"/>
      <c r="M164" s="440"/>
      <c r="N164" s="475"/>
    </row>
    <row r="165" spans="1:15" ht="11.25" customHeight="1" x14ac:dyDescent="0.2">
      <c r="A165" s="1" t="s">
        <v>47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5" ht="12.75" customHeight="1" x14ac:dyDescent="0.2">
      <c r="A166" s="1" t="s">
        <v>69</v>
      </c>
      <c r="C166" s="1" t="str">
        <f>+C127:C127</f>
        <v>Bulan     :</v>
      </c>
      <c r="D166" s="1" t="str">
        <f>+D127:Q127</f>
        <v>Bulan     :</v>
      </c>
      <c r="E166" s="1" t="str">
        <f>+E127:Q127</f>
        <v>Bulan     :</v>
      </c>
      <c r="F166" s="1" t="str">
        <f>+F127:Q127</f>
        <v>Bulan     :</v>
      </c>
      <c r="G166" s="1" t="str">
        <f>+G127:Q127</f>
        <v>Bulan     :</v>
      </c>
      <c r="H166" s="1" t="str">
        <f>+H127:R127</f>
        <v>Bulan     :</v>
      </c>
      <c r="I166" s="1" t="str">
        <f>+I127:Q127</f>
        <v>Bulan     :</v>
      </c>
      <c r="J166" s="1" t="str">
        <f>+J127:Q127</f>
        <v>Bulan     :</v>
      </c>
      <c r="K166" s="1" t="str">
        <f>+K127:Q127</f>
        <v>Bulan     :</v>
      </c>
      <c r="L166" s="1" t="str">
        <f>+L127:Q127</f>
        <v>Bulan     :</v>
      </c>
      <c r="M166" s="1" t="str">
        <f>+M127:Q127</f>
        <v>Bulan     :</v>
      </c>
      <c r="N166" s="1" t="str">
        <f>+N127:R127</f>
        <v>Bulan     :</v>
      </c>
    </row>
    <row r="167" spans="1:15" ht="15.95" customHeight="1" thickBot="1" x14ac:dyDescent="0.25">
      <c r="A167" s="56" t="s">
        <v>81</v>
      </c>
      <c r="B167" s="56"/>
      <c r="C167" s="1" t="s">
        <v>48</v>
      </c>
      <c r="D167" s="1" t="s">
        <v>48</v>
      </c>
      <c r="E167" s="1" t="s">
        <v>48</v>
      </c>
      <c r="F167" s="1" t="s">
        <v>48</v>
      </c>
      <c r="G167" s="1" t="s">
        <v>48</v>
      </c>
      <c r="H167" s="1" t="s">
        <v>48</v>
      </c>
      <c r="I167" s="1" t="s">
        <v>48</v>
      </c>
      <c r="J167" s="1" t="s">
        <v>48</v>
      </c>
      <c r="K167" s="1" t="s">
        <v>48</v>
      </c>
      <c r="L167" s="1" t="s">
        <v>48</v>
      </c>
      <c r="M167" s="1" t="s">
        <v>48</v>
      </c>
      <c r="N167" s="1" t="s">
        <v>48</v>
      </c>
    </row>
    <row r="168" spans="1:15" ht="15.95" customHeight="1" thickTop="1" x14ac:dyDescent="0.2">
      <c r="A168" s="496" t="s">
        <v>4</v>
      </c>
      <c r="B168" s="496" t="s">
        <v>5</v>
      </c>
      <c r="C168" s="97"/>
    </row>
    <row r="169" spans="1:15" ht="15.95" customHeight="1" x14ac:dyDescent="0.2">
      <c r="A169" s="497"/>
      <c r="B169" s="497"/>
      <c r="C169" s="104"/>
      <c r="D169" s="138"/>
      <c r="E169" s="167"/>
      <c r="F169" s="191"/>
      <c r="G169" s="238"/>
      <c r="H169" s="238"/>
      <c r="I169" s="291"/>
      <c r="J169" s="327"/>
      <c r="K169" s="364"/>
      <c r="L169" s="408"/>
      <c r="M169" s="443"/>
      <c r="N169" s="480"/>
    </row>
    <row r="170" spans="1:15" ht="15.95" customHeight="1" x14ac:dyDescent="0.2">
      <c r="A170" s="497"/>
      <c r="B170" s="497"/>
      <c r="C170" s="102" t="s">
        <v>36</v>
      </c>
      <c r="D170" s="136" t="s">
        <v>36</v>
      </c>
      <c r="E170" s="165" t="s">
        <v>36</v>
      </c>
      <c r="F170" s="189" t="s">
        <v>36</v>
      </c>
      <c r="G170" s="236" t="s">
        <v>36</v>
      </c>
      <c r="H170" s="236" t="s">
        <v>36</v>
      </c>
      <c r="I170" s="289" t="s">
        <v>36</v>
      </c>
      <c r="J170" s="325" t="s">
        <v>36</v>
      </c>
      <c r="K170" s="362" t="s">
        <v>36</v>
      </c>
      <c r="L170" s="406" t="s">
        <v>36</v>
      </c>
      <c r="M170" s="441" t="s">
        <v>36</v>
      </c>
      <c r="N170" s="478" t="s">
        <v>36</v>
      </c>
    </row>
    <row r="171" spans="1:15" ht="15.95" customHeight="1" x14ac:dyDescent="0.2">
      <c r="A171" s="497"/>
      <c r="B171" s="497"/>
      <c r="C171" s="105"/>
      <c r="D171" s="139"/>
      <c r="E171" s="161"/>
      <c r="F171" s="192"/>
      <c r="G171" s="234"/>
      <c r="H171" s="234"/>
      <c r="I171" s="293"/>
      <c r="J171" s="319"/>
      <c r="K171" s="356"/>
      <c r="L171" s="400"/>
      <c r="M171" s="434"/>
      <c r="N171" s="481"/>
    </row>
    <row r="172" spans="1:15" ht="15.95" customHeight="1" x14ac:dyDescent="0.2">
      <c r="A172" s="498"/>
      <c r="B172" s="498"/>
      <c r="C172" s="102"/>
      <c r="D172" s="136"/>
      <c r="E172" s="165"/>
      <c r="F172" s="189"/>
      <c r="G172" s="236"/>
      <c r="H172" s="236"/>
      <c r="I172" s="289"/>
      <c r="J172" s="325"/>
      <c r="K172" s="362"/>
      <c r="L172" s="406"/>
      <c r="M172" s="441"/>
      <c r="N172" s="478"/>
    </row>
    <row r="173" spans="1:15" s="8" customFormat="1" ht="15.95" customHeight="1" x14ac:dyDescent="0.2">
      <c r="A173" s="103" t="s">
        <v>10</v>
      </c>
      <c r="B173" s="103" t="s">
        <v>11</v>
      </c>
      <c r="C173" s="103" t="s">
        <v>44</v>
      </c>
      <c r="D173" s="137" t="s">
        <v>44</v>
      </c>
      <c r="E173" s="166" t="s">
        <v>44</v>
      </c>
      <c r="F173" s="190" t="s">
        <v>44</v>
      </c>
      <c r="G173" s="237" t="s">
        <v>44</v>
      </c>
      <c r="H173" s="237" t="s">
        <v>44</v>
      </c>
      <c r="I173" s="290" t="s">
        <v>44</v>
      </c>
      <c r="J173" s="326" t="s">
        <v>44</v>
      </c>
      <c r="K173" s="363" t="s">
        <v>44</v>
      </c>
      <c r="L173" s="407" t="s">
        <v>44</v>
      </c>
      <c r="M173" s="442" t="s">
        <v>44</v>
      </c>
      <c r="N173" s="479" t="s">
        <v>44</v>
      </c>
    </row>
    <row r="174" spans="1:15" s="16" customFormat="1" ht="15.95" customHeight="1" x14ac:dyDescent="0.2">
      <c r="A174" s="18">
        <v>1</v>
      </c>
      <c r="B174" s="19" t="s">
        <v>22</v>
      </c>
      <c r="C174" s="24">
        <f t="shared" ref="C174:F174" si="59">SUM(C175,C178,C179)</f>
        <v>0</v>
      </c>
      <c r="D174" s="24">
        <f t="shared" si="59"/>
        <v>0</v>
      </c>
      <c r="E174" s="24">
        <f t="shared" si="59"/>
        <v>0</v>
      </c>
      <c r="F174" s="24">
        <f t="shared" si="59"/>
        <v>0</v>
      </c>
      <c r="G174" s="24">
        <f t="shared" ref="G174" si="60">SUM(G175,G178,G179)</f>
        <v>0</v>
      </c>
      <c r="H174" s="24">
        <f>SUM(H175,H178,H179)</f>
        <v>0</v>
      </c>
      <c r="I174" s="24">
        <f t="shared" ref="I174:N174" si="61">SUM(I175,I178,I179)</f>
        <v>0</v>
      </c>
      <c r="J174" s="24">
        <f t="shared" si="61"/>
        <v>0</v>
      </c>
      <c r="K174" s="24">
        <f t="shared" si="61"/>
        <v>0</v>
      </c>
      <c r="L174" s="24">
        <f t="shared" si="61"/>
        <v>0</v>
      </c>
      <c r="M174" s="24">
        <f t="shared" si="61"/>
        <v>0</v>
      </c>
      <c r="N174" s="24">
        <f t="shared" si="61"/>
        <v>34</v>
      </c>
      <c r="O174" s="92">
        <f t="shared" ref="O174:O193" si="62">SUM(C174:N174)</f>
        <v>34</v>
      </c>
    </row>
    <row r="175" spans="1:15" s="23" customFormat="1" ht="15.95" customHeight="1" x14ac:dyDescent="0.2">
      <c r="A175" s="14"/>
      <c r="B175" s="22" t="s">
        <v>50</v>
      </c>
      <c r="C175" s="44">
        <f t="shared" ref="C175:F175" si="63">SUM(C176:C177)</f>
        <v>0</v>
      </c>
      <c r="D175" s="44">
        <f t="shared" si="63"/>
        <v>0</v>
      </c>
      <c r="E175" s="44">
        <f t="shared" si="63"/>
        <v>0</v>
      </c>
      <c r="F175" s="44">
        <f t="shared" si="63"/>
        <v>0</v>
      </c>
      <c r="G175" s="240">
        <f t="shared" ref="G175" si="64">SUM(G176:G177)</f>
        <v>0</v>
      </c>
      <c r="H175" s="240">
        <f>SUM(H176:H177)</f>
        <v>0</v>
      </c>
      <c r="I175" s="295">
        <f t="shared" ref="I175:N175" si="65">SUM(I176:I177)</f>
        <v>0</v>
      </c>
      <c r="J175" s="330">
        <f t="shared" si="65"/>
        <v>0</v>
      </c>
      <c r="K175" s="367">
        <f t="shared" si="65"/>
        <v>0</v>
      </c>
      <c r="L175" s="411">
        <f t="shared" si="65"/>
        <v>0</v>
      </c>
      <c r="M175" s="446">
        <f t="shared" si="65"/>
        <v>0</v>
      </c>
      <c r="N175" s="483">
        <f t="shared" si="65"/>
        <v>34</v>
      </c>
      <c r="O175" s="92">
        <f t="shared" si="62"/>
        <v>34</v>
      </c>
    </row>
    <row r="176" spans="1:15" ht="15.95" customHeight="1" x14ac:dyDescent="0.2">
      <c r="A176" s="12"/>
      <c r="B176" s="13" t="s">
        <v>84</v>
      </c>
      <c r="C176" s="47">
        <v>0</v>
      </c>
      <c r="D176" s="47">
        <v>0</v>
      </c>
      <c r="E176" s="47">
        <v>0</v>
      </c>
      <c r="F176" s="47">
        <v>0</v>
      </c>
      <c r="G176" s="241">
        <v>0</v>
      </c>
      <c r="H176" s="241">
        <v>0</v>
      </c>
      <c r="I176" s="296">
        <v>0</v>
      </c>
      <c r="J176" s="331">
        <v>0</v>
      </c>
      <c r="K176" s="368">
        <v>0</v>
      </c>
      <c r="L176" s="412">
        <v>0</v>
      </c>
      <c r="M176" s="447">
        <v>0</v>
      </c>
      <c r="N176" s="484">
        <v>34</v>
      </c>
      <c r="O176" s="92">
        <f t="shared" si="62"/>
        <v>34</v>
      </c>
    </row>
    <row r="177" spans="1:15" ht="15.95" customHeight="1" x14ac:dyDescent="0.2">
      <c r="A177" s="12"/>
      <c r="B177" s="13" t="s">
        <v>85</v>
      </c>
      <c r="C177" s="47">
        <v>0</v>
      </c>
      <c r="D177" s="47">
        <v>0</v>
      </c>
      <c r="E177" s="47">
        <v>0</v>
      </c>
      <c r="F177" s="47">
        <v>0</v>
      </c>
      <c r="G177" s="241">
        <v>0</v>
      </c>
      <c r="H177" s="241">
        <v>0</v>
      </c>
      <c r="I177" s="296">
        <v>0</v>
      </c>
      <c r="J177" s="331">
        <v>0</v>
      </c>
      <c r="K177" s="368">
        <v>0</v>
      </c>
      <c r="L177" s="412">
        <v>0</v>
      </c>
      <c r="M177" s="447">
        <v>0</v>
      </c>
      <c r="N177" s="484">
        <v>0</v>
      </c>
      <c r="O177" s="92">
        <f t="shared" si="62"/>
        <v>0</v>
      </c>
    </row>
    <row r="178" spans="1:15" ht="15.95" customHeight="1" x14ac:dyDescent="0.2">
      <c r="A178" s="12"/>
      <c r="B178" s="11" t="s">
        <v>51</v>
      </c>
      <c r="C178" s="46">
        <v>0</v>
      </c>
      <c r="D178" s="46">
        <v>0</v>
      </c>
      <c r="E178" s="46">
        <v>0</v>
      </c>
      <c r="F178" s="46">
        <v>0</v>
      </c>
      <c r="G178" s="242">
        <v>0</v>
      </c>
      <c r="H178" s="242">
        <v>0</v>
      </c>
      <c r="I178" s="294">
        <v>0</v>
      </c>
      <c r="J178" s="332">
        <v>0</v>
      </c>
      <c r="K178" s="369">
        <v>0</v>
      </c>
      <c r="L178" s="413">
        <v>0</v>
      </c>
      <c r="M178" s="448">
        <v>0</v>
      </c>
      <c r="N178" s="482">
        <v>0</v>
      </c>
      <c r="O178" s="92">
        <f t="shared" si="62"/>
        <v>0</v>
      </c>
    </row>
    <row r="179" spans="1:15" ht="15.95" customHeight="1" x14ac:dyDescent="0.2">
      <c r="A179" s="12"/>
      <c r="B179" s="11" t="s">
        <v>52</v>
      </c>
      <c r="C179" s="46">
        <v>0</v>
      </c>
      <c r="D179" s="46">
        <v>0</v>
      </c>
      <c r="E179" s="46">
        <v>0</v>
      </c>
      <c r="F179" s="46">
        <v>0</v>
      </c>
      <c r="G179" s="242">
        <v>0</v>
      </c>
      <c r="H179" s="242">
        <v>0</v>
      </c>
      <c r="I179" s="294">
        <v>0</v>
      </c>
      <c r="J179" s="332">
        <v>0</v>
      </c>
      <c r="K179" s="369">
        <v>0</v>
      </c>
      <c r="L179" s="413">
        <v>0</v>
      </c>
      <c r="M179" s="448">
        <v>0</v>
      </c>
      <c r="N179" s="482">
        <v>0</v>
      </c>
      <c r="O179" s="92">
        <f t="shared" si="62"/>
        <v>0</v>
      </c>
    </row>
    <row r="180" spans="1:15" ht="15.95" customHeight="1" x14ac:dyDescent="0.2">
      <c r="A180" s="14">
        <v>2</v>
      </c>
      <c r="B180" s="10" t="s">
        <v>23</v>
      </c>
      <c r="C180" s="46">
        <f t="shared" ref="C180:F180" si="66">SUM(C181:C182)</f>
        <v>0</v>
      </c>
      <c r="D180" s="46">
        <f t="shared" si="66"/>
        <v>0</v>
      </c>
      <c r="E180" s="46">
        <f t="shared" si="66"/>
        <v>0</v>
      </c>
      <c r="F180" s="46">
        <f t="shared" si="66"/>
        <v>0</v>
      </c>
      <c r="G180" s="242">
        <f t="shared" ref="G180" si="67">SUM(G181:G182)</f>
        <v>0</v>
      </c>
      <c r="H180" s="242">
        <f>SUM(H181:H182)</f>
        <v>0</v>
      </c>
      <c r="I180" s="294">
        <f t="shared" ref="I180:N180" si="68">SUM(I181:I182)</f>
        <v>21</v>
      </c>
      <c r="J180" s="332">
        <f t="shared" si="68"/>
        <v>27</v>
      </c>
      <c r="K180" s="369">
        <f t="shared" si="68"/>
        <v>0</v>
      </c>
      <c r="L180" s="413">
        <f t="shared" si="68"/>
        <v>0</v>
      </c>
      <c r="M180" s="448">
        <f t="shared" si="68"/>
        <v>0</v>
      </c>
      <c r="N180" s="482">
        <f t="shared" si="68"/>
        <v>0</v>
      </c>
      <c r="O180" s="92">
        <f t="shared" si="62"/>
        <v>48</v>
      </c>
    </row>
    <row r="181" spans="1:15" ht="15.95" customHeight="1" x14ac:dyDescent="0.2">
      <c r="A181" s="12"/>
      <c r="B181" s="13" t="s">
        <v>84</v>
      </c>
      <c r="C181" s="47">
        <v>0</v>
      </c>
      <c r="D181" s="47">
        <v>0</v>
      </c>
      <c r="E181" s="47">
        <v>0</v>
      </c>
      <c r="F181" s="47">
        <v>0</v>
      </c>
      <c r="G181" s="241">
        <v>0</v>
      </c>
      <c r="H181" s="241">
        <v>0</v>
      </c>
      <c r="I181" s="296">
        <v>21</v>
      </c>
      <c r="J181" s="331">
        <v>27</v>
      </c>
      <c r="K181" s="368">
        <v>0</v>
      </c>
      <c r="L181" s="412">
        <v>0</v>
      </c>
      <c r="M181" s="447">
        <v>0</v>
      </c>
      <c r="N181" s="484">
        <v>0</v>
      </c>
      <c r="O181" s="92">
        <f t="shared" si="62"/>
        <v>48</v>
      </c>
    </row>
    <row r="182" spans="1:15" ht="15.95" customHeight="1" x14ac:dyDescent="0.2">
      <c r="A182" s="12"/>
      <c r="B182" s="13" t="s">
        <v>85</v>
      </c>
      <c r="C182" s="47">
        <v>0</v>
      </c>
      <c r="D182" s="47">
        <v>0</v>
      </c>
      <c r="E182" s="47">
        <v>0</v>
      </c>
      <c r="F182" s="47">
        <v>0</v>
      </c>
      <c r="G182" s="241">
        <v>0</v>
      </c>
      <c r="H182" s="241">
        <v>0</v>
      </c>
      <c r="I182" s="296">
        <v>0</v>
      </c>
      <c r="J182" s="331">
        <v>0</v>
      </c>
      <c r="K182" s="368">
        <v>0</v>
      </c>
      <c r="L182" s="412">
        <v>0</v>
      </c>
      <c r="M182" s="447">
        <v>0</v>
      </c>
      <c r="N182" s="484">
        <v>0</v>
      </c>
      <c r="O182" s="92">
        <f t="shared" si="62"/>
        <v>0</v>
      </c>
    </row>
    <row r="183" spans="1:15" ht="15.95" customHeight="1" x14ac:dyDescent="0.2">
      <c r="A183" s="9">
        <v>3</v>
      </c>
      <c r="B183" s="10" t="s">
        <v>54</v>
      </c>
      <c r="C183" s="101">
        <v>0</v>
      </c>
      <c r="D183" s="135">
        <v>0</v>
      </c>
      <c r="E183" s="168">
        <v>0</v>
      </c>
      <c r="F183" s="188">
        <v>0</v>
      </c>
      <c r="G183" s="239">
        <v>0</v>
      </c>
      <c r="H183" s="239">
        <v>0</v>
      </c>
      <c r="I183" s="287">
        <v>0</v>
      </c>
      <c r="J183" s="328">
        <v>0</v>
      </c>
      <c r="K183" s="365">
        <v>0</v>
      </c>
      <c r="L183" s="409">
        <v>0</v>
      </c>
      <c r="M183" s="444">
        <v>0</v>
      </c>
      <c r="N183" s="476">
        <v>0</v>
      </c>
      <c r="O183" s="92">
        <f t="shared" si="62"/>
        <v>0</v>
      </c>
    </row>
    <row r="184" spans="1:15" ht="15.95" customHeight="1" x14ac:dyDescent="0.2">
      <c r="A184" s="14">
        <v>4</v>
      </c>
      <c r="B184" s="10" t="s">
        <v>53</v>
      </c>
      <c r="C184" s="46">
        <f t="shared" ref="C184:F184" si="69">SUM(C185:C186)</f>
        <v>0</v>
      </c>
      <c r="D184" s="46">
        <f t="shared" si="69"/>
        <v>0</v>
      </c>
      <c r="E184" s="46">
        <f t="shared" si="69"/>
        <v>0</v>
      </c>
      <c r="F184" s="46">
        <f t="shared" si="69"/>
        <v>0</v>
      </c>
      <c r="G184" s="242">
        <f t="shared" ref="G184" si="70">SUM(G185:G186)</f>
        <v>0</v>
      </c>
      <c r="H184" s="242">
        <f>SUM(H185:H186)</f>
        <v>0</v>
      </c>
      <c r="I184" s="294">
        <f t="shared" ref="I184:N184" si="71">SUM(I185:I186)</f>
        <v>0</v>
      </c>
      <c r="J184" s="332">
        <f t="shared" si="71"/>
        <v>0</v>
      </c>
      <c r="K184" s="369">
        <f t="shared" si="71"/>
        <v>0</v>
      </c>
      <c r="L184" s="413">
        <f t="shared" si="71"/>
        <v>0</v>
      </c>
      <c r="M184" s="448">
        <f t="shared" si="71"/>
        <v>0</v>
      </c>
      <c r="N184" s="482">
        <f t="shared" si="71"/>
        <v>0</v>
      </c>
      <c r="O184" s="92">
        <f t="shared" si="62"/>
        <v>0</v>
      </c>
    </row>
    <row r="185" spans="1:15" ht="15.75" x14ac:dyDescent="0.2">
      <c r="A185" s="14"/>
      <c r="B185" s="13" t="s">
        <v>84</v>
      </c>
      <c r="C185" s="101">
        <v>0</v>
      </c>
      <c r="D185" s="135">
        <v>0</v>
      </c>
      <c r="E185" s="168">
        <v>0</v>
      </c>
      <c r="F185" s="188">
        <v>0</v>
      </c>
      <c r="G185" s="239">
        <v>0</v>
      </c>
      <c r="H185" s="239">
        <v>0</v>
      </c>
      <c r="I185" s="287">
        <v>0</v>
      </c>
      <c r="J185" s="328">
        <v>0</v>
      </c>
      <c r="K185" s="365">
        <v>0</v>
      </c>
      <c r="L185" s="409">
        <v>0</v>
      </c>
      <c r="M185" s="444">
        <v>0</v>
      </c>
      <c r="N185" s="476">
        <v>0</v>
      </c>
      <c r="O185" s="92">
        <f t="shared" si="62"/>
        <v>0</v>
      </c>
    </row>
    <row r="186" spans="1:15" ht="15.75" x14ac:dyDescent="0.2">
      <c r="A186" s="14"/>
      <c r="B186" s="13" t="s">
        <v>85</v>
      </c>
      <c r="C186" s="101">
        <v>0</v>
      </c>
      <c r="D186" s="135">
        <v>0</v>
      </c>
      <c r="E186" s="168">
        <v>0</v>
      </c>
      <c r="F186" s="188">
        <v>0</v>
      </c>
      <c r="G186" s="239">
        <v>0</v>
      </c>
      <c r="H186" s="239">
        <v>0</v>
      </c>
      <c r="I186" s="287">
        <v>0</v>
      </c>
      <c r="J186" s="328">
        <v>0</v>
      </c>
      <c r="K186" s="365">
        <v>0</v>
      </c>
      <c r="L186" s="409">
        <v>0</v>
      </c>
      <c r="M186" s="444">
        <v>0</v>
      </c>
      <c r="N186" s="476">
        <v>0</v>
      </c>
      <c r="O186" s="92">
        <f t="shared" si="62"/>
        <v>0</v>
      </c>
    </row>
    <row r="187" spans="1:15" ht="15.75" x14ac:dyDescent="0.2">
      <c r="A187" s="14">
        <v>5</v>
      </c>
      <c r="B187" s="11" t="s">
        <v>55</v>
      </c>
      <c r="C187" s="101">
        <v>0</v>
      </c>
      <c r="D187" s="135">
        <v>0</v>
      </c>
      <c r="E187" s="168">
        <v>0</v>
      </c>
      <c r="F187" s="188">
        <v>0</v>
      </c>
      <c r="G187" s="239">
        <v>0</v>
      </c>
      <c r="H187" s="239">
        <v>0</v>
      </c>
      <c r="I187" s="287">
        <v>0</v>
      </c>
      <c r="J187" s="328">
        <v>0</v>
      </c>
      <c r="K187" s="365">
        <v>0</v>
      </c>
      <c r="L187" s="409">
        <v>0</v>
      </c>
      <c r="M187" s="444">
        <v>0</v>
      </c>
      <c r="N187" s="476">
        <v>0</v>
      </c>
      <c r="O187" s="92">
        <f t="shared" si="62"/>
        <v>0</v>
      </c>
    </row>
    <row r="188" spans="1:15" ht="15.75" x14ac:dyDescent="0.2">
      <c r="A188" s="14">
        <v>6</v>
      </c>
      <c r="B188" s="10" t="s">
        <v>56</v>
      </c>
      <c r="C188" s="101">
        <v>0</v>
      </c>
      <c r="D188" s="135">
        <v>0</v>
      </c>
      <c r="E188" s="168">
        <v>0</v>
      </c>
      <c r="F188" s="188">
        <v>0</v>
      </c>
      <c r="G188" s="239">
        <v>0</v>
      </c>
      <c r="H188" s="239">
        <v>0</v>
      </c>
      <c r="I188" s="287">
        <v>0</v>
      </c>
      <c r="J188" s="328">
        <v>0</v>
      </c>
      <c r="K188" s="365">
        <v>0</v>
      </c>
      <c r="L188" s="409">
        <v>0</v>
      </c>
      <c r="M188" s="444">
        <v>0</v>
      </c>
      <c r="N188" s="476">
        <v>0</v>
      </c>
      <c r="O188" s="92">
        <f t="shared" si="62"/>
        <v>0</v>
      </c>
    </row>
    <row r="189" spans="1:15" ht="15.75" x14ac:dyDescent="0.2">
      <c r="A189" s="14">
        <v>7</v>
      </c>
      <c r="B189" s="10" t="s">
        <v>57</v>
      </c>
      <c r="C189" s="101">
        <v>0</v>
      </c>
      <c r="D189" s="135">
        <v>0</v>
      </c>
      <c r="E189" s="168">
        <v>0</v>
      </c>
      <c r="F189" s="188">
        <v>0</v>
      </c>
      <c r="G189" s="239">
        <v>0</v>
      </c>
      <c r="H189" s="239">
        <v>0</v>
      </c>
      <c r="I189" s="287">
        <v>0</v>
      </c>
      <c r="J189" s="328">
        <v>0</v>
      </c>
      <c r="K189" s="365">
        <v>0</v>
      </c>
      <c r="L189" s="409">
        <v>0</v>
      </c>
      <c r="M189" s="444">
        <v>0</v>
      </c>
      <c r="N189" s="476">
        <v>0</v>
      </c>
      <c r="O189" s="92">
        <f t="shared" si="62"/>
        <v>0</v>
      </c>
    </row>
    <row r="190" spans="1:15" ht="15.75" x14ac:dyDescent="0.2">
      <c r="A190" s="14">
        <v>8</v>
      </c>
      <c r="B190" s="10" t="s">
        <v>58</v>
      </c>
      <c r="C190" s="101">
        <v>0</v>
      </c>
      <c r="D190" s="135">
        <v>0</v>
      </c>
      <c r="E190" s="168">
        <v>0</v>
      </c>
      <c r="F190" s="188">
        <v>0</v>
      </c>
      <c r="G190" s="239">
        <v>0</v>
      </c>
      <c r="H190" s="239">
        <v>0</v>
      </c>
      <c r="I190" s="287">
        <v>0</v>
      </c>
      <c r="J190" s="328">
        <v>0</v>
      </c>
      <c r="K190" s="365">
        <v>0</v>
      </c>
      <c r="L190" s="409">
        <v>0</v>
      </c>
      <c r="M190" s="444">
        <v>0</v>
      </c>
      <c r="N190" s="476">
        <v>0</v>
      </c>
      <c r="O190" s="92">
        <f t="shared" si="62"/>
        <v>0</v>
      </c>
    </row>
    <row r="191" spans="1:15" ht="12.75" customHeight="1" x14ac:dyDescent="0.2">
      <c r="A191" s="14">
        <v>9</v>
      </c>
      <c r="B191" s="10" t="s">
        <v>24</v>
      </c>
      <c r="C191" s="101">
        <v>0</v>
      </c>
      <c r="D191" s="135">
        <v>0</v>
      </c>
      <c r="E191" s="168">
        <v>0</v>
      </c>
      <c r="F191" s="188">
        <v>0</v>
      </c>
      <c r="G191" s="239">
        <v>0</v>
      </c>
      <c r="H191" s="239">
        <v>0</v>
      </c>
      <c r="I191" s="287">
        <v>0</v>
      </c>
      <c r="J191" s="328">
        <v>0</v>
      </c>
      <c r="K191" s="365">
        <v>0</v>
      </c>
      <c r="L191" s="409">
        <v>0</v>
      </c>
      <c r="M191" s="444">
        <v>0</v>
      </c>
      <c r="N191" s="476">
        <v>0</v>
      </c>
      <c r="O191" s="92">
        <f t="shared" si="62"/>
        <v>0</v>
      </c>
    </row>
    <row r="192" spans="1:15" ht="12.75" customHeight="1" x14ac:dyDescent="0.2">
      <c r="A192" s="14">
        <v>10</v>
      </c>
      <c r="B192" s="10" t="s">
        <v>25</v>
      </c>
      <c r="C192" s="101">
        <v>0</v>
      </c>
      <c r="D192" s="135">
        <v>0</v>
      </c>
      <c r="E192" s="168">
        <v>0</v>
      </c>
      <c r="F192" s="188">
        <v>0</v>
      </c>
      <c r="G192" s="239">
        <v>0</v>
      </c>
      <c r="H192" s="239">
        <v>0</v>
      </c>
      <c r="I192" s="287">
        <v>0</v>
      </c>
      <c r="J192" s="328">
        <v>0</v>
      </c>
      <c r="K192" s="365">
        <v>0</v>
      </c>
      <c r="L192" s="409">
        <v>0</v>
      </c>
      <c r="M192" s="444">
        <v>0</v>
      </c>
      <c r="N192" s="476">
        <v>0</v>
      </c>
      <c r="O192" s="92">
        <f t="shared" si="62"/>
        <v>0</v>
      </c>
    </row>
    <row r="193" spans="1:15" ht="16.5" thickBot="1" x14ac:dyDescent="0.25">
      <c r="A193" s="48">
        <v>11</v>
      </c>
      <c r="B193" s="49" t="s">
        <v>59</v>
      </c>
      <c r="C193" s="52">
        <v>0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92">
        <f t="shared" si="62"/>
        <v>0</v>
      </c>
    </row>
    <row r="194" spans="1:15" ht="21" customHeight="1" thickTop="1" x14ac:dyDescent="0.2">
      <c r="A194" s="5"/>
      <c r="B194" s="27" t="s">
        <v>39</v>
      </c>
    </row>
    <row r="195" spans="1:15" x14ac:dyDescent="0.2">
      <c r="A195" s="5"/>
      <c r="B195" s="15" t="s">
        <v>61</v>
      </c>
    </row>
    <row r="196" spans="1:15" x14ac:dyDescent="0.2">
      <c r="A196" s="5"/>
      <c r="B196" s="15" t="s">
        <v>60</v>
      </c>
    </row>
    <row r="197" spans="1:15" ht="12.75" customHeight="1" x14ac:dyDescent="0.2">
      <c r="A197" s="5"/>
      <c r="B197" s="15" t="s">
        <v>40</v>
      </c>
    </row>
    <row r="198" spans="1:15" ht="13.5" customHeight="1" x14ac:dyDescent="0.2">
      <c r="A198" s="5"/>
      <c r="B198" s="27"/>
    </row>
    <row r="199" spans="1:15" ht="15" customHeight="1" x14ac:dyDescent="0.2">
      <c r="A199" s="488" t="s">
        <v>0</v>
      </c>
      <c r="B199" s="488"/>
      <c r="C199" s="517"/>
    </row>
    <row r="200" spans="1:15" ht="12.75" customHeight="1" x14ac:dyDescent="0.2">
      <c r="A200" s="488" t="s">
        <v>1</v>
      </c>
      <c r="B200" s="488"/>
      <c r="C200" s="517"/>
    </row>
    <row r="201" spans="1:15" ht="12.75" customHeight="1" x14ac:dyDescent="0.2">
      <c r="A201" s="488" t="s">
        <v>46</v>
      </c>
      <c r="B201" s="488"/>
    </row>
    <row r="202" spans="1:15" ht="12.75" customHeight="1" x14ac:dyDescent="0.3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5" ht="11.25" customHeight="1" x14ac:dyDescent="0.2">
      <c r="C203" s="100"/>
      <c r="D203" s="134"/>
      <c r="E203" s="164"/>
      <c r="F203" s="187"/>
      <c r="G203" s="235"/>
      <c r="H203" s="235"/>
      <c r="I203" s="286"/>
      <c r="J203" s="324"/>
      <c r="K203" s="361"/>
      <c r="L203" s="405"/>
      <c r="M203" s="440"/>
      <c r="N203" s="475"/>
    </row>
    <row r="204" spans="1:15" ht="12.75" customHeight="1" x14ac:dyDescent="0.2">
      <c r="A204" s="1" t="s">
        <v>47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5" ht="15.95" customHeight="1" x14ac:dyDescent="0.2">
      <c r="A205" s="1" t="s">
        <v>69</v>
      </c>
      <c r="C205" s="1" t="str">
        <f>+C166:C166</f>
        <v>Bulan     :</v>
      </c>
      <c r="D205" s="1" t="str">
        <f>+D166:Q166</f>
        <v>Bulan     :</v>
      </c>
      <c r="E205" s="1" t="str">
        <f>+E166:Q166</f>
        <v>Bulan     :</v>
      </c>
      <c r="F205" s="1" t="str">
        <f>+F166:Q166</f>
        <v>Bulan     :</v>
      </c>
      <c r="G205" s="1" t="str">
        <f>+G166:Q166</f>
        <v>Bulan     :</v>
      </c>
      <c r="H205" s="1" t="str">
        <f>+H166:R166</f>
        <v>Bulan     :</v>
      </c>
      <c r="I205" s="1" t="str">
        <f>+I166:Q166</f>
        <v>Bulan     :</v>
      </c>
      <c r="J205" s="1" t="str">
        <f>+J166:Q166</f>
        <v>Bulan     :</v>
      </c>
      <c r="K205" s="1" t="str">
        <f>+K166:Q166</f>
        <v>Bulan     :</v>
      </c>
      <c r="L205" s="1" t="str">
        <f>+L166:Q166</f>
        <v>Bulan     :</v>
      </c>
      <c r="M205" s="1" t="str">
        <f>+M166:Q166</f>
        <v>Bulan     :</v>
      </c>
      <c r="N205" s="1" t="str">
        <f>+N166:R166</f>
        <v>Bulan     :</v>
      </c>
    </row>
    <row r="206" spans="1:15" ht="15.95" customHeight="1" thickBot="1" x14ac:dyDescent="0.25">
      <c r="A206" s="56" t="s">
        <v>83</v>
      </c>
      <c r="B206" s="56"/>
      <c r="C206" s="1" t="s">
        <v>48</v>
      </c>
      <c r="D206" s="1" t="s">
        <v>48</v>
      </c>
      <c r="E206" s="1" t="s">
        <v>48</v>
      </c>
      <c r="F206" s="1" t="s">
        <v>48</v>
      </c>
      <c r="G206" s="1" t="s">
        <v>48</v>
      </c>
      <c r="H206" s="1" t="s">
        <v>48</v>
      </c>
      <c r="I206" s="1" t="s">
        <v>48</v>
      </c>
      <c r="J206" s="1" t="s">
        <v>48</v>
      </c>
      <c r="K206" s="1" t="s">
        <v>48</v>
      </c>
      <c r="L206" s="1" t="s">
        <v>48</v>
      </c>
      <c r="M206" s="1" t="s">
        <v>48</v>
      </c>
      <c r="N206" s="1" t="s">
        <v>48</v>
      </c>
    </row>
    <row r="207" spans="1:15" ht="15.95" customHeight="1" thickTop="1" x14ac:dyDescent="0.2">
      <c r="A207" s="496" t="s">
        <v>4</v>
      </c>
      <c r="B207" s="496" t="s">
        <v>5</v>
      </c>
      <c r="C207" s="97"/>
    </row>
    <row r="208" spans="1:15" ht="15.95" customHeight="1" x14ac:dyDescent="0.2">
      <c r="A208" s="497"/>
      <c r="B208" s="497"/>
      <c r="C208" s="104"/>
      <c r="D208" s="138"/>
      <c r="E208" s="167"/>
      <c r="F208" s="191"/>
      <c r="G208" s="238"/>
      <c r="H208" s="238"/>
      <c r="I208" s="291"/>
      <c r="J208" s="327"/>
      <c r="K208" s="364"/>
      <c r="L208" s="408"/>
      <c r="M208" s="443"/>
      <c r="N208" s="480"/>
    </row>
    <row r="209" spans="1:15" ht="15.95" customHeight="1" x14ac:dyDescent="0.2">
      <c r="A209" s="497"/>
      <c r="B209" s="497"/>
      <c r="C209" s="102" t="s">
        <v>36</v>
      </c>
      <c r="D209" s="136" t="s">
        <v>36</v>
      </c>
      <c r="E209" s="165" t="s">
        <v>36</v>
      </c>
      <c r="F209" s="189" t="s">
        <v>36</v>
      </c>
      <c r="G209" s="236" t="s">
        <v>36</v>
      </c>
      <c r="H209" s="236" t="s">
        <v>36</v>
      </c>
      <c r="I209" s="289" t="s">
        <v>36</v>
      </c>
      <c r="J209" s="325" t="s">
        <v>36</v>
      </c>
      <c r="K209" s="362" t="s">
        <v>36</v>
      </c>
      <c r="L209" s="406" t="s">
        <v>36</v>
      </c>
      <c r="M209" s="441" t="s">
        <v>36</v>
      </c>
      <c r="N209" s="478" t="s">
        <v>36</v>
      </c>
    </row>
    <row r="210" spans="1:15" ht="15.95" customHeight="1" x14ac:dyDescent="0.2">
      <c r="A210" s="497"/>
      <c r="B210" s="497"/>
      <c r="C210" s="105"/>
      <c r="D210" s="139"/>
      <c r="E210" s="161"/>
      <c r="F210" s="192"/>
      <c r="G210" s="234"/>
      <c r="H210" s="234"/>
      <c r="I210" s="293"/>
      <c r="J210" s="319"/>
      <c r="K210" s="356"/>
      <c r="L210" s="400"/>
      <c r="M210" s="434"/>
      <c r="N210" s="481"/>
    </row>
    <row r="211" spans="1:15" ht="15.95" customHeight="1" x14ac:dyDescent="0.2">
      <c r="A211" s="498"/>
      <c r="B211" s="498"/>
      <c r="C211" s="102"/>
      <c r="D211" s="136"/>
      <c r="E211" s="165"/>
      <c r="F211" s="189"/>
      <c r="G211" s="236"/>
      <c r="H211" s="236"/>
      <c r="I211" s="289"/>
      <c r="J211" s="325"/>
      <c r="K211" s="362"/>
      <c r="L211" s="406"/>
      <c r="M211" s="441"/>
      <c r="N211" s="478"/>
    </row>
    <row r="212" spans="1:15" s="8" customFormat="1" ht="15.95" customHeight="1" x14ac:dyDescent="0.2">
      <c r="A212" s="103" t="s">
        <v>10</v>
      </c>
      <c r="B212" s="103" t="s">
        <v>11</v>
      </c>
      <c r="C212" s="103" t="s">
        <v>44</v>
      </c>
      <c r="D212" s="137" t="s">
        <v>44</v>
      </c>
      <c r="E212" s="166" t="s">
        <v>44</v>
      </c>
      <c r="F212" s="190" t="s">
        <v>44</v>
      </c>
      <c r="G212" s="237" t="s">
        <v>44</v>
      </c>
      <c r="H212" s="237" t="s">
        <v>44</v>
      </c>
      <c r="I212" s="290" t="s">
        <v>44</v>
      </c>
      <c r="J212" s="326" t="s">
        <v>44</v>
      </c>
      <c r="K212" s="363" t="s">
        <v>44</v>
      </c>
      <c r="L212" s="407" t="s">
        <v>44</v>
      </c>
      <c r="M212" s="442" t="s">
        <v>44</v>
      </c>
      <c r="N212" s="479" t="s">
        <v>44</v>
      </c>
    </row>
    <row r="213" spans="1:15" s="16" customFormat="1" ht="15.95" customHeight="1" x14ac:dyDescent="0.2">
      <c r="A213" s="18">
        <v>1</v>
      </c>
      <c r="B213" s="19" t="s">
        <v>22</v>
      </c>
      <c r="C213" s="24">
        <f t="shared" ref="C213:F213" si="72">SUM(C214,C217,C218)</f>
        <v>0</v>
      </c>
      <c r="D213" s="125">
        <f t="shared" si="72"/>
        <v>0</v>
      </c>
      <c r="E213" s="125">
        <f t="shared" si="72"/>
        <v>19</v>
      </c>
      <c r="F213" s="125">
        <f t="shared" si="72"/>
        <v>0</v>
      </c>
      <c r="G213" s="125">
        <f t="shared" ref="G213" si="73">SUM(G214,G217,G218)</f>
        <v>0</v>
      </c>
      <c r="H213" s="125">
        <f>SUM(H214,H217,H218)</f>
        <v>0</v>
      </c>
      <c r="I213" s="125">
        <f t="shared" ref="I213:N213" si="74">SUM(I214,I217,I218)</f>
        <v>0</v>
      </c>
      <c r="J213" s="125">
        <f t="shared" si="74"/>
        <v>0</v>
      </c>
      <c r="K213" s="125">
        <f t="shared" si="74"/>
        <v>0</v>
      </c>
      <c r="L213" s="125">
        <f t="shared" si="74"/>
        <v>0</v>
      </c>
      <c r="M213" s="125">
        <f t="shared" si="74"/>
        <v>292</v>
      </c>
      <c r="N213" s="125">
        <f t="shared" si="74"/>
        <v>0</v>
      </c>
      <c r="O213" s="92">
        <f t="shared" ref="O213:O232" si="75">SUM(C213:N213)</f>
        <v>311</v>
      </c>
    </row>
    <row r="214" spans="1:15" s="23" customFormat="1" ht="15.95" customHeight="1" x14ac:dyDescent="0.2">
      <c r="A214" s="14"/>
      <c r="B214" s="22" t="s">
        <v>50</v>
      </c>
      <c r="C214" s="44">
        <f t="shared" ref="C214:F214" si="76">SUM(C215:C216)</f>
        <v>0</v>
      </c>
      <c r="D214" s="127">
        <f t="shared" si="76"/>
        <v>0</v>
      </c>
      <c r="E214" s="127">
        <f t="shared" si="76"/>
        <v>19</v>
      </c>
      <c r="F214" s="127">
        <f t="shared" si="76"/>
        <v>0</v>
      </c>
      <c r="G214" s="127">
        <f t="shared" ref="G214" si="77">SUM(G215:G216)</f>
        <v>0</v>
      </c>
      <c r="H214" s="127">
        <f>SUM(H215:H216)</f>
        <v>0</v>
      </c>
      <c r="I214" s="127">
        <f t="shared" ref="I214:N214" si="78">SUM(I215:I216)</f>
        <v>0</v>
      </c>
      <c r="J214" s="127">
        <f t="shared" si="78"/>
        <v>0</v>
      </c>
      <c r="K214" s="127">
        <f t="shared" si="78"/>
        <v>0</v>
      </c>
      <c r="L214" s="127">
        <f t="shared" si="78"/>
        <v>0</v>
      </c>
      <c r="M214" s="127">
        <f t="shared" si="78"/>
        <v>292</v>
      </c>
      <c r="N214" s="127">
        <f t="shared" si="78"/>
        <v>0</v>
      </c>
      <c r="O214" s="92">
        <f t="shared" si="75"/>
        <v>311</v>
      </c>
    </row>
    <row r="215" spans="1:15" ht="15.95" customHeight="1" x14ac:dyDescent="0.2">
      <c r="A215" s="12"/>
      <c r="B215" s="13" t="s">
        <v>84</v>
      </c>
      <c r="C215" s="47">
        <v>0</v>
      </c>
      <c r="D215" s="65">
        <v>0</v>
      </c>
      <c r="E215" s="65">
        <v>19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65">
        <v>0</v>
      </c>
      <c r="M215" s="65">
        <v>292</v>
      </c>
      <c r="N215" s="65">
        <v>0</v>
      </c>
      <c r="O215" s="92">
        <f t="shared" si="75"/>
        <v>311</v>
      </c>
    </row>
    <row r="216" spans="1:15" ht="15.95" customHeight="1" x14ac:dyDescent="0.2">
      <c r="A216" s="12"/>
      <c r="B216" s="13" t="s">
        <v>85</v>
      </c>
      <c r="C216" s="47">
        <v>0</v>
      </c>
      <c r="D216" s="65">
        <v>0</v>
      </c>
      <c r="E216" s="65">
        <v>0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5">
        <v>0</v>
      </c>
      <c r="M216" s="65">
        <v>0</v>
      </c>
      <c r="N216" s="65">
        <v>0</v>
      </c>
      <c r="O216" s="92">
        <f t="shared" si="75"/>
        <v>0</v>
      </c>
    </row>
    <row r="217" spans="1:15" ht="15.95" customHeight="1" x14ac:dyDescent="0.2">
      <c r="A217" s="12"/>
      <c r="B217" s="11" t="s">
        <v>51</v>
      </c>
      <c r="C217" s="46">
        <v>0</v>
      </c>
      <c r="D217" s="128">
        <v>0</v>
      </c>
      <c r="E217" s="128">
        <v>0</v>
      </c>
      <c r="F217" s="128">
        <v>0</v>
      </c>
      <c r="G217" s="128">
        <v>0</v>
      </c>
      <c r="H217" s="128">
        <v>0</v>
      </c>
      <c r="I217" s="128">
        <v>0</v>
      </c>
      <c r="J217" s="128">
        <v>0</v>
      </c>
      <c r="K217" s="128">
        <v>0</v>
      </c>
      <c r="L217" s="128">
        <v>0</v>
      </c>
      <c r="M217" s="128">
        <v>0</v>
      </c>
      <c r="N217" s="128">
        <v>0</v>
      </c>
      <c r="O217" s="92">
        <f t="shared" si="75"/>
        <v>0</v>
      </c>
    </row>
    <row r="218" spans="1:15" ht="15.95" customHeight="1" x14ac:dyDescent="0.2">
      <c r="A218" s="12"/>
      <c r="B218" s="11" t="s">
        <v>52</v>
      </c>
      <c r="C218" s="46">
        <v>0</v>
      </c>
      <c r="D218" s="128">
        <v>0</v>
      </c>
      <c r="E218" s="128">
        <v>0</v>
      </c>
      <c r="F218" s="128">
        <v>0</v>
      </c>
      <c r="G218" s="128">
        <v>0</v>
      </c>
      <c r="H218" s="128">
        <v>0</v>
      </c>
      <c r="I218" s="128">
        <v>0</v>
      </c>
      <c r="J218" s="128">
        <v>0</v>
      </c>
      <c r="K218" s="128">
        <v>0</v>
      </c>
      <c r="L218" s="128">
        <v>0</v>
      </c>
      <c r="M218" s="128">
        <v>0</v>
      </c>
      <c r="N218" s="128">
        <v>0</v>
      </c>
      <c r="O218" s="92">
        <f t="shared" si="75"/>
        <v>0</v>
      </c>
    </row>
    <row r="219" spans="1:15" ht="15.95" customHeight="1" x14ac:dyDescent="0.2">
      <c r="A219" s="14">
        <v>2</v>
      </c>
      <c r="B219" s="10" t="s">
        <v>23</v>
      </c>
      <c r="C219" s="46">
        <f t="shared" ref="C219:F219" si="79">SUM(C220:C221)</f>
        <v>0</v>
      </c>
      <c r="D219" s="128">
        <f t="shared" si="79"/>
        <v>0</v>
      </c>
      <c r="E219" s="128">
        <f t="shared" si="79"/>
        <v>4</v>
      </c>
      <c r="F219" s="128">
        <f t="shared" si="79"/>
        <v>0</v>
      </c>
      <c r="G219" s="128">
        <f t="shared" ref="G219" si="80">SUM(G220:G221)</f>
        <v>0</v>
      </c>
      <c r="H219" s="128">
        <f>SUM(H220:H221)</f>
        <v>0</v>
      </c>
      <c r="I219" s="128">
        <f t="shared" ref="I219:N219" si="81">SUM(I220:I221)</f>
        <v>0</v>
      </c>
      <c r="J219" s="128">
        <f t="shared" si="81"/>
        <v>0</v>
      </c>
      <c r="K219" s="128">
        <f t="shared" si="81"/>
        <v>2</v>
      </c>
      <c r="L219" s="128">
        <f t="shared" si="81"/>
        <v>0</v>
      </c>
      <c r="M219" s="128">
        <f t="shared" si="81"/>
        <v>30</v>
      </c>
      <c r="N219" s="128">
        <f t="shared" si="81"/>
        <v>0</v>
      </c>
      <c r="O219" s="92">
        <f t="shared" si="75"/>
        <v>36</v>
      </c>
    </row>
    <row r="220" spans="1:15" ht="15.95" customHeight="1" x14ac:dyDescent="0.2">
      <c r="A220" s="12"/>
      <c r="B220" s="13" t="s">
        <v>84</v>
      </c>
      <c r="C220" s="47">
        <v>0</v>
      </c>
      <c r="D220" s="65">
        <v>0</v>
      </c>
      <c r="E220" s="65">
        <v>2</v>
      </c>
      <c r="F220" s="65">
        <v>0</v>
      </c>
      <c r="G220" s="65">
        <v>0</v>
      </c>
      <c r="H220" s="65">
        <v>0</v>
      </c>
      <c r="I220" s="65">
        <v>0</v>
      </c>
      <c r="J220" s="65">
        <v>0</v>
      </c>
      <c r="K220" s="65">
        <v>2</v>
      </c>
      <c r="L220" s="65">
        <v>0</v>
      </c>
      <c r="M220" s="65">
        <v>20</v>
      </c>
      <c r="N220" s="65">
        <v>0</v>
      </c>
      <c r="O220" s="92">
        <f t="shared" si="75"/>
        <v>24</v>
      </c>
    </row>
    <row r="221" spans="1:15" ht="15.95" customHeight="1" x14ac:dyDescent="0.2">
      <c r="A221" s="12"/>
      <c r="B221" s="13" t="s">
        <v>85</v>
      </c>
      <c r="C221" s="47">
        <v>0</v>
      </c>
      <c r="D221" s="65">
        <v>0</v>
      </c>
      <c r="E221" s="65">
        <v>2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0</v>
      </c>
      <c r="L221" s="65">
        <v>0</v>
      </c>
      <c r="M221" s="65">
        <v>10</v>
      </c>
      <c r="N221" s="65">
        <v>0</v>
      </c>
      <c r="O221" s="92">
        <f t="shared" si="75"/>
        <v>12</v>
      </c>
    </row>
    <row r="222" spans="1:15" ht="15.95" customHeight="1" x14ac:dyDescent="0.2">
      <c r="A222" s="9">
        <v>3</v>
      </c>
      <c r="B222" s="10" t="s">
        <v>54</v>
      </c>
      <c r="C222" s="101">
        <v>0</v>
      </c>
      <c r="D222" s="131">
        <v>0</v>
      </c>
      <c r="E222" s="131">
        <v>0</v>
      </c>
      <c r="F222" s="131">
        <v>0</v>
      </c>
      <c r="G222" s="131">
        <v>0</v>
      </c>
      <c r="H222" s="131">
        <v>0</v>
      </c>
      <c r="I222" s="131">
        <v>0</v>
      </c>
      <c r="J222" s="131">
        <v>0</v>
      </c>
      <c r="K222" s="131">
        <v>0</v>
      </c>
      <c r="L222" s="131">
        <v>0</v>
      </c>
      <c r="M222" s="131">
        <v>0</v>
      </c>
      <c r="N222" s="131">
        <v>0</v>
      </c>
      <c r="O222" s="92">
        <f t="shared" si="75"/>
        <v>0</v>
      </c>
    </row>
    <row r="223" spans="1:15" ht="15.75" x14ac:dyDescent="0.2">
      <c r="A223" s="14">
        <v>4</v>
      </c>
      <c r="B223" s="10" t="s">
        <v>53</v>
      </c>
      <c r="C223" s="46">
        <f t="shared" ref="C223:F223" si="82">SUM(C224:C225)</f>
        <v>0</v>
      </c>
      <c r="D223" s="128">
        <f t="shared" si="82"/>
        <v>0</v>
      </c>
      <c r="E223" s="128">
        <f t="shared" si="82"/>
        <v>0</v>
      </c>
      <c r="F223" s="128">
        <f t="shared" si="82"/>
        <v>0</v>
      </c>
      <c r="G223" s="128">
        <f t="shared" ref="G223" si="83">SUM(G224:G225)</f>
        <v>0</v>
      </c>
      <c r="H223" s="128">
        <f>SUM(H224:H225)</f>
        <v>0</v>
      </c>
      <c r="I223" s="128">
        <f t="shared" ref="I223:N223" si="84">SUM(I224:I225)</f>
        <v>0</v>
      </c>
      <c r="J223" s="128">
        <f t="shared" si="84"/>
        <v>0</v>
      </c>
      <c r="K223" s="128">
        <f t="shared" si="84"/>
        <v>0</v>
      </c>
      <c r="L223" s="128">
        <f t="shared" si="84"/>
        <v>0</v>
      </c>
      <c r="M223" s="128">
        <f t="shared" si="84"/>
        <v>0</v>
      </c>
      <c r="N223" s="128">
        <f t="shared" si="84"/>
        <v>0</v>
      </c>
      <c r="O223" s="92">
        <f t="shared" si="75"/>
        <v>0</v>
      </c>
    </row>
    <row r="224" spans="1:15" ht="15.75" x14ac:dyDescent="0.2">
      <c r="A224" s="14"/>
      <c r="B224" s="13" t="s">
        <v>84</v>
      </c>
      <c r="C224" s="101">
        <v>0</v>
      </c>
      <c r="D224" s="131">
        <v>0</v>
      </c>
      <c r="E224" s="131">
        <v>0</v>
      </c>
      <c r="F224" s="131">
        <v>0</v>
      </c>
      <c r="G224" s="131">
        <v>0</v>
      </c>
      <c r="H224" s="131">
        <v>0</v>
      </c>
      <c r="I224" s="131">
        <v>0</v>
      </c>
      <c r="J224" s="131">
        <v>0</v>
      </c>
      <c r="K224" s="131">
        <v>0</v>
      </c>
      <c r="L224" s="131">
        <v>0</v>
      </c>
      <c r="M224" s="131">
        <v>0</v>
      </c>
      <c r="N224" s="131">
        <v>0</v>
      </c>
      <c r="O224" s="92">
        <f t="shared" si="75"/>
        <v>0</v>
      </c>
    </row>
    <row r="225" spans="1:15" ht="15.75" x14ac:dyDescent="0.2">
      <c r="A225" s="14"/>
      <c r="B225" s="13" t="s">
        <v>85</v>
      </c>
      <c r="C225" s="101">
        <v>0</v>
      </c>
      <c r="D225" s="131">
        <v>0</v>
      </c>
      <c r="E225" s="131">
        <v>0</v>
      </c>
      <c r="F225" s="131">
        <v>0</v>
      </c>
      <c r="G225" s="131">
        <v>0</v>
      </c>
      <c r="H225" s="131">
        <v>0</v>
      </c>
      <c r="I225" s="131">
        <v>0</v>
      </c>
      <c r="J225" s="131">
        <v>0</v>
      </c>
      <c r="K225" s="131">
        <v>0</v>
      </c>
      <c r="L225" s="131">
        <v>0</v>
      </c>
      <c r="M225" s="131">
        <v>0</v>
      </c>
      <c r="N225" s="131">
        <v>0</v>
      </c>
      <c r="O225" s="92">
        <f t="shared" si="75"/>
        <v>0</v>
      </c>
    </row>
    <row r="226" spans="1:15" ht="15.75" x14ac:dyDescent="0.2">
      <c r="A226" s="14">
        <v>5</v>
      </c>
      <c r="B226" s="11" t="s">
        <v>55</v>
      </c>
      <c r="C226" s="101">
        <v>0</v>
      </c>
      <c r="D226" s="135">
        <v>0</v>
      </c>
      <c r="E226" s="168">
        <v>0</v>
      </c>
      <c r="F226" s="188">
        <v>0</v>
      </c>
      <c r="G226" s="239">
        <v>0</v>
      </c>
      <c r="H226" s="239">
        <v>0</v>
      </c>
      <c r="I226" s="287">
        <v>0</v>
      </c>
      <c r="J226" s="328">
        <v>0</v>
      </c>
      <c r="K226" s="365">
        <v>0</v>
      </c>
      <c r="L226" s="409">
        <v>0</v>
      </c>
      <c r="M226" s="444">
        <v>0</v>
      </c>
      <c r="N226" s="476">
        <v>0</v>
      </c>
      <c r="O226" s="92">
        <f t="shared" si="75"/>
        <v>0</v>
      </c>
    </row>
    <row r="227" spans="1:15" ht="15.75" x14ac:dyDescent="0.2">
      <c r="A227" s="14">
        <v>6</v>
      </c>
      <c r="B227" s="10" t="s">
        <v>56</v>
      </c>
      <c r="C227" s="101">
        <v>0</v>
      </c>
      <c r="D227" s="135">
        <v>0</v>
      </c>
      <c r="E227" s="168">
        <v>0</v>
      </c>
      <c r="F227" s="188">
        <v>0</v>
      </c>
      <c r="G227" s="239">
        <v>0</v>
      </c>
      <c r="H227" s="239">
        <v>0</v>
      </c>
      <c r="I227" s="287">
        <v>0</v>
      </c>
      <c r="J227" s="328">
        <v>0</v>
      </c>
      <c r="K227" s="365">
        <v>0</v>
      </c>
      <c r="L227" s="409">
        <v>0</v>
      </c>
      <c r="M227" s="444">
        <v>0</v>
      </c>
      <c r="N227" s="476">
        <v>0</v>
      </c>
      <c r="O227" s="92">
        <f t="shared" si="75"/>
        <v>0</v>
      </c>
    </row>
    <row r="228" spans="1:15" ht="15.75" x14ac:dyDescent="0.2">
      <c r="A228" s="14">
        <v>7</v>
      </c>
      <c r="B228" s="10" t="s">
        <v>57</v>
      </c>
      <c r="C228" s="101">
        <v>0</v>
      </c>
      <c r="D228" s="135">
        <v>0</v>
      </c>
      <c r="E228" s="168">
        <v>0</v>
      </c>
      <c r="F228" s="188">
        <v>0</v>
      </c>
      <c r="G228" s="239">
        <v>0</v>
      </c>
      <c r="H228" s="239">
        <v>0</v>
      </c>
      <c r="I228" s="287">
        <v>0</v>
      </c>
      <c r="J228" s="328">
        <v>0</v>
      </c>
      <c r="K228" s="365">
        <v>0</v>
      </c>
      <c r="L228" s="409">
        <v>0</v>
      </c>
      <c r="M228" s="444">
        <v>0</v>
      </c>
      <c r="N228" s="476">
        <v>0</v>
      </c>
      <c r="O228" s="92">
        <f t="shared" si="75"/>
        <v>0</v>
      </c>
    </row>
    <row r="229" spans="1:15" ht="12.75" customHeight="1" x14ac:dyDescent="0.2">
      <c r="A229" s="14">
        <v>8</v>
      </c>
      <c r="B229" s="10" t="s">
        <v>58</v>
      </c>
      <c r="C229" s="101">
        <v>0</v>
      </c>
      <c r="D229" s="135">
        <v>0</v>
      </c>
      <c r="E229" s="168">
        <v>0</v>
      </c>
      <c r="F229" s="188">
        <v>0</v>
      </c>
      <c r="G229" s="239">
        <v>0</v>
      </c>
      <c r="H229" s="239">
        <v>0</v>
      </c>
      <c r="I229" s="287">
        <v>0</v>
      </c>
      <c r="J229" s="328">
        <v>0</v>
      </c>
      <c r="K229" s="365">
        <v>0</v>
      </c>
      <c r="L229" s="409">
        <v>0</v>
      </c>
      <c r="M229" s="444">
        <v>0</v>
      </c>
      <c r="N229" s="476">
        <v>0</v>
      </c>
      <c r="O229" s="92">
        <f t="shared" si="75"/>
        <v>0</v>
      </c>
    </row>
    <row r="230" spans="1:15" ht="12.75" customHeight="1" x14ac:dyDescent="0.2">
      <c r="A230" s="14">
        <v>9</v>
      </c>
      <c r="B230" s="10" t="s">
        <v>24</v>
      </c>
      <c r="C230" s="101">
        <v>0</v>
      </c>
      <c r="D230" s="135">
        <v>0</v>
      </c>
      <c r="E230" s="168">
        <v>0</v>
      </c>
      <c r="F230" s="188">
        <v>0</v>
      </c>
      <c r="G230" s="239">
        <v>0</v>
      </c>
      <c r="H230" s="239">
        <v>0</v>
      </c>
      <c r="I230" s="287">
        <v>0</v>
      </c>
      <c r="J230" s="328">
        <v>0</v>
      </c>
      <c r="K230" s="365">
        <v>0</v>
      </c>
      <c r="L230" s="409">
        <v>0</v>
      </c>
      <c r="M230" s="444">
        <v>0</v>
      </c>
      <c r="N230" s="476">
        <v>0</v>
      </c>
      <c r="O230" s="92">
        <f t="shared" si="75"/>
        <v>0</v>
      </c>
    </row>
    <row r="231" spans="1:15" ht="15.75" x14ac:dyDescent="0.2">
      <c r="A231" s="14">
        <v>10</v>
      </c>
      <c r="B231" s="10" t="s">
        <v>25</v>
      </c>
      <c r="C231" s="101">
        <v>0</v>
      </c>
      <c r="D231" s="135">
        <v>0</v>
      </c>
      <c r="E231" s="168">
        <v>0</v>
      </c>
      <c r="F231" s="188">
        <v>0</v>
      </c>
      <c r="G231" s="239">
        <v>0</v>
      </c>
      <c r="H231" s="239">
        <v>0</v>
      </c>
      <c r="I231" s="287">
        <v>0</v>
      </c>
      <c r="J231" s="328">
        <v>0</v>
      </c>
      <c r="K231" s="365">
        <v>0</v>
      </c>
      <c r="L231" s="409">
        <v>0</v>
      </c>
      <c r="M231" s="444">
        <v>0</v>
      </c>
      <c r="N231" s="476">
        <v>0</v>
      </c>
      <c r="O231" s="92">
        <f t="shared" si="75"/>
        <v>0</v>
      </c>
    </row>
    <row r="232" spans="1:15" ht="21" customHeight="1" thickBot="1" x14ac:dyDescent="0.25">
      <c r="A232" s="48">
        <v>11</v>
      </c>
      <c r="B232" s="49" t="s">
        <v>59</v>
      </c>
      <c r="C232" s="52">
        <v>0</v>
      </c>
      <c r="D232" s="52">
        <v>0</v>
      </c>
      <c r="E232" s="52">
        <v>0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92">
        <f t="shared" si="75"/>
        <v>0</v>
      </c>
    </row>
    <row r="233" spans="1:15" ht="13.5" thickTop="1" x14ac:dyDescent="0.2">
      <c r="A233" s="5"/>
      <c r="B233" s="17" t="s">
        <v>39</v>
      </c>
    </row>
    <row r="234" spans="1:15" x14ac:dyDescent="0.2">
      <c r="A234" s="5"/>
      <c r="B234" s="15" t="s">
        <v>61</v>
      </c>
    </row>
    <row r="235" spans="1:15" ht="12.75" customHeight="1" x14ac:dyDescent="0.2">
      <c r="A235" s="5"/>
      <c r="B235" s="15" t="s">
        <v>60</v>
      </c>
    </row>
    <row r="236" spans="1:15" ht="13.5" customHeight="1" x14ac:dyDescent="0.2">
      <c r="A236" s="5"/>
      <c r="B236" s="15" t="s">
        <v>40</v>
      </c>
    </row>
    <row r="237" spans="1:15" ht="15" customHeight="1" x14ac:dyDescent="0.2">
      <c r="A237" s="5"/>
      <c r="B237" s="27"/>
    </row>
    <row r="238" spans="1:15" ht="12.75" customHeight="1" x14ac:dyDescent="0.2">
      <c r="A238" s="5"/>
      <c r="B238" s="27"/>
    </row>
    <row r="239" spans="1:15" ht="12.75" customHeight="1" x14ac:dyDescent="0.2">
      <c r="A239" s="488" t="s">
        <v>0</v>
      </c>
      <c r="B239" s="488"/>
      <c r="C239" s="517"/>
    </row>
    <row r="240" spans="1:15" ht="12.75" customHeight="1" x14ac:dyDescent="0.2">
      <c r="A240" s="488" t="s">
        <v>1</v>
      </c>
      <c r="B240" s="488"/>
      <c r="C240" s="517"/>
    </row>
    <row r="241" spans="1:15" ht="11.25" customHeight="1" x14ac:dyDescent="0.2">
      <c r="A241" s="488" t="s">
        <v>46</v>
      </c>
      <c r="B241" s="488"/>
    </row>
    <row r="242" spans="1:15" ht="12.75" customHeight="1" x14ac:dyDescent="0.3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5" ht="15.95" customHeight="1" x14ac:dyDescent="0.2">
      <c r="C243" s="100"/>
      <c r="D243" s="134"/>
      <c r="E243" s="164"/>
      <c r="F243" s="187"/>
      <c r="G243" s="235"/>
      <c r="H243" s="235"/>
      <c r="I243" s="286"/>
      <c r="J243" s="324"/>
      <c r="K243" s="361"/>
      <c r="L243" s="405"/>
      <c r="M243" s="440"/>
      <c r="N243" s="475"/>
    </row>
    <row r="244" spans="1:15" ht="15.95" customHeight="1" x14ac:dyDescent="0.2">
      <c r="A244" s="1" t="s">
        <v>47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5" ht="15.95" customHeight="1" x14ac:dyDescent="0.2">
      <c r="A245" s="1" t="s">
        <v>69</v>
      </c>
      <c r="C245" s="1" t="str">
        <f>+C205:C205</f>
        <v>Bulan     :</v>
      </c>
      <c r="D245" s="1" t="str">
        <f>+D205:Q205</f>
        <v>Bulan     :</v>
      </c>
      <c r="E245" s="1" t="str">
        <f>+E205:Q205</f>
        <v>Bulan     :</v>
      </c>
      <c r="F245" s="1" t="str">
        <f>+F205:Q205</f>
        <v>Bulan     :</v>
      </c>
      <c r="G245" s="1" t="str">
        <f>+G205:Q205</f>
        <v>Bulan     :</v>
      </c>
      <c r="H245" s="1" t="str">
        <f>+H205:R205</f>
        <v>Bulan     :</v>
      </c>
      <c r="I245" s="1" t="str">
        <f>+I205:Q205</f>
        <v>Bulan     :</v>
      </c>
      <c r="J245" s="1" t="str">
        <f>+J205:Q205</f>
        <v>Bulan     :</v>
      </c>
      <c r="K245" s="1" t="str">
        <f>+K205:Q205</f>
        <v>Bulan     :</v>
      </c>
      <c r="L245" s="1" t="str">
        <f>+L205:Q205</f>
        <v>Bulan     :</v>
      </c>
      <c r="M245" s="1" t="str">
        <f>+M205:Q205</f>
        <v>Bulan     :</v>
      </c>
      <c r="N245" s="1" t="str">
        <f>+N205:R205</f>
        <v>Bulan     :</v>
      </c>
    </row>
    <row r="246" spans="1:15" ht="15.95" customHeight="1" thickBot="1" x14ac:dyDescent="0.25">
      <c r="A246" s="56" t="s">
        <v>75</v>
      </c>
      <c r="B246" s="56"/>
      <c r="C246" s="1" t="s">
        <v>48</v>
      </c>
      <c r="D246" s="1" t="s">
        <v>48</v>
      </c>
      <c r="E246" s="1" t="s">
        <v>48</v>
      </c>
      <c r="F246" s="1" t="s">
        <v>48</v>
      </c>
      <c r="G246" s="1" t="s">
        <v>48</v>
      </c>
      <c r="H246" s="1" t="s">
        <v>48</v>
      </c>
      <c r="I246" s="1" t="s">
        <v>48</v>
      </c>
      <c r="J246" s="1" t="s">
        <v>48</v>
      </c>
      <c r="K246" s="1" t="s">
        <v>48</v>
      </c>
      <c r="L246" s="1" t="s">
        <v>48</v>
      </c>
      <c r="M246" s="1" t="s">
        <v>48</v>
      </c>
      <c r="N246" s="1" t="s">
        <v>48</v>
      </c>
    </row>
    <row r="247" spans="1:15" ht="15.95" customHeight="1" thickTop="1" x14ac:dyDescent="0.2">
      <c r="A247" s="496" t="s">
        <v>4</v>
      </c>
      <c r="B247" s="496" t="s">
        <v>5</v>
      </c>
      <c r="C247" s="97"/>
    </row>
    <row r="248" spans="1:15" ht="15.95" customHeight="1" x14ac:dyDescent="0.2">
      <c r="A248" s="497"/>
      <c r="B248" s="497"/>
      <c r="C248" s="104"/>
      <c r="D248" s="138"/>
      <c r="E248" s="167"/>
      <c r="F248" s="191"/>
      <c r="G248" s="238"/>
      <c r="H248" s="238"/>
      <c r="I248" s="291"/>
      <c r="J248" s="327"/>
      <c r="K248" s="364"/>
      <c r="L248" s="408"/>
      <c r="M248" s="443"/>
      <c r="N248" s="480"/>
    </row>
    <row r="249" spans="1:15" ht="15.95" customHeight="1" x14ac:dyDescent="0.2">
      <c r="A249" s="497"/>
      <c r="B249" s="497"/>
      <c r="C249" s="102" t="s">
        <v>36</v>
      </c>
      <c r="D249" s="136" t="s">
        <v>36</v>
      </c>
      <c r="E249" s="165" t="s">
        <v>36</v>
      </c>
      <c r="F249" s="189" t="s">
        <v>36</v>
      </c>
      <c r="G249" s="236" t="s">
        <v>36</v>
      </c>
      <c r="H249" s="236" t="s">
        <v>36</v>
      </c>
      <c r="I249" s="289" t="s">
        <v>36</v>
      </c>
      <c r="J249" s="325" t="s">
        <v>36</v>
      </c>
      <c r="K249" s="362" t="s">
        <v>36</v>
      </c>
      <c r="L249" s="406" t="s">
        <v>36</v>
      </c>
      <c r="M249" s="441" t="s">
        <v>36</v>
      </c>
      <c r="N249" s="478" t="s">
        <v>36</v>
      </c>
    </row>
    <row r="250" spans="1:15" ht="15.95" customHeight="1" x14ac:dyDescent="0.2">
      <c r="A250" s="497"/>
      <c r="B250" s="497"/>
      <c r="C250" s="105"/>
      <c r="D250" s="139"/>
      <c r="E250" s="161"/>
      <c r="F250" s="192"/>
      <c r="G250" s="234"/>
      <c r="H250" s="234"/>
      <c r="I250" s="293"/>
      <c r="J250" s="319"/>
      <c r="K250" s="356"/>
      <c r="L250" s="400"/>
      <c r="M250" s="434"/>
      <c r="N250" s="481"/>
    </row>
    <row r="251" spans="1:15" ht="15.95" customHeight="1" x14ac:dyDescent="0.2">
      <c r="A251" s="498"/>
      <c r="B251" s="498"/>
      <c r="C251" s="102"/>
      <c r="D251" s="136"/>
      <c r="E251" s="165"/>
      <c r="F251" s="189"/>
      <c r="G251" s="236"/>
      <c r="H251" s="236"/>
      <c r="I251" s="289"/>
      <c r="J251" s="325"/>
      <c r="K251" s="362"/>
      <c r="L251" s="406"/>
      <c r="M251" s="441"/>
      <c r="N251" s="478"/>
    </row>
    <row r="252" spans="1:15" s="8" customFormat="1" ht="15.95" customHeight="1" x14ac:dyDescent="0.2">
      <c r="A252" s="103" t="s">
        <v>10</v>
      </c>
      <c r="B252" s="103" t="s">
        <v>11</v>
      </c>
      <c r="C252" s="103" t="s">
        <v>44</v>
      </c>
      <c r="D252" s="137" t="s">
        <v>44</v>
      </c>
      <c r="E252" s="166" t="s">
        <v>44</v>
      </c>
      <c r="F252" s="190" t="s">
        <v>44</v>
      </c>
      <c r="G252" s="237" t="s">
        <v>44</v>
      </c>
      <c r="H252" s="237" t="s">
        <v>44</v>
      </c>
      <c r="I252" s="290" t="s">
        <v>44</v>
      </c>
      <c r="J252" s="326" t="s">
        <v>44</v>
      </c>
      <c r="K252" s="363" t="s">
        <v>44</v>
      </c>
      <c r="L252" s="407" t="s">
        <v>44</v>
      </c>
      <c r="M252" s="442" t="s">
        <v>44</v>
      </c>
      <c r="N252" s="479" t="s">
        <v>44</v>
      </c>
    </row>
    <row r="253" spans="1:15" s="16" customFormat="1" ht="15.95" customHeight="1" x14ac:dyDescent="0.2">
      <c r="A253" s="18">
        <v>1</v>
      </c>
      <c r="B253" s="19" t="s">
        <v>22</v>
      </c>
      <c r="C253" s="24">
        <f t="shared" ref="C253:F253" si="85">SUM(C254,C257,C258)</f>
        <v>16</v>
      </c>
      <c r="D253" s="121">
        <f t="shared" si="85"/>
        <v>12.5</v>
      </c>
      <c r="E253" s="24">
        <f t="shared" si="85"/>
        <v>0</v>
      </c>
      <c r="F253" s="24">
        <f t="shared" si="85"/>
        <v>0</v>
      </c>
      <c r="G253" s="24">
        <f t="shared" ref="G253" si="86">SUM(G254,G257,G258)</f>
        <v>1</v>
      </c>
      <c r="H253" s="24">
        <f>SUM(H254,H257,H258)</f>
        <v>0</v>
      </c>
      <c r="I253" s="24">
        <f t="shared" ref="I253:N253" si="87">SUM(I254,I257,I258)</f>
        <v>0</v>
      </c>
      <c r="J253" s="24">
        <f t="shared" si="87"/>
        <v>0</v>
      </c>
      <c r="K253" s="24">
        <f t="shared" si="87"/>
        <v>0</v>
      </c>
      <c r="L253" s="24">
        <f t="shared" si="87"/>
        <v>0</v>
      </c>
      <c r="M253" s="24">
        <f t="shared" si="87"/>
        <v>0</v>
      </c>
      <c r="N253" s="24">
        <f t="shared" si="87"/>
        <v>0</v>
      </c>
      <c r="O253" s="92">
        <f t="shared" ref="O253:O272" si="88">SUM(C253:N253)</f>
        <v>29.5</v>
      </c>
    </row>
    <row r="254" spans="1:15" s="23" customFormat="1" ht="15.95" customHeight="1" x14ac:dyDescent="0.2">
      <c r="A254" s="14"/>
      <c r="B254" s="22" t="s">
        <v>50</v>
      </c>
      <c r="C254" s="44">
        <f t="shared" ref="C254:F254" si="89">SUM(C255:C256)</f>
        <v>0</v>
      </c>
      <c r="D254" s="44">
        <f t="shared" si="89"/>
        <v>0</v>
      </c>
      <c r="E254" s="44">
        <f t="shared" si="89"/>
        <v>0</v>
      </c>
      <c r="F254" s="44">
        <f t="shared" si="89"/>
        <v>0</v>
      </c>
      <c r="G254" s="240">
        <f t="shared" ref="G254" si="90">SUM(G255:G256)</f>
        <v>0</v>
      </c>
      <c r="H254" s="240">
        <f>SUM(H255:H256)</f>
        <v>0</v>
      </c>
      <c r="I254" s="295">
        <f t="shared" ref="I254:N254" si="91">SUM(I255:I256)</f>
        <v>0</v>
      </c>
      <c r="J254" s="330">
        <f t="shared" si="91"/>
        <v>0</v>
      </c>
      <c r="K254" s="367">
        <f t="shared" si="91"/>
        <v>0</v>
      </c>
      <c r="L254" s="411">
        <f t="shared" si="91"/>
        <v>0</v>
      </c>
      <c r="M254" s="446">
        <f t="shared" si="91"/>
        <v>0</v>
      </c>
      <c r="N254" s="483">
        <f t="shared" si="91"/>
        <v>0</v>
      </c>
      <c r="O254" s="92">
        <f t="shared" si="88"/>
        <v>0</v>
      </c>
    </row>
    <row r="255" spans="1:15" ht="15.95" customHeight="1" x14ac:dyDescent="0.2">
      <c r="A255" s="12"/>
      <c r="B255" s="13" t="s">
        <v>84</v>
      </c>
      <c r="C255" s="47">
        <v>0</v>
      </c>
      <c r="D255" s="47">
        <v>0</v>
      </c>
      <c r="E255" s="47">
        <v>0</v>
      </c>
      <c r="F255" s="47">
        <v>0</v>
      </c>
      <c r="G255" s="241">
        <v>0</v>
      </c>
      <c r="H255" s="241">
        <v>0</v>
      </c>
      <c r="I255" s="296">
        <v>0</v>
      </c>
      <c r="J255" s="331">
        <v>0</v>
      </c>
      <c r="K255" s="368">
        <v>0</v>
      </c>
      <c r="L255" s="412">
        <v>0</v>
      </c>
      <c r="M255" s="447">
        <v>0</v>
      </c>
      <c r="N255" s="484">
        <v>0</v>
      </c>
      <c r="O255" s="92">
        <f t="shared" si="88"/>
        <v>0</v>
      </c>
    </row>
    <row r="256" spans="1:15" ht="15.95" customHeight="1" x14ac:dyDescent="0.2">
      <c r="A256" s="12"/>
      <c r="B256" s="13" t="s">
        <v>85</v>
      </c>
      <c r="C256" s="47">
        <v>0</v>
      </c>
      <c r="D256" s="47">
        <v>0</v>
      </c>
      <c r="E256" s="47">
        <v>0</v>
      </c>
      <c r="F256" s="47">
        <v>0</v>
      </c>
      <c r="G256" s="241">
        <v>0</v>
      </c>
      <c r="H256" s="241">
        <v>0</v>
      </c>
      <c r="I256" s="296">
        <v>0</v>
      </c>
      <c r="J256" s="331">
        <v>0</v>
      </c>
      <c r="K256" s="368">
        <v>0</v>
      </c>
      <c r="L256" s="412">
        <v>0</v>
      </c>
      <c r="M256" s="447">
        <v>0</v>
      </c>
      <c r="N256" s="484">
        <v>0</v>
      </c>
      <c r="O256" s="92">
        <f t="shared" si="88"/>
        <v>0</v>
      </c>
    </row>
    <row r="257" spans="1:15" ht="15.95" customHeight="1" x14ac:dyDescent="0.2">
      <c r="A257" s="12"/>
      <c r="B257" s="11" t="s">
        <v>51</v>
      </c>
      <c r="C257" s="46">
        <v>16</v>
      </c>
      <c r="D257" s="57">
        <v>12.5</v>
      </c>
      <c r="E257" s="46">
        <v>0</v>
      </c>
      <c r="F257" s="46">
        <v>0</v>
      </c>
      <c r="G257" s="242">
        <v>1</v>
      </c>
      <c r="H257" s="242">
        <v>0</v>
      </c>
      <c r="I257" s="294">
        <v>0</v>
      </c>
      <c r="J257" s="332">
        <v>0</v>
      </c>
      <c r="K257" s="369">
        <v>0</v>
      </c>
      <c r="L257" s="413">
        <v>0</v>
      </c>
      <c r="M257" s="448">
        <v>0</v>
      </c>
      <c r="N257" s="482">
        <v>0</v>
      </c>
      <c r="O257" s="92">
        <f t="shared" si="88"/>
        <v>29.5</v>
      </c>
    </row>
    <row r="258" spans="1:15" ht="15.95" customHeight="1" x14ac:dyDescent="0.2">
      <c r="A258" s="12"/>
      <c r="B258" s="11" t="s">
        <v>52</v>
      </c>
      <c r="C258" s="46">
        <v>0</v>
      </c>
      <c r="D258" s="46">
        <v>0</v>
      </c>
      <c r="E258" s="46">
        <v>0</v>
      </c>
      <c r="F258" s="46">
        <v>0</v>
      </c>
      <c r="G258" s="242">
        <v>0</v>
      </c>
      <c r="H258" s="242">
        <v>0</v>
      </c>
      <c r="I258" s="294">
        <v>0</v>
      </c>
      <c r="J258" s="332">
        <v>0</v>
      </c>
      <c r="K258" s="369">
        <v>0</v>
      </c>
      <c r="L258" s="413">
        <v>0</v>
      </c>
      <c r="M258" s="448">
        <v>0</v>
      </c>
      <c r="N258" s="482">
        <v>0</v>
      </c>
      <c r="O258" s="92">
        <f t="shared" si="88"/>
        <v>0</v>
      </c>
    </row>
    <row r="259" spans="1:15" ht="15.95" customHeight="1" x14ac:dyDescent="0.2">
      <c r="A259" s="14">
        <v>2</v>
      </c>
      <c r="B259" s="10" t="s">
        <v>23</v>
      </c>
      <c r="C259" s="46">
        <f t="shared" ref="C259:F259" si="92">SUM(C260:C261)</f>
        <v>0</v>
      </c>
      <c r="D259" s="46">
        <f t="shared" si="92"/>
        <v>0</v>
      </c>
      <c r="E259" s="46">
        <f t="shared" si="92"/>
        <v>0</v>
      </c>
      <c r="F259" s="46">
        <f t="shared" si="92"/>
        <v>0</v>
      </c>
      <c r="G259" s="242">
        <f t="shared" ref="G259" si="93">SUM(G260:G261)</f>
        <v>0</v>
      </c>
      <c r="H259" s="242">
        <f>SUM(H260:H261)</f>
        <v>0</v>
      </c>
      <c r="I259" s="294">
        <f t="shared" ref="I259:N259" si="94">SUM(I260:I261)</f>
        <v>0</v>
      </c>
      <c r="J259" s="332">
        <f t="shared" si="94"/>
        <v>0</v>
      </c>
      <c r="K259" s="369">
        <f t="shared" si="94"/>
        <v>0</v>
      </c>
      <c r="L259" s="413">
        <f t="shared" si="94"/>
        <v>0</v>
      </c>
      <c r="M259" s="448">
        <f t="shared" si="94"/>
        <v>0</v>
      </c>
      <c r="N259" s="482">
        <f t="shared" si="94"/>
        <v>0</v>
      </c>
      <c r="O259" s="92">
        <f t="shared" si="88"/>
        <v>0</v>
      </c>
    </row>
    <row r="260" spans="1:15" ht="15.95" customHeight="1" x14ac:dyDescent="0.2">
      <c r="A260" s="12"/>
      <c r="B260" s="13" t="s">
        <v>84</v>
      </c>
      <c r="C260" s="47">
        <v>0</v>
      </c>
      <c r="D260" s="47">
        <v>0</v>
      </c>
      <c r="E260" s="47">
        <v>0</v>
      </c>
      <c r="F260" s="47">
        <v>0</v>
      </c>
      <c r="G260" s="241">
        <v>0</v>
      </c>
      <c r="H260" s="241">
        <v>0</v>
      </c>
      <c r="I260" s="296">
        <v>0</v>
      </c>
      <c r="J260" s="331">
        <v>0</v>
      </c>
      <c r="K260" s="368">
        <v>0</v>
      </c>
      <c r="L260" s="412">
        <v>0</v>
      </c>
      <c r="M260" s="447">
        <v>0</v>
      </c>
      <c r="N260" s="484">
        <v>0</v>
      </c>
      <c r="O260" s="92">
        <f t="shared" si="88"/>
        <v>0</v>
      </c>
    </row>
    <row r="261" spans="1:15" x14ac:dyDescent="0.2">
      <c r="A261" s="12"/>
      <c r="B261" s="13" t="s">
        <v>85</v>
      </c>
      <c r="C261" s="47">
        <v>0</v>
      </c>
      <c r="D261" s="47">
        <v>0</v>
      </c>
      <c r="E261" s="47">
        <v>0</v>
      </c>
      <c r="F261" s="47">
        <v>0</v>
      </c>
      <c r="G261" s="241">
        <v>0</v>
      </c>
      <c r="H261" s="241">
        <v>0</v>
      </c>
      <c r="I261" s="296">
        <v>0</v>
      </c>
      <c r="J261" s="331">
        <v>0</v>
      </c>
      <c r="K261" s="368">
        <v>0</v>
      </c>
      <c r="L261" s="412">
        <v>0</v>
      </c>
      <c r="M261" s="447">
        <v>0</v>
      </c>
      <c r="N261" s="484">
        <v>0</v>
      </c>
      <c r="O261" s="92">
        <f t="shared" si="88"/>
        <v>0</v>
      </c>
    </row>
    <row r="262" spans="1:15" ht="15.75" x14ac:dyDescent="0.2">
      <c r="A262" s="9">
        <v>3</v>
      </c>
      <c r="B262" s="10" t="s">
        <v>54</v>
      </c>
      <c r="C262" s="101">
        <v>0</v>
      </c>
      <c r="D262" s="135">
        <v>0</v>
      </c>
      <c r="E262" s="168">
        <v>0</v>
      </c>
      <c r="F262" s="188">
        <v>0</v>
      </c>
      <c r="G262" s="239">
        <v>1</v>
      </c>
      <c r="H262" s="239">
        <v>0</v>
      </c>
      <c r="I262" s="287">
        <v>0</v>
      </c>
      <c r="J262" s="328">
        <v>0</v>
      </c>
      <c r="K262" s="365">
        <v>0</v>
      </c>
      <c r="L262" s="409">
        <v>0</v>
      </c>
      <c r="M262" s="58">
        <v>0.5</v>
      </c>
      <c r="N262" s="476">
        <v>0</v>
      </c>
      <c r="O262" s="92">
        <f t="shared" si="88"/>
        <v>1.5</v>
      </c>
    </row>
    <row r="263" spans="1:15" ht="15.75" x14ac:dyDescent="0.2">
      <c r="A263" s="14">
        <v>4</v>
      </c>
      <c r="B263" s="10" t="s">
        <v>53</v>
      </c>
      <c r="C263" s="46">
        <f t="shared" ref="C263" si="95">SUM(C264:C265)</f>
        <v>1</v>
      </c>
      <c r="D263" s="46">
        <f t="shared" ref="D263" si="96">SUM(D264:D265)</f>
        <v>0</v>
      </c>
      <c r="E263" s="46">
        <f t="shared" ref="E263" si="97">SUM(E264:E265)</f>
        <v>0</v>
      </c>
      <c r="F263" s="46">
        <f t="shared" ref="F263" si="98">SUM(F264:F265)</f>
        <v>0</v>
      </c>
      <c r="G263" s="242">
        <f t="shared" ref="G263" si="99">SUM(G264:G265)</f>
        <v>1</v>
      </c>
      <c r="H263" s="242">
        <f t="shared" ref="H263" si="100">SUM(H264:H265)</f>
        <v>0</v>
      </c>
      <c r="I263" s="294">
        <f t="shared" ref="I263" si="101">SUM(I264:I265)</f>
        <v>0</v>
      </c>
      <c r="J263" s="332">
        <f t="shared" ref="J263" si="102">SUM(J264:J265)</f>
        <v>1</v>
      </c>
      <c r="K263" s="369">
        <f t="shared" ref="K263" si="103">SUM(K264:K265)</f>
        <v>0</v>
      </c>
      <c r="L263" s="413">
        <f t="shared" ref="L263" si="104">SUM(L264:L265)</f>
        <v>0</v>
      </c>
      <c r="M263" s="57">
        <f t="shared" ref="M263" si="105">SUM(M264:M265)</f>
        <v>0.6</v>
      </c>
      <c r="N263" s="482">
        <f t="shared" ref="N263" si="106">SUM(N264:N265)</f>
        <v>0</v>
      </c>
      <c r="O263" s="92">
        <f t="shared" si="88"/>
        <v>3.6</v>
      </c>
    </row>
    <row r="264" spans="1:15" ht="15.75" x14ac:dyDescent="0.2">
      <c r="A264" s="14"/>
      <c r="B264" s="13" t="s">
        <v>84</v>
      </c>
      <c r="C264" s="101">
        <v>0</v>
      </c>
      <c r="D264" s="135">
        <v>0</v>
      </c>
      <c r="E264" s="168">
        <v>0</v>
      </c>
      <c r="F264" s="188">
        <v>0</v>
      </c>
      <c r="G264" s="239">
        <v>0</v>
      </c>
      <c r="H264" s="239">
        <v>0</v>
      </c>
      <c r="I264" s="287">
        <v>0</v>
      </c>
      <c r="J264" s="328">
        <v>0</v>
      </c>
      <c r="K264" s="365">
        <v>0</v>
      </c>
      <c r="L264" s="409">
        <v>0</v>
      </c>
      <c r="M264" s="444">
        <v>0</v>
      </c>
      <c r="N264" s="476">
        <v>0</v>
      </c>
      <c r="O264" s="92">
        <f t="shared" si="88"/>
        <v>0</v>
      </c>
    </row>
    <row r="265" spans="1:15" ht="15.75" x14ac:dyDescent="0.2">
      <c r="A265" s="14"/>
      <c r="B265" s="13" t="s">
        <v>85</v>
      </c>
      <c r="C265" s="101">
        <v>1</v>
      </c>
      <c r="D265" s="135">
        <v>0</v>
      </c>
      <c r="E265" s="168">
        <v>0</v>
      </c>
      <c r="F265" s="188">
        <v>0</v>
      </c>
      <c r="G265" s="239">
        <v>1</v>
      </c>
      <c r="H265" s="239">
        <v>0</v>
      </c>
      <c r="I265" s="287">
        <v>0</v>
      </c>
      <c r="J265" s="328">
        <v>1</v>
      </c>
      <c r="K265" s="365">
        <v>0</v>
      </c>
      <c r="L265" s="409">
        <v>0</v>
      </c>
      <c r="M265" s="58">
        <v>0.6</v>
      </c>
      <c r="N265" s="476">
        <v>0</v>
      </c>
      <c r="O265" s="92">
        <f t="shared" si="88"/>
        <v>3.6</v>
      </c>
    </row>
    <row r="266" spans="1:15" ht="15.75" x14ac:dyDescent="0.2">
      <c r="A266" s="14">
        <v>5</v>
      </c>
      <c r="B266" s="11" t="s">
        <v>55</v>
      </c>
      <c r="C266" s="101">
        <v>0</v>
      </c>
      <c r="D266" s="135">
        <v>0</v>
      </c>
      <c r="E266" s="168">
        <v>0</v>
      </c>
      <c r="F266" s="188">
        <v>0</v>
      </c>
      <c r="G266" s="239">
        <v>0</v>
      </c>
      <c r="H266" s="239">
        <v>0</v>
      </c>
      <c r="I266" s="287">
        <v>0</v>
      </c>
      <c r="J266" s="328">
        <v>0</v>
      </c>
      <c r="K266" s="365">
        <v>0</v>
      </c>
      <c r="L266" s="409">
        <v>0</v>
      </c>
      <c r="M266" s="444">
        <v>0</v>
      </c>
      <c r="N266" s="476">
        <v>0</v>
      </c>
      <c r="O266" s="92">
        <f t="shared" si="88"/>
        <v>0</v>
      </c>
    </row>
    <row r="267" spans="1:15" ht="12.75" customHeight="1" x14ac:dyDescent="0.2">
      <c r="A267" s="14">
        <v>6</v>
      </c>
      <c r="B267" s="10" t="s">
        <v>56</v>
      </c>
      <c r="C267" s="101">
        <v>0</v>
      </c>
      <c r="D267" s="135">
        <v>0</v>
      </c>
      <c r="E267" s="168">
        <v>0</v>
      </c>
      <c r="F267" s="188">
        <v>0</v>
      </c>
      <c r="G267" s="239">
        <v>0</v>
      </c>
      <c r="H267" s="239">
        <v>0</v>
      </c>
      <c r="I267" s="287">
        <v>0</v>
      </c>
      <c r="J267" s="328">
        <v>0</v>
      </c>
      <c r="K267" s="365">
        <v>0</v>
      </c>
      <c r="L267" s="409">
        <v>0</v>
      </c>
      <c r="M267" s="444">
        <v>0</v>
      </c>
      <c r="N267" s="476">
        <v>0</v>
      </c>
      <c r="O267" s="92">
        <f t="shared" si="88"/>
        <v>0</v>
      </c>
    </row>
    <row r="268" spans="1:15" ht="12.75" customHeight="1" x14ac:dyDescent="0.2">
      <c r="A268" s="14">
        <v>7</v>
      </c>
      <c r="B268" s="10" t="s">
        <v>57</v>
      </c>
      <c r="C268" s="101">
        <v>0</v>
      </c>
      <c r="D268" s="135">
        <v>0</v>
      </c>
      <c r="E268" s="168">
        <v>0</v>
      </c>
      <c r="F268" s="188">
        <v>0</v>
      </c>
      <c r="G268" s="239">
        <v>0</v>
      </c>
      <c r="H268" s="239">
        <v>0</v>
      </c>
      <c r="I268" s="287">
        <v>0</v>
      </c>
      <c r="J268" s="328">
        <v>0</v>
      </c>
      <c r="K268" s="365">
        <v>0</v>
      </c>
      <c r="L268" s="409">
        <v>0</v>
      </c>
      <c r="M268" s="444">
        <v>0</v>
      </c>
      <c r="N268" s="476">
        <v>0</v>
      </c>
      <c r="O268" s="92">
        <f t="shared" si="88"/>
        <v>0</v>
      </c>
    </row>
    <row r="269" spans="1:15" ht="15.75" x14ac:dyDescent="0.2">
      <c r="A269" s="14">
        <v>8</v>
      </c>
      <c r="B269" s="10" t="s">
        <v>58</v>
      </c>
      <c r="C269" s="101">
        <v>0</v>
      </c>
      <c r="D269" s="135">
        <v>0</v>
      </c>
      <c r="E269" s="168">
        <v>0</v>
      </c>
      <c r="F269" s="188">
        <v>0</v>
      </c>
      <c r="G269" s="239">
        <v>0</v>
      </c>
      <c r="H269" s="239">
        <v>0</v>
      </c>
      <c r="I269" s="287">
        <v>0</v>
      </c>
      <c r="J269" s="328">
        <v>0</v>
      </c>
      <c r="K269" s="365">
        <v>0</v>
      </c>
      <c r="L269" s="409">
        <v>0</v>
      </c>
      <c r="M269" s="444">
        <v>0</v>
      </c>
      <c r="N269" s="476">
        <v>0</v>
      </c>
      <c r="O269" s="92">
        <f t="shared" si="88"/>
        <v>0</v>
      </c>
    </row>
    <row r="270" spans="1:15" ht="21" customHeight="1" x14ac:dyDescent="0.2">
      <c r="A270" s="14">
        <v>9</v>
      </c>
      <c r="B270" s="10" t="s">
        <v>24</v>
      </c>
      <c r="C270" s="101">
        <v>0</v>
      </c>
      <c r="D270" s="135">
        <v>0</v>
      </c>
      <c r="E270" s="168">
        <v>0</v>
      </c>
      <c r="F270" s="188">
        <v>0</v>
      </c>
      <c r="G270" s="239">
        <v>0</v>
      </c>
      <c r="H270" s="239">
        <v>0</v>
      </c>
      <c r="I270" s="287">
        <v>0</v>
      </c>
      <c r="J270" s="328">
        <v>0</v>
      </c>
      <c r="K270" s="365">
        <v>0</v>
      </c>
      <c r="L270" s="409">
        <v>0</v>
      </c>
      <c r="M270" s="444">
        <v>0</v>
      </c>
      <c r="N270" s="476">
        <v>0</v>
      </c>
      <c r="O270" s="92">
        <f t="shared" si="88"/>
        <v>0</v>
      </c>
    </row>
    <row r="271" spans="1:15" ht="15.75" x14ac:dyDescent="0.2">
      <c r="A271" s="14">
        <v>10</v>
      </c>
      <c r="B271" s="10" t="s">
        <v>25</v>
      </c>
      <c r="C271" s="101">
        <v>0</v>
      </c>
      <c r="D271" s="135">
        <v>0</v>
      </c>
      <c r="E271" s="168">
        <v>0</v>
      </c>
      <c r="F271" s="188">
        <v>0</v>
      </c>
      <c r="G271" s="239">
        <v>0</v>
      </c>
      <c r="H271" s="239">
        <v>0</v>
      </c>
      <c r="I271" s="287">
        <v>0</v>
      </c>
      <c r="J271" s="328">
        <v>0</v>
      </c>
      <c r="K271" s="365">
        <v>0</v>
      </c>
      <c r="L271" s="409">
        <v>0</v>
      </c>
      <c r="M271" s="444">
        <v>0</v>
      </c>
      <c r="N271" s="476">
        <v>0</v>
      </c>
      <c r="O271" s="92">
        <f t="shared" si="88"/>
        <v>0</v>
      </c>
    </row>
    <row r="272" spans="1:15" ht="16.5" thickBot="1" x14ac:dyDescent="0.25">
      <c r="A272" s="48">
        <v>11</v>
      </c>
      <c r="B272" s="49" t="s">
        <v>59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92">
        <f t="shared" si="88"/>
        <v>0</v>
      </c>
    </row>
    <row r="273" spans="1:14" ht="12.75" customHeight="1" thickTop="1" x14ac:dyDescent="0.2">
      <c r="A273" s="5"/>
      <c r="B273" s="17" t="s">
        <v>39</v>
      </c>
    </row>
    <row r="274" spans="1:14" ht="13.5" customHeight="1" x14ac:dyDescent="0.2">
      <c r="A274" s="5"/>
      <c r="B274" s="15" t="s">
        <v>61</v>
      </c>
    </row>
    <row r="275" spans="1:14" ht="15" customHeight="1" x14ac:dyDescent="0.2">
      <c r="A275" s="5"/>
      <c r="B275" s="15" t="s">
        <v>60</v>
      </c>
    </row>
    <row r="276" spans="1:14" ht="12.75" customHeight="1" x14ac:dyDescent="0.2">
      <c r="A276" s="5"/>
      <c r="B276" s="15" t="s">
        <v>40</v>
      </c>
    </row>
    <row r="277" spans="1:14" ht="12.75" customHeight="1" x14ac:dyDescent="0.2">
      <c r="A277" s="5"/>
      <c r="B277" s="27"/>
    </row>
    <row r="278" spans="1:14" ht="12.75" customHeight="1" x14ac:dyDescent="0.2">
      <c r="A278" s="5"/>
      <c r="B278" s="27"/>
    </row>
    <row r="279" spans="1:14" ht="11.25" customHeight="1" x14ac:dyDescent="0.2">
      <c r="A279" s="488" t="s">
        <v>0</v>
      </c>
      <c r="B279" s="488"/>
      <c r="C279" s="517"/>
    </row>
    <row r="280" spans="1:14" ht="12.75" customHeight="1" x14ac:dyDescent="0.2">
      <c r="A280" s="488" t="s">
        <v>1</v>
      </c>
      <c r="B280" s="488"/>
      <c r="C280" s="517"/>
    </row>
    <row r="281" spans="1:14" ht="15.95" customHeight="1" x14ac:dyDescent="0.2">
      <c r="A281" s="488" t="s">
        <v>46</v>
      </c>
      <c r="B281" s="488"/>
    </row>
    <row r="282" spans="1:14" ht="15.95" customHeight="1" x14ac:dyDescent="0.3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95" customHeight="1" x14ac:dyDescent="0.2">
      <c r="C283" s="100"/>
      <c r="D283" s="134"/>
      <c r="E283" s="164"/>
      <c r="F283" s="187"/>
      <c r="G283" s="235"/>
      <c r="H283" s="235"/>
      <c r="I283" s="286"/>
      <c r="J283" s="324"/>
      <c r="K283" s="361"/>
      <c r="L283" s="405"/>
      <c r="M283" s="440"/>
      <c r="N283" s="475"/>
    </row>
    <row r="284" spans="1:14" ht="15.95" customHeight="1" x14ac:dyDescent="0.2">
      <c r="A284" s="1" t="s">
        <v>47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5.95" customHeight="1" x14ac:dyDescent="0.2">
      <c r="A285" s="56" t="s">
        <v>69</v>
      </c>
      <c r="B285" s="56"/>
      <c r="C285" s="1" t="str">
        <f>+C245:C245</f>
        <v>Bulan     :</v>
      </c>
      <c r="D285" s="1" t="str">
        <f>+D245:Q245</f>
        <v>Bulan     :</v>
      </c>
      <c r="E285" s="1" t="str">
        <f>+E245:Q245</f>
        <v>Bulan     :</v>
      </c>
      <c r="F285" s="1" t="str">
        <f>+F245:Q245</f>
        <v>Bulan     :</v>
      </c>
      <c r="G285" s="1" t="str">
        <f>+G245:Q245</f>
        <v>Bulan     :</v>
      </c>
      <c r="H285" s="1" t="str">
        <f>+H245:R245</f>
        <v>Bulan     :</v>
      </c>
      <c r="I285" s="1" t="str">
        <f>+I245:Q245</f>
        <v>Bulan     :</v>
      </c>
      <c r="J285" s="1" t="str">
        <f>+J245:Q245</f>
        <v>Bulan     :</v>
      </c>
      <c r="K285" s="1" t="str">
        <f>+K245:Q245</f>
        <v>Bulan     :</v>
      </c>
      <c r="L285" s="1" t="str">
        <f>+L245:Q245</f>
        <v>Bulan     :</v>
      </c>
      <c r="M285" s="1" t="str">
        <f>+M245:Q245</f>
        <v>Bulan     :</v>
      </c>
      <c r="N285" s="1" t="str">
        <f>+N245:R245</f>
        <v>Bulan     :</v>
      </c>
    </row>
    <row r="286" spans="1:14" ht="15.95" customHeight="1" thickBot="1" x14ac:dyDescent="0.25">
      <c r="A286" s="56" t="s">
        <v>74</v>
      </c>
      <c r="B286" s="56"/>
      <c r="C286" s="1" t="s">
        <v>48</v>
      </c>
      <c r="D286" s="1" t="s">
        <v>48</v>
      </c>
      <c r="E286" s="1" t="s">
        <v>48</v>
      </c>
      <c r="F286" s="1" t="s">
        <v>48</v>
      </c>
      <c r="G286" s="1" t="s">
        <v>48</v>
      </c>
      <c r="H286" s="1" t="s">
        <v>48</v>
      </c>
      <c r="I286" s="1" t="s">
        <v>48</v>
      </c>
      <c r="J286" s="1" t="s">
        <v>48</v>
      </c>
      <c r="K286" s="1" t="s">
        <v>48</v>
      </c>
      <c r="L286" s="1" t="s">
        <v>48</v>
      </c>
      <c r="M286" s="1" t="s">
        <v>48</v>
      </c>
      <c r="N286" s="1" t="s">
        <v>48</v>
      </c>
    </row>
    <row r="287" spans="1:14" ht="15.95" customHeight="1" thickTop="1" x14ac:dyDescent="0.2">
      <c r="A287" s="496" t="s">
        <v>4</v>
      </c>
      <c r="B287" s="496" t="s">
        <v>5</v>
      </c>
      <c r="C287" s="97"/>
    </row>
    <row r="288" spans="1:14" ht="15.95" customHeight="1" x14ac:dyDescent="0.2">
      <c r="A288" s="497"/>
      <c r="B288" s="497"/>
      <c r="C288" s="104"/>
      <c r="D288" s="138"/>
      <c r="E288" s="167"/>
      <c r="F288" s="191"/>
      <c r="G288" s="238"/>
      <c r="H288" s="238"/>
      <c r="I288" s="291"/>
      <c r="J288" s="327"/>
      <c r="K288" s="364"/>
      <c r="L288" s="408"/>
      <c r="M288" s="443"/>
      <c r="N288" s="480"/>
    </row>
    <row r="289" spans="1:15" ht="15.95" customHeight="1" x14ac:dyDescent="0.2">
      <c r="A289" s="497"/>
      <c r="B289" s="497"/>
      <c r="C289" s="102" t="s">
        <v>36</v>
      </c>
      <c r="D289" s="136" t="s">
        <v>36</v>
      </c>
      <c r="E289" s="165" t="s">
        <v>36</v>
      </c>
      <c r="F289" s="189" t="s">
        <v>36</v>
      </c>
      <c r="G289" s="236" t="s">
        <v>36</v>
      </c>
      <c r="H289" s="236" t="s">
        <v>36</v>
      </c>
      <c r="I289" s="289" t="s">
        <v>36</v>
      </c>
      <c r="J289" s="325" t="s">
        <v>36</v>
      </c>
      <c r="K289" s="362" t="s">
        <v>36</v>
      </c>
      <c r="L289" s="406" t="s">
        <v>36</v>
      </c>
      <c r="M289" s="441" t="s">
        <v>36</v>
      </c>
      <c r="N289" s="478" t="s">
        <v>36</v>
      </c>
    </row>
    <row r="290" spans="1:15" ht="15.95" customHeight="1" x14ac:dyDescent="0.2">
      <c r="A290" s="497"/>
      <c r="B290" s="497"/>
      <c r="C290" s="105"/>
      <c r="D290" s="139"/>
      <c r="E290" s="161"/>
      <c r="F290" s="192"/>
      <c r="G290" s="234"/>
      <c r="H290" s="234"/>
      <c r="I290" s="293"/>
      <c r="J290" s="319"/>
      <c r="K290" s="356"/>
      <c r="L290" s="400"/>
      <c r="M290" s="434"/>
      <c r="N290" s="481"/>
    </row>
    <row r="291" spans="1:15" ht="15.95" customHeight="1" x14ac:dyDescent="0.2">
      <c r="A291" s="498"/>
      <c r="B291" s="498"/>
      <c r="C291" s="102"/>
      <c r="D291" s="136"/>
      <c r="E291" s="165"/>
      <c r="F291" s="189"/>
      <c r="G291" s="236"/>
      <c r="H291" s="236"/>
      <c r="I291" s="289"/>
      <c r="J291" s="325"/>
      <c r="K291" s="362"/>
      <c r="L291" s="406"/>
      <c r="M291" s="441"/>
      <c r="N291" s="478"/>
    </row>
    <row r="292" spans="1:15" s="8" customFormat="1" ht="15.95" customHeight="1" x14ac:dyDescent="0.2">
      <c r="A292" s="103" t="s">
        <v>10</v>
      </c>
      <c r="B292" s="103" t="s">
        <v>11</v>
      </c>
      <c r="C292" s="103" t="s">
        <v>44</v>
      </c>
      <c r="D292" s="137" t="s">
        <v>44</v>
      </c>
      <c r="E292" s="166" t="s">
        <v>44</v>
      </c>
      <c r="F292" s="190" t="s">
        <v>44</v>
      </c>
      <c r="G292" s="237" t="s">
        <v>44</v>
      </c>
      <c r="H292" s="237" t="s">
        <v>44</v>
      </c>
      <c r="I292" s="290" t="s">
        <v>44</v>
      </c>
      <c r="J292" s="326" t="s">
        <v>44</v>
      </c>
      <c r="K292" s="363" t="s">
        <v>44</v>
      </c>
      <c r="L292" s="407" t="s">
        <v>44</v>
      </c>
      <c r="M292" s="442" t="s">
        <v>44</v>
      </c>
      <c r="N292" s="479" t="s">
        <v>44</v>
      </c>
    </row>
    <row r="293" spans="1:15" s="16" customFormat="1" ht="15.95" customHeight="1" x14ac:dyDescent="0.2">
      <c r="A293" s="18">
        <v>1</v>
      </c>
      <c r="B293" s="19" t="s">
        <v>22</v>
      </c>
      <c r="C293" s="24">
        <f t="shared" ref="C293:F293" si="107">SUM(C294,C297,C298)</f>
        <v>0</v>
      </c>
      <c r="D293" s="24">
        <f t="shared" si="107"/>
        <v>0</v>
      </c>
      <c r="E293" s="24">
        <f t="shared" si="107"/>
        <v>0</v>
      </c>
      <c r="F293" s="24">
        <f t="shared" si="107"/>
        <v>0</v>
      </c>
      <c r="G293" s="24">
        <f t="shared" ref="G293" si="108">SUM(G294,G297,G298)</f>
        <v>0</v>
      </c>
      <c r="H293" s="24">
        <f>SUM(H294,H297,H298)</f>
        <v>0</v>
      </c>
      <c r="I293" s="24">
        <f t="shared" ref="I293:N293" si="109">SUM(I294,I297,I298)</f>
        <v>0</v>
      </c>
      <c r="J293" s="24">
        <f t="shared" si="109"/>
        <v>0</v>
      </c>
      <c r="K293" s="24">
        <f t="shared" si="109"/>
        <v>0</v>
      </c>
      <c r="L293" s="24">
        <f t="shared" si="109"/>
        <v>0</v>
      </c>
      <c r="M293" s="24">
        <f t="shared" si="109"/>
        <v>0</v>
      </c>
      <c r="N293" s="24">
        <f t="shared" si="109"/>
        <v>0</v>
      </c>
      <c r="O293" s="92">
        <f t="shared" ref="O293:O312" si="110">SUM(C293:N293)</f>
        <v>0</v>
      </c>
    </row>
    <row r="294" spans="1:15" s="23" customFormat="1" ht="15.95" customHeight="1" x14ac:dyDescent="0.2">
      <c r="A294" s="14"/>
      <c r="B294" s="22" t="s">
        <v>50</v>
      </c>
      <c r="C294" s="44">
        <f t="shared" ref="C294:F294" si="111">SUM(C295:C296)</f>
        <v>0</v>
      </c>
      <c r="D294" s="44">
        <f t="shared" si="111"/>
        <v>0</v>
      </c>
      <c r="E294" s="44">
        <f t="shared" si="111"/>
        <v>0</v>
      </c>
      <c r="F294" s="44">
        <f t="shared" si="111"/>
        <v>0</v>
      </c>
      <c r="G294" s="240">
        <f t="shared" ref="G294" si="112">SUM(G295:G296)</f>
        <v>0</v>
      </c>
      <c r="H294" s="240">
        <f>SUM(H295:H296)</f>
        <v>0</v>
      </c>
      <c r="I294" s="295">
        <f t="shared" ref="I294" si="113">SUM(I295:I296)</f>
        <v>0</v>
      </c>
      <c r="J294" s="330">
        <f t="shared" ref="J294" si="114">SUM(J295:J296)</f>
        <v>0</v>
      </c>
      <c r="K294" s="367">
        <f t="shared" ref="K294" si="115">SUM(K295:K296)</f>
        <v>0</v>
      </c>
      <c r="L294" s="411">
        <f t="shared" ref="L294" si="116">SUM(L295:L296)</f>
        <v>0</v>
      </c>
      <c r="M294" s="446">
        <f t="shared" ref="M294" si="117">SUM(M295:M296)</f>
        <v>0</v>
      </c>
      <c r="N294" s="483">
        <f t="shared" ref="N294" si="118">SUM(N295:N296)</f>
        <v>0</v>
      </c>
      <c r="O294" s="92">
        <f t="shared" si="110"/>
        <v>0</v>
      </c>
    </row>
    <row r="295" spans="1:15" ht="15.95" customHeight="1" x14ac:dyDescent="0.2">
      <c r="A295" s="12"/>
      <c r="B295" s="13" t="s">
        <v>84</v>
      </c>
      <c r="C295" s="47">
        <v>0</v>
      </c>
      <c r="D295" s="47">
        <v>0</v>
      </c>
      <c r="E295" s="47">
        <v>0</v>
      </c>
      <c r="F295" s="47">
        <v>0</v>
      </c>
      <c r="G295" s="241">
        <v>0</v>
      </c>
      <c r="H295" s="241">
        <v>0</v>
      </c>
      <c r="I295" s="296">
        <v>0</v>
      </c>
      <c r="J295" s="331">
        <v>0</v>
      </c>
      <c r="K295" s="368">
        <v>0</v>
      </c>
      <c r="L295" s="412">
        <v>0</v>
      </c>
      <c r="M295" s="447">
        <v>0</v>
      </c>
      <c r="N295" s="484">
        <v>0</v>
      </c>
      <c r="O295" s="92">
        <f t="shared" si="110"/>
        <v>0</v>
      </c>
    </row>
    <row r="296" spans="1:15" ht="15.95" customHeight="1" x14ac:dyDescent="0.2">
      <c r="A296" s="12"/>
      <c r="B296" s="13" t="s">
        <v>85</v>
      </c>
      <c r="C296" s="47">
        <v>0</v>
      </c>
      <c r="D296" s="47">
        <v>0</v>
      </c>
      <c r="E296" s="47">
        <v>0</v>
      </c>
      <c r="F296" s="47">
        <v>0</v>
      </c>
      <c r="G296" s="241">
        <v>0</v>
      </c>
      <c r="H296" s="241">
        <v>0</v>
      </c>
      <c r="I296" s="296">
        <v>0</v>
      </c>
      <c r="J296" s="331">
        <v>0</v>
      </c>
      <c r="K296" s="368">
        <v>0</v>
      </c>
      <c r="L296" s="412">
        <v>0</v>
      </c>
      <c r="M296" s="447">
        <v>0</v>
      </c>
      <c r="N296" s="484">
        <v>0</v>
      </c>
      <c r="O296" s="92">
        <f t="shared" si="110"/>
        <v>0</v>
      </c>
    </row>
    <row r="297" spans="1:15" ht="15.95" customHeight="1" x14ac:dyDescent="0.2">
      <c r="A297" s="12"/>
      <c r="B297" s="11" t="s">
        <v>51</v>
      </c>
      <c r="C297" s="46">
        <v>0</v>
      </c>
      <c r="D297" s="46">
        <v>0</v>
      </c>
      <c r="E297" s="46">
        <v>0</v>
      </c>
      <c r="F297" s="46">
        <v>0</v>
      </c>
      <c r="G297" s="242">
        <v>0</v>
      </c>
      <c r="H297" s="242">
        <v>0</v>
      </c>
      <c r="I297" s="294">
        <v>0</v>
      </c>
      <c r="J297" s="332">
        <v>0</v>
      </c>
      <c r="K297" s="369">
        <v>0</v>
      </c>
      <c r="L297" s="413">
        <v>0</v>
      </c>
      <c r="M297" s="448">
        <v>0</v>
      </c>
      <c r="N297" s="482">
        <v>0</v>
      </c>
      <c r="O297" s="92">
        <f t="shared" si="110"/>
        <v>0</v>
      </c>
    </row>
    <row r="298" spans="1:15" ht="15.95" customHeight="1" x14ac:dyDescent="0.2">
      <c r="A298" s="12"/>
      <c r="B298" s="11" t="s">
        <v>52</v>
      </c>
      <c r="C298" s="46">
        <v>0</v>
      </c>
      <c r="D298" s="46">
        <v>0</v>
      </c>
      <c r="E298" s="46">
        <v>0</v>
      </c>
      <c r="F298" s="46">
        <v>0</v>
      </c>
      <c r="G298" s="242">
        <v>0</v>
      </c>
      <c r="H298" s="242">
        <v>0</v>
      </c>
      <c r="I298" s="294">
        <v>0</v>
      </c>
      <c r="J298" s="332">
        <v>0</v>
      </c>
      <c r="K298" s="369">
        <v>0</v>
      </c>
      <c r="L298" s="413">
        <v>0</v>
      </c>
      <c r="M298" s="448">
        <v>0</v>
      </c>
      <c r="N298" s="482">
        <v>0</v>
      </c>
      <c r="O298" s="92">
        <f t="shared" si="110"/>
        <v>0</v>
      </c>
    </row>
    <row r="299" spans="1:15" ht="15.75" x14ac:dyDescent="0.2">
      <c r="A299" s="14">
        <v>2</v>
      </c>
      <c r="B299" s="10" t="s">
        <v>23</v>
      </c>
      <c r="C299" s="46">
        <f t="shared" ref="C299:F299" si="119">SUM(C300:C301)</f>
        <v>0</v>
      </c>
      <c r="D299" s="46">
        <f t="shared" si="119"/>
        <v>0</v>
      </c>
      <c r="E299" s="46">
        <f t="shared" si="119"/>
        <v>0</v>
      </c>
      <c r="F299" s="46">
        <f t="shared" si="119"/>
        <v>0</v>
      </c>
      <c r="G299" s="242">
        <f t="shared" ref="G299" si="120">SUM(G300:G301)</f>
        <v>0</v>
      </c>
      <c r="H299" s="242">
        <f>SUM(H300:H301)</f>
        <v>0</v>
      </c>
      <c r="I299" s="294">
        <f t="shared" ref="I299:N299" si="121">SUM(I300:I301)</f>
        <v>0</v>
      </c>
      <c r="J299" s="332">
        <f t="shared" si="121"/>
        <v>0</v>
      </c>
      <c r="K299" s="369">
        <f t="shared" si="121"/>
        <v>0</v>
      </c>
      <c r="L299" s="413">
        <f t="shared" si="121"/>
        <v>0</v>
      </c>
      <c r="M299" s="448">
        <f t="shared" si="121"/>
        <v>0</v>
      </c>
      <c r="N299" s="482">
        <f t="shared" si="121"/>
        <v>0</v>
      </c>
      <c r="O299" s="92">
        <f t="shared" si="110"/>
        <v>0</v>
      </c>
    </row>
    <row r="300" spans="1:15" x14ac:dyDescent="0.2">
      <c r="A300" s="12"/>
      <c r="B300" s="13" t="s">
        <v>84</v>
      </c>
      <c r="C300" s="47">
        <v>0</v>
      </c>
      <c r="D300" s="47">
        <v>0</v>
      </c>
      <c r="E300" s="47">
        <v>0</v>
      </c>
      <c r="F300" s="47">
        <v>0</v>
      </c>
      <c r="G300" s="241">
        <v>0</v>
      </c>
      <c r="H300" s="241">
        <v>0</v>
      </c>
      <c r="I300" s="296">
        <v>0</v>
      </c>
      <c r="J300" s="331">
        <v>0</v>
      </c>
      <c r="K300" s="368">
        <v>0</v>
      </c>
      <c r="L300" s="412">
        <v>0</v>
      </c>
      <c r="M300" s="447">
        <v>0</v>
      </c>
      <c r="N300" s="484">
        <v>0</v>
      </c>
      <c r="O300" s="92">
        <f t="shared" si="110"/>
        <v>0</v>
      </c>
    </row>
    <row r="301" spans="1:15" x14ac:dyDescent="0.2">
      <c r="A301" s="12"/>
      <c r="B301" s="13" t="s">
        <v>85</v>
      </c>
      <c r="C301" s="47">
        <v>0</v>
      </c>
      <c r="D301" s="47">
        <v>0</v>
      </c>
      <c r="E301" s="47">
        <v>0</v>
      </c>
      <c r="F301" s="47">
        <v>0</v>
      </c>
      <c r="G301" s="241">
        <v>0</v>
      </c>
      <c r="H301" s="241">
        <v>0</v>
      </c>
      <c r="I301" s="296">
        <v>0</v>
      </c>
      <c r="J301" s="331">
        <v>0</v>
      </c>
      <c r="K301" s="368">
        <v>0</v>
      </c>
      <c r="L301" s="412">
        <v>0</v>
      </c>
      <c r="M301" s="447">
        <v>0</v>
      </c>
      <c r="N301" s="484">
        <v>0</v>
      </c>
      <c r="O301" s="92">
        <f t="shared" si="110"/>
        <v>0</v>
      </c>
    </row>
    <row r="302" spans="1:15" ht="15.75" x14ac:dyDescent="0.2">
      <c r="A302" s="9">
        <v>3</v>
      </c>
      <c r="B302" s="10" t="s">
        <v>54</v>
      </c>
      <c r="C302" s="101">
        <v>0</v>
      </c>
      <c r="D302" s="135">
        <v>0</v>
      </c>
      <c r="E302" s="168">
        <v>0</v>
      </c>
      <c r="F302" s="188">
        <v>0</v>
      </c>
      <c r="G302" s="239">
        <v>0</v>
      </c>
      <c r="H302" s="239">
        <v>0</v>
      </c>
      <c r="I302" s="287">
        <v>0</v>
      </c>
      <c r="J302" s="328">
        <v>0</v>
      </c>
      <c r="K302" s="365">
        <v>0</v>
      </c>
      <c r="L302" s="409">
        <v>0</v>
      </c>
      <c r="M302" s="444">
        <v>0</v>
      </c>
      <c r="N302" s="476">
        <v>0</v>
      </c>
      <c r="O302" s="92">
        <f t="shared" si="110"/>
        <v>0</v>
      </c>
    </row>
    <row r="303" spans="1:15" ht="15.75" x14ac:dyDescent="0.2">
      <c r="A303" s="14">
        <v>4</v>
      </c>
      <c r="B303" s="10" t="s">
        <v>53</v>
      </c>
      <c r="C303" s="46">
        <f t="shared" ref="C303:F303" si="122">SUM(C304:C305)</f>
        <v>0</v>
      </c>
      <c r="D303" s="46">
        <f t="shared" si="122"/>
        <v>0</v>
      </c>
      <c r="E303" s="46">
        <f t="shared" si="122"/>
        <v>0</v>
      </c>
      <c r="F303" s="46">
        <f t="shared" si="122"/>
        <v>0</v>
      </c>
      <c r="G303" s="242">
        <f t="shared" ref="G303" si="123">SUM(G304:G305)</f>
        <v>0</v>
      </c>
      <c r="H303" s="242">
        <f>SUM(H304:H305)</f>
        <v>0</v>
      </c>
      <c r="I303" s="294">
        <f t="shared" ref="I303:N303" si="124">SUM(I304:I305)</f>
        <v>0</v>
      </c>
      <c r="J303" s="332">
        <f t="shared" si="124"/>
        <v>0</v>
      </c>
      <c r="K303" s="369">
        <f t="shared" si="124"/>
        <v>0</v>
      </c>
      <c r="L303" s="413">
        <f t="shared" si="124"/>
        <v>0</v>
      </c>
      <c r="M303" s="448">
        <f t="shared" si="124"/>
        <v>0</v>
      </c>
      <c r="N303" s="482">
        <f t="shared" si="124"/>
        <v>1</v>
      </c>
      <c r="O303" s="92">
        <f t="shared" si="110"/>
        <v>1</v>
      </c>
    </row>
    <row r="304" spans="1:15" ht="15.75" x14ac:dyDescent="0.2">
      <c r="A304" s="14"/>
      <c r="B304" s="13" t="s">
        <v>84</v>
      </c>
      <c r="C304" s="101">
        <v>0</v>
      </c>
      <c r="D304" s="135">
        <v>0</v>
      </c>
      <c r="E304" s="168">
        <v>0</v>
      </c>
      <c r="F304" s="188">
        <v>0</v>
      </c>
      <c r="G304" s="239">
        <v>0</v>
      </c>
      <c r="H304" s="239">
        <v>0</v>
      </c>
      <c r="I304" s="287">
        <v>0</v>
      </c>
      <c r="J304" s="328">
        <v>0</v>
      </c>
      <c r="K304" s="365">
        <v>0</v>
      </c>
      <c r="L304" s="409">
        <v>0</v>
      </c>
      <c r="M304" s="444">
        <v>0</v>
      </c>
      <c r="N304" s="476">
        <v>0</v>
      </c>
      <c r="O304" s="92">
        <f t="shared" si="110"/>
        <v>0</v>
      </c>
    </row>
    <row r="305" spans="1:15" ht="12.75" customHeight="1" x14ac:dyDescent="0.2">
      <c r="A305" s="14"/>
      <c r="B305" s="13" t="s">
        <v>85</v>
      </c>
      <c r="C305" s="101">
        <v>0</v>
      </c>
      <c r="D305" s="135">
        <v>0</v>
      </c>
      <c r="E305" s="168">
        <v>0</v>
      </c>
      <c r="F305" s="188">
        <v>0</v>
      </c>
      <c r="G305" s="239">
        <v>0</v>
      </c>
      <c r="H305" s="239">
        <v>0</v>
      </c>
      <c r="I305" s="287">
        <v>0</v>
      </c>
      <c r="J305" s="328">
        <v>0</v>
      </c>
      <c r="K305" s="365">
        <v>0</v>
      </c>
      <c r="L305" s="409">
        <v>0</v>
      </c>
      <c r="M305" s="444">
        <v>0</v>
      </c>
      <c r="N305" s="476">
        <v>1</v>
      </c>
      <c r="O305" s="92">
        <f t="shared" si="110"/>
        <v>1</v>
      </c>
    </row>
    <row r="306" spans="1:15" ht="12.75" customHeight="1" x14ac:dyDescent="0.2">
      <c r="A306" s="14">
        <v>5</v>
      </c>
      <c r="B306" s="11" t="s">
        <v>55</v>
      </c>
      <c r="C306" s="101">
        <v>0</v>
      </c>
      <c r="D306" s="135">
        <v>0</v>
      </c>
      <c r="E306" s="168">
        <v>0</v>
      </c>
      <c r="F306" s="188">
        <v>0</v>
      </c>
      <c r="G306" s="239">
        <v>0</v>
      </c>
      <c r="H306" s="239">
        <v>0</v>
      </c>
      <c r="I306" s="287">
        <v>0</v>
      </c>
      <c r="J306" s="328">
        <v>0</v>
      </c>
      <c r="K306" s="365">
        <v>0</v>
      </c>
      <c r="L306" s="409">
        <v>0</v>
      </c>
      <c r="M306" s="444">
        <v>0</v>
      </c>
      <c r="N306" s="476">
        <v>0</v>
      </c>
      <c r="O306" s="92">
        <f t="shared" si="110"/>
        <v>0</v>
      </c>
    </row>
    <row r="307" spans="1:15" ht="15.75" x14ac:dyDescent="0.2">
      <c r="A307" s="14">
        <v>6</v>
      </c>
      <c r="B307" s="10" t="s">
        <v>56</v>
      </c>
      <c r="C307" s="101">
        <v>0</v>
      </c>
      <c r="D307" s="135">
        <v>0</v>
      </c>
      <c r="E307" s="168">
        <v>0</v>
      </c>
      <c r="F307" s="188">
        <v>0</v>
      </c>
      <c r="G307" s="239">
        <v>0</v>
      </c>
      <c r="H307" s="239">
        <v>0</v>
      </c>
      <c r="I307" s="287">
        <v>0</v>
      </c>
      <c r="J307" s="328">
        <v>0</v>
      </c>
      <c r="K307" s="365">
        <v>0</v>
      </c>
      <c r="L307" s="409">
        <v>0</v>
      </c>
      <c r="M307" s="444">
        <v>0</v>
      </c>
      <c r="N307" s="476">
        <v>0</v>
      </c>
      <c r="O307" s="92">
        <f t="shared" si="110"/>
        <v>0</v>
      </c>
    </row>
    <row r="308" spans="1:15" ht="21" customHeight="1" x14ac:dyDescent="0.2">
      <c r="A308" s="14">
        <v>7</v>
      </c>
      <c r="B308" s="10" t="s">
        <v>57</v>
      </c>
      <c r="C308" s="101">
        <v>0</v>
      </c>
      <c r="D308" s="135">
        <v>0</v>
      </c>
      <c r="E308" s="168">
        <v>0</v>
      </c>
      <c r="F308" s="188">
        <v>0</v>
      </c>
      <c r="G308" s="239">
        <v>0</v>
      </c>
      <c r="H308" s="239">
        <v>0</v>
      </c>
      <c r="I308" s="287">
        <v>0</v>
      </c>
      <c r="J308" s="328">
        <v>0</v>
      </c>
      <c r="K308" s="365">
        <v>0</v>
      </c>
      <c r="L308" s="409">
        <v>0</v>
      </c>
      <c r="M308" s="444">
        <v>0</v>
      </c>
      <c r="N308" s="476">
        <v>0</v>
      </c>
      <c r="O308" s="92">
        <f t="shared" si="110"/>
        <v>0</v>
      </c>
    </row>
    <row r="309" spans="1:15" ht="15.75" x14ac:dyDescent="0.2">
      <c r="A309" s="14">
        <v>8</v>
      </c>
      <c r="B309" s="10" t="s">
        <v>58</v>
      </c>
      <c r="C309" s="101">
        <v>0</v>
      </c>
      <c r="D309" s="135">
        <v>0</v>
      </c>
      <c r="E309" s="168">
        <v>0</v>
      </c>
      <c r="F309" s="188">
        <v>0</v>
      </c>
      <c r="G309" s="239">
        <v>0</v>
      </c>
      <c r="H309" s="239">
        <v>0</v>
      </c>
      <c r="I309" s="287">
        <v>0</v>
      </c>
      <c r="J309" s="328">
        <v>0</v>
      </c>
      <c r="K309" s="365">
        <v>0</v>
      </c>
      <c r="L309" s="409">
        <v>0</v>
      </c>
      <c r="M309" s="444">
        <v>0</v>
      </c>
      <c r="N309" s="476">
        <v>0</v>
      </c>
      <c r="O309" s="92">
        <f t="shared" si="110"/>
        <v>0</v>
      </c>
    </row>
    <row r="310" spans="1:15" ht="15.75" x14ac:dyDescent="0.2">
      <c r="A310" s="14">
        <v>9</v>
      </c>
      <c r="B310" s="10" t="s">
        <v>24</v>
      </c>
      <c r="C310" s="101">
        <v>0</v>
      </c>
      <c r="D310" s="135">
        <v>0</v>
      </c>
      <c r="E310" s="168">
        <v>0</v>
      </c>
      <c r="F310" s="188">
        <v>0</v>
      </c>
      <c r="G310" s="239">
        <v>0</v>
      </c>
      <c r="H310" s="239">
        <v>0</v>
      </c>
      <c r="I310" s="287">
        <v>0</v>
      </c>
      <c r="J310" s="328">
        <v>0</v>
      </c>
      <c r="K310" s="365">
        <v>0</v>
      </c>
      <c r="L310" s="409">
        <v>0</v>
      </c>
      <c r="M310" s="444">
        <v>0</v>
      </c>
      <c r="N310" s="476">
        <v>0</v>
      </c>
      <c r="O310" s="92">
        <f t="shared" si="110"/>
        <v>0</v>
      </c>
    </row>
    <row r="311" spans="1:15" ht="12.75" customHeight="1" x14ac:dyDescent="0.2">
      <c r="A311" s="14">
        <v>10</v>
      </c>
      <c r="B311" s="10" t="s">
        <v>25</v>
      </c>
      <c r="C311" s="101">
        <v>0</v>
      </c>
      <c r="D311" s="135">
        <v>0</v>
      </c>
      <c r="E311" s="168">
        <v>0</v>
      </c>
      <c r="F311" s="188">
        <v>0</v>
      </c>
      <c r="G311" s="239">
        <v>0</v>
      </c>
      <c r="H311" s="239">
        <v>0</v>
      </c>
      <c r="I311" s="287">
        <v>0</v>
      </c>
      <c r="J311" s="328">
        <v>0</v>
      </c>
      <c r="K311" s="365">
        <v>0</v>
      </c>
      <c r="L311" s="409">
        <v>0</v>
      </c>
      <c r="M311" s="444">
        <v>0</v>
      </c>
      <c r="N311" s="476">
        <v>0</v>
      </c>
      <c r="O311" s="92">
        <f t="shared" si="110"/>
        <v>0</v>
      </c>
    </row>
    <row r="312" spans="1:15" ht="13.5" customHeight="1" thickBot="1" x14ac:dyDescent="0.25">
      <c r="A312" s="48">
        <v>11</v>
      </c>
      <c r="B312" s="49" t="s">
        <v>59</v>
      </c>
      <c r="C312" s="52">
        <v>0</v>
      </c>
      <c r="D312" s="52">
        <v>0</v>
      </c>
      <c r="E312" s="52">
        <v>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92">
        <f t="shared" si="110"/>
        <v>0</v>
      </c>
    </row>
    <row r="313" spans="1:15" ht="15" customHeight="1" thickTop="1" x14ac:dyDescent="0.2">
      <c r="A313" s="5"/>
      <c r="B313" s="17" t="s">
        <v>39</v>
      </c>
    </row>
    <row r="314" spans="1:15" ht="12.75" customHeight="1" x14ac:dyDescent="0.2">
      <c r="A314" s="5"/>
      <c r="B314" s="15" t="s">
        <v>61</v>
      </c>
    </row>
    <row r="315" spans="1:15" ht="12.75" customHeight="1" x14ac:dyDescent="0.2">
      <c r="A315" s="5"/>
      <c r="B315" s="15" t="s">
        <v>60</v>
      </c>
    </row>
    <row r="316" spans="1:15" ht="12.75" customHeight="1" x14ac:dyDescent="0.2">
      <c r="A316" s="5"/>
      <c r="B316" s="15" t="s">
        <v>40</v>
      </c>
    </row>
    <row r="317" spans="1:15" ht="11.25" customHeight="1" x14ac:dyDescent="0.2">
      <c r="A317" s="5"/>
      <c r="B317" s="27"/>
    </row>
    <row r="318" spans="1:15" ht="12.75" customHeight="1" x14ac:dyDescent="0.2">
      <c r="A318" s="5"/>
      <c r="B318" s="27"/>
    </row>
    <row r="319" spans="1:15" ht="15.95" customHeight="1" x14ac:dyDescent="0.2">
      <c r="A319" s="488" t="s">
        <v>0</v>
      </c>
      <c r="B319" s="488"/>
      <c r="C319" s="517"/>
    </row>
    <row r="320" spans="1:15" ht="15.95" customHeight="1" x14ac:dyDescent="0.2">
      <c r="A320" s="488" t="s">
        <v>1</v>
      </c>
      <c r="B320" s="488"/>
      <c r="C320" s="517"/>
    </row>
    <row r="321" spans="1:15" ht="15.95" customHeight="1" x14ac:dyDescent="0.2">
      <c r="A321" s="488" t="s">
        <v>46</v>
      </c>
      <c r="B321" s="488"/>
    </row>
    <row r="322" spans="1:15" ht="15.95" customHeight="1" x14ac:dyDescent="0.3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5" ht="15.95" customHeight="1" x14ac:dyDescent="0.2">
      <c r="C323" s="100"/>
      <c r="D323" s="134"/>
      <c r="E323" s="164"/>
      <c r="F323" s="187"/>
      <c r="G323" s="235"/>
      <c r="H323" s="235"/>
      <c r="I323" s="286"/>
      <c r="J323" s="324"/>
      <c r="K323" s="361"/>
      <c r="L323" s="405"/>
      <c r="M323" s="440"/>
      <c r="N323" s="475"/>
    </row>
    <row r="324" spans="1:15" ht="15.95" customHeight="1" x14ac:dyDescent="0.2">
      <c r="A324" s="1" t="s">
        <v>47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5" ht="15.95" customHeight="1" x14ac:dyDescent="0.2">
      <c r="A325" s="1" t="s">
        <v>69</v>
      </c>
      <c r="C325" s="1" t="str">
        <f>+C285:C285</f>
        <v>Bulan     :</v>
      </c>
      <c r="D325" s="1" t="str">
        <f>+D285:Q285</f>
        <v>Bulan     :</v>
      </c>
      <c r="E325" s="1" t="str">
        <f>+E285:Q285</f>
        <v>Bulan     :</v>
      </c>
      <c r="F325" s="1" t="str">
        <f>+F285:Q285</f>
        <v>Bulan     :</v>
      </c>
      <c r="G325" s="1" t="str">
        <f>+G285:Q285</f>
        <v>Bulan     :</v>
      </c>
      <c r="H325" s="1" t="str">
        <f>+H285:R285</f>
        <v>Bulan     :</v>
      </c>
      <c r="I325" s="1" t="str">
        <f>+I285:Q285</f>
        <v>Bulan     :</v>
      </c>
      <c r="J325" s="1" t="str">
        <f>+J285:Q285</f>
        <v>Bulan     :</v>
      </c>
      <c r="K325" s="1" t="str">
        <f>+K285:Q285</f>
        <v>Bulan     :</v>
      </c>
      <c r="L325" s="1" t="str">
        <f>+L285:Q285</f>
        <v>Bulan     :</v>
      </c>
      <c r="M325" s="1" t="str">
        <f>+M285:Q285</f>
        <v>Bulan     :</v>
      </c>
      <c r="N325" s="1" t="str">
        <f>+N285:R285</f>
        <v>Bulan     :</v>
      </c>
    </row>
    <row r="326" spans="1:15" ht="15.95" customHeight="1" thickBot="1" x14ac:dyDescent="0.25">
      <c r="A326" s="56" t="s">
        <v>82</v>
      </c>
      <c r="B326" s="56"/>
      <c r="C326" s="1" t="s">
        <v>48</v>
      </c>
      <c r="D326" s="1" t="s">
        <v>48</v>
      </c>
      <c r="E326" s="1" t="s">
        <v>48</v>
      </c>
      <c r="F326" s="1" t="s">
        <v>48</v>
      </c>
      <c r="G326" s="1" t="s">
        <v>48</v>
      </c>
      <c r="H326" s="1" t="s">
        <v>48</v>
      </c>
      <c r="I326" s="1" t="s">
        <v>48</v>
      </c>
      <c r="J326" s="1" t="s">
        <v>48</v>
      </c>
      <c r="K326" s="1" t="s">
        <v>48</v>
      </c>
      <c r="L326" s="1" t="s">
        <v>48</v>
      </c>
      <c r="M326" s="1" t="s">
        <v>48</v>
      </c>
      <c r="N326" s="1" t="s">
        <v>48</v>
      </c>
    </row>
    <row r="327" spans="1:15" ht="15.95" customHeight="1" thickTop="1" x14ac:dyDescent="0.2">
      <c r="A327" s="496" t="s">
        <v>4</v>
      </c>
      <c r="B327" s="496" t="s">
        <v>5</v>
      </c>
      <c r="C327" s="97"/>
    </row>
    <row r="328" spans="1:15" ht="15.95" customHeight="1" x14ac:dyDescent="0.2">
      <c r="A328" s="497"/>
      <c r="B328" s="497"/>
      <c r="C328" s="104"/>
      <c r="D328" s="138"/>
      <c r="E328" s="167"/>
      <c r="F328" s="191"/>
      <c r="G328" s="238"/>
      <c r="H328" s="238"/>
      <c r="I328" s="291"/>
      <c r="J328" s="327"/>
      <c r="K328" s="364"/>
      <c r="L328" s="408"/>
      <c r="M328" s="443"/>
      <c r="N328" s="480"/>
    </row>
    <row r="329" spans="1:15" ht="15.95" customHeight="1" x14ac:dyDescent="0.2">
      <c r="A329" s="497"/>
      <c r="B329" s="497"/>
      <c r="C329" s="102" t="s">
        <v>36</v>
      </c>
      <c r="D329" s="136" t="s">
        <v>36</v>
      </c>
      <c r="E329" s="165" t="s">
        <v>36</v>
      </c>
      <c r="F329" s="189" t="s">
        <v>36</v>
      </c>
      <c r="G329" s="236" t="s">
        <v>36</v>
      </c>
      <c r="H329" s="236" t="s">
        <v>36</v>
      </c>
      <c r="I329" s="289" t="s">
        <v>36</v>
      </c>
      <c r="J329" s="325" t="s">
        <v>36</v>
      </c>
      <c r="K329" s="362" t="s">
        <v>36</v>
      </c>
      <c r="L329" s="406" t="s">
        <v>36</v>
      </c>
      <c r="M329" s="441" t="s">
        <v>36</v>
      </c>
      <c r="N329" s="478" t="s">
        <v>36</v>
      </c>
    </row>
    <row r="330" spans="1:15" ht="15.95" customHeight="1" x14ac:dyDescent="0.2">
      <c r="A330" s="497"/>
      <c r="B330" s="497"/>
      <c r="C330" s="105"/>
      <c r="D330" s="139"/>
      <c r="E330" s="161"/>
      <c r="F330" s="192"/>
      <c r="G330" s="234"/>
      <c r="H330" s="234"/>
      <c r="I330" s="293"/>
      <c r="J330" s="319"/>
      <c r="K330" s="356"/>
      <c r="L330" s="400"/>
      <c r="M330" s="434"/>
      <c r="N330" s="481"/>
    </row>
    <row r="331" spans="1:15" ht="15.95" customHeight="1" x14ac:dyDescent="0.2">
      <c r="A331" s="498"/>
      <c r="B331" s="498"/>
      <c r="C331" s="102"/>
      <c r="D331" s="136"/>
      <c r="E331" s="165"/>
      <c r="F331" s="189"/>
      <c r="G331" s="236"/>
      <c r="H331" s="236"/>
      <c r="I331" s="289"/>
      <c r="J331" s="325"/>
      <c r="K331" s="362"/>
      <c r="L331" s="406"/>
      <c r="M331" s="441"/>
      <c r="N331" s="478"/>
    </row>
    <row r="332" spans="1:15" s="8" customFormat="1" ht="15.95" customHeight="1" x14ac:dyDescent="0.2">
      <c r="A332" s="103" t="s">
        <v>10</v>
      </c>
      <c r="B332" s="103" t="s">
        <v>11</v>
      </c>
      <c r="C332" s="103" t="s">
        <v>44</v>
      </c>
      <c r="D332" s="137" t="s">
        <v>44</v>
      </c>
      <c r="E332" s="166" t="s">
        <v>44</v>
      </c>
      <c r="F332" s="190" t="s">
        <v>44</v>
      </c>
      <c r="G332" s="237" t="s">
        <v>44</v>
      </c>
      <c r="H332" s="237" t="s">
        <v>44</v>
      </c>
      <c r="I332" s="290" t="s">
        <v>44</v>
      </c>
      <c r="J332" s="326" t="s">
        <v>44</v>
      </c>
      <c r="K332" s="363" t="s">
        <v>44</v>
      </c>
      <c r="L332" s="407" t="s">
        <v>44</v>
      </c>
      <c r="M332" s="442" t="s">
        <v>44</v>
      </c>
      <c r="N332" s="479" t="s">
        <v>44</v>
      </c>
    </row>
    <row r="333" spans="1:15" s="16" customFormat="1" ht="15.95" customHeight="1" x14ac:dyDescent="0.2">
      <c r="A333" s="18">
        <v>1</v>
      </c>
      <c r="B333" s="19" t="s">
        <v>22</v>
      </c>
      <c r="C333" s="24">
        <f t="shared" ref="C333:F333" si="125">SUM(C334,C337,C338)</f>
        <v>0</v>
      </c>
      <c r="D333" s="24">
        <f t="shared" si="125"/>
        <v>0</v>
      </c>
      <c r="E333" s="24">
        <f t="shared" si="125"/>
        <v>0</v>
      </c>
      <c r="F333" s="24">
        <f t="shared" si="125"/>
        <v>0</v>
      </c>
      <c r="G333" s="24">
        <f t="shared" ref="G333" si="126">SUM(G334,G337,G338)</f>
        <v>0</v>
      </c>
      <c r="H333" s="24">
        <f>SUM(H334,H337,H338)</f>
        <v>0</v>
      </c>
      <c r="I333" s="24">
        <f t="shared" ref="I333:N333" si="127">SUM(I334,I337,I338)</f>
        <v>0</v>
      </c>
      <c r="J333" s="24">
        <f t="shared" si="127"/>
        <v>0</v>
      </c>
      <c r="K333" s="24">
        <f t="shared" si="127"/>
        <v>0</v>
      </c>
      <c r="L333" s="24">
        <f t="shared" si="127"/>
        <v>7</v>
      </c>
      <c r="M333" s="24">
        <f t="shared" si="127"/>
        <v>0</v>
      </c>
      <c r="N333" s="24">
        <f t="shared" si="127"/>
        <v>0</v>
      </c>
      <c r="O333" s="92">
        <f t="shared" ref="O333:O352" si="128">SUM(C333:N333)</f>
        <v>7</v>
      </c>
    </row>
    <row r="334" spans="1:15" s="23" customFormat="1" ht="15.95" customHeight="1" x14ac:dyDescent="0.2">
      <c r="A334" s="14"/>
      <c r="B334" s="22" t="s">
        <v>50</v>
      </c>
      <c r="C334" s="44">
        <f t="shared" ref="C334" si="129">SUM(C335:C336)</f>
        <v>0</v>
      </c>
      <c r="D334" s="44">
        <f t="shared" ref="D334" si="130">SUM(D335:D336)</f>
        <v>0</v>
      </c>
      <c r="E334" s="44">
        <f t="shared" ref="E334" si="131">SUM(E335:E336)</f>
        <v>0</v>
      </c>
      <c r="F334" s="44">
        <f t="shared" ref="F334" si="132">SUM(F335:F336)</f>
        <v>0</v>
      </c>
      <c r="G334" s="240">
        <f t="shared" ref="G334" si="133">SUM(G335:G336)</f>
        <v>0</v>
      </c>
      <c r="H334" s="240">
        <f t="shared" ref="H334" si="134">SUM(H335:H336)</f>
        <v>0</v>
      </c>
      <c r="I334" s="295">
        <f t="shared" ref="I334" si="135">SUM(I335:I336)</f>
        <v>0</v>
      </c>
      <c r="J334" s="330">
        <f t="shared" ref="J334" si="136">SUM(J335:J336)</f>
        <v>0</v>
      </c>
      <c r="K334" s="367">
        <f t="shared" ref="K334" si="137">SUM(K335:K336)</f>
        <v>0</v>
      </c>
      <c r="L334" s="411">
        <f t="shared" ref="L334" si="138">SUM(L335:L336)</f>
        <v>7</v>
      </c>
      <c r="M334" s="446">
        <f t="shared" ref="M334" si="139">SUM(M335:M336)</f>
        <v>0</v>
      </c>
      <c r="N334" s="483">
        <f t="shared" ref="N334" si="140">SUM(N335:N336)</f>
        <v>0</v>
      </c>
      <c r="O334" s="92">
        <f t="shared" si="128"/>
        <v>7</v>
      </c>
    </row>
    <row r="335" spans="1:15" ht="15.95" customHeight="1" x14ac:dyDescent="0.2">
      <c r="A335" s="12"/>
      <c r="B335" s="13" t="s">
        <v>84</v>
      </c>
      <c r="C335" s="47">
        <v>0</v>
      </c>
      <c r="D335" s="47">
        <v>0</v>
      </c>
      <c r="E335" s="47">
        <v>0</v>
      </c>
      <c r="F335" s="47">
        <v>0</v>
      </c>
      <c r="G335" s="241">
        <v>0</v>
      </c>
      <c r="H335" s="241">
        <v>0</v>
      </c>
      <c r="I335" s="296">
        <v>0</v>
      </c>
      <c r="J335" s="331">
        <v>0</v>
      </c>
      <c r="K335" s="368">
        <v>0</v>
      </c>
      <c r="L335" s="412">
        <v>7</v>
      </c>
      <c r="M335" s="447">
        <v>0</v>
      </c>
      <c r="N335" s="484">
        <v>0</v>
      </c>
      <c r="O335" s="92">
        <f t="shared" si="128"/>
        <v>7</v>
      </c>
    </row>
    <row r="336" spans="1:15" ht="15.95" customHeight="1" x14ac:dyDescent="0.2">
      <c r="A336" s="12"/>
      <c r="B336" s="13" t="s">
        <v>85</v>
      </c>
      <c r="C336" s="47">
        <v>0</v>
      </c>
      <c r="D336" s="47">
        <v>0</v>
      </c>
      <c r="E336" s="47">
        <v>0</v>
      </c>
      <c r="F336" s="47">
        <v>0</v>
      </c>
      <c r="G336" s="241">
        <v>0</v>
      </c>
      <c r="H336" s="241">
        <v>0</v>
      </c>
      <c r="I336" s="296">
        <v>0</v>
      </c>
      <c r="J336" s="331">
        <v>0</v>
      </c>
      <c r="K336" s="368">
        <v>0</v>
      </c>
      <c r="L336" s="412">
        <v>0</v>
      </c>
      <c r="M336" s="447">
        <v>0</v>
      </c>
      <c r="N336" s="484">
        <v>0</v>
      </c>
      <c r="O336" s="92">
        <f t="shared" si="128"/>
        <v>0</v>
      </c>
    </row>
    <row r="337" spans="1:15" x14ac:dyDescent="0.2">
      <c r="A337" s="12"/>
      <c r="B337" s="11" t="s">
        <v>51</v>
      </c>
      <c r="C337" s="46">
        <v>0</v>
      </c>
      <c r="D337" s="46">
        <v>0</v>
      </c>
      <c r="E337" s="46">
        <v>0</v>
      </c>
      <c r="F337" s="46">
        <v>0</v>
      </c>
      <c r="G337" s="242">
        <v>0</v>
      </c>
      <c r="H337" s="242">
        <v>0</v>
      </c>
      <c r="I337" s="294">
        <v>0</v>
      </c>
      <c r="J337" s="332">
        <v>0</v>
      </c>
      <c r="K337" s="369">
        <v>0</v>
      </c>
      <c r="L337" s="413">
        <v>0</v>
      </c>
      <c r="M337" s="448">
        <v>0</v>
      </c>
      <c r="N337" s="482">
        <v>0</v>
      </c>
      <c r="O337" s="92">
        <f t="shared" si="128"/>
        <v>0</v>
      </c>
    </row>
    <row r="338" spans="1:15" x14ac:dyDescent="0.2">
      <c r="A338" s="12"/>
      <c r="B338" s="11" t="s">
        <v>52</v>
      </c>
      <c r="C338" s="46">
        <v>0</v>
      </c>
      <c r="D338" s="46">
        <v>0</v>
      </c>
      <c r="E338" s="46">
        <v>0</v>
      </c>
      <c r="F338" s="46">
        <v>0</v>
      </c>
      <c r="G338" s="242">
        <v>0</v>
      </c>
      <c r="H338" s="242">
        <v>0</v>
      </c>
      <c r="I338" s="294">
        <v>0</v>
      </c>
      <c r="J338" s="332">
        <v>0</v>
      </c>
      <c r="K338" s="369">
        <v>0</v>
      </c>
      <c r="L338" s="413">
        <v>0</v>
      </c>
      <c r="M338" s="448">
        <v>0</v>
      </c>
      <c r="N338" s="482">
        <v>0</v>
      </c>
      <c r="O338" s="92">
        <f t="shared" si="128"/>
        <v>0</v>
      </c>
    </row>
    <row r="339" spans="1:15" ht="15.75" x14ac:dyDescent="0.2">
      <c r="A339" s="14">
        <v>2</v>
      </c>
      <c r="B339" s="10" t="s">
        <v>23</v>
      </c>
      <c r="C339" s="46">
        <f t="shared" ref="C339" si="141">SUM(C340:C341)</f>
        <v>0</v>
      </c>
      <c r="D339" s="46">
        <f t="shared" ref="D339" si="142">SUM(D340:D341)</f>
        <v>0</v>
      </c>
      <c r="E339" s="46">
        <f t="shared" ref="E339" si="143">SUM(E340:E341)</f>
        <v>0</v>
      </c>
      <c r="F339" s="46">
        <f t="shared" ref="F339" si="144">SUM(F340:F341)</f>
        <v>0</v>
      </c>
      <c r="G339" s="242">
        <f t="shared" ref="G339" si="145">SUM(G340:G341)</f>
        <v>3</v>
      </c>
      <c r="H339" s="242">
        <f t="shared" ref="H339" si="146">SUM(H340:H341)</f>
        <v>0</v>
      </c>
      <c r="I339" s="294">
        <f t="shared" ref="I339" si="147">SUM(I340:I341)</f>
        <v>0</v>
      </c>
      <c r="J339" s="332">
        <f t="shared" ref="J339" si="148">SUM(J340:J341)</f>
        <v>4</v>
      </c>
      <c r="K339" s="369">
        <f t="shared" ref="K339" si="149">SUM(K340:K341)</f>
        <v>0</v>
      </c>
      <c r="L339" s="413">
        <f t="shared" ref="L339" si="150">SUM(L340:L341)</f>
        <v>0</v>
      </c>
      <c r="M339" s="448">
        <f t="shared" ref="M339" si="151">SUM(M340:M341)</f>
        <v>0</v>
      </c>
      <c r="N339" s="482">
        <f t="shared" ref="N339" si="152">SUM(N340:N341)</f>
        <v>0</v>
      </c>
      <c r="O339" s="92">
        <f t="shared" si="128"/>
        <v>7</v>
      </c>
    </row>
    <row r="340" spans="1:15" x14ac:dyDescent="0.2">
      <c r="A340" s="12"/>
      <c r="B340" s="13" t="s">
        <v>84</v>
      </c>
      <c r="C340" s="47">
        <v>0</v>
      </c>
      <c r="D340" s="47">
        <v>0</v>
      </c>
      <c r="E340" s="47">
        <v>0</v>
      </c>
      <c r="F340" s="47">
        <v>0</v>
      </c>
      <c r="G340" s="241">
        <v>3</v>
      </c>
      <c r="H340" s="241">
        <v>0</v>
      </c>
      <c r="I340" s="296">
        <v>0</v>
      </c>
      <c r="J340" s="331">
        <v>4</v>
      </c>
      <c r="K340" s="368">
        <v>0</v>
      </c>
      <c r="L340" s="412">
        <v>0</v>
      </c>
      <c r="M340" s="447">
        <v>0</v>
      </c>
      <c r="N340" s="484">
        <v>0</v>
      </c>
      <c r="O340" s="92">
        <f t="shared" si="128"/>
        <v>7</v>
      </c>
    </row>
    <row r="341" spans="1:15" x14ac:dyDescent="0.2">
      <c r="A341" s="12"/>
      <c r="B341" s="13" t="s">
        <v>85</v>
      </c>
      <c r="C341" s="47">
        <v>0</v>
      </c>
      <c r="D341" s="47">
        <v>0</v>
      </c>
      <c r="E341" s="47">
        <v>0</v>
      </c>
      <c r="F341" s="47">
        <v>0</v>
      </c>
      <c r="G341" s="241">
        <v>0</v>
      </c>
      <c r="H341" s="241">
        <v>0</v>
      </c>
      <c r="I341" s="296">
        <v>0</v>
      </c>
      <c r="J341" s="331">
        <v>0</v>
      </c>
      <c r="K341" s="368">
        <v>0</v>
      </c>
      <c r="L341" s="412">
        <v>0</v>
      </c>
      <c r="M341" s="447">
        <v>0</v>
      </c>
      <c r="N341" s="484">
        <v>0</v>
      </c>
      <c r="O341" s="92">
        <f t="shared" si="128"/>
        <v>0</v>
      </c>
    </row>
    <row r="342" spans="1:15" ht="15.75" x14ac:dyDescent="0.2">
      <c r="A342" s="9">
        <v>3</v>
      </c>
      <c r="B342" s="10" t="s">
        <v>54</v>
      </c>
      <c r="C342" s="101">
        <v>0</v>
      </c>
      <c r="D342" s="135">
        <v>0</v>
      </c>
      <c r="E342" s="168">
        <v>0</v>
      </c>
      <c r="F342" s="188">
        <v>0</v>
      </c>
      <c r="G342" s="239">
        <v>0</v>
      </c>
      <c r="H342" s="239">
        <v>0</v>
      </c>
      <c r="I342" s="287">
        <v>0</v>
      </c>
      <c r="J342" s="328">
        <v>0</v>
      </c>
      <c r="K342" s="365">
        <v>0</v>
      </c>
      <c r="L342" s="409">
        <v>0</v>
      </c>
      <c r="M342" s="444">
        <v>0</v>
      </c>
      <c r="N342" s="476">
        <v>0</v>
      </c>
      <c r="O342" s="92">
        <f t="shared" si="128"/>
        <v>0</v>
      </c>
    </row>
    <row r="343" spans="1:15" ht="12.75" customHeight="1" x14ac:dyDescent="0.2">
      <c r="A343" s="14">
        <v>4</v>
      </c>
      <c r="B343" s="10" t="s">
        <v>53</v>
      </c>
      <c r="C343" s="46">
        <f t="shared" ref="C343:D343" si="153">SUM(C344:C345)</f>
        <v>0</v>
      </c>
      <c r="D343" s="46">
        <f t="shared" si="153"/>
        <v>0</v>
      </c>
      <c r="E343" s="46">
        <f t="shared" ref="E343" si="154">SUM(E344:E345)</f>
        <v>0</v>
      </c>
      <c r="F343" s="46">
        <f t="shared" ref="F343" si="155">SUM(F344:F345)</f>
        <v>0</v>
      </c>
      <c r="G343" s="242">
        <f t="shared" ref="G343" si="156">SUM(G344:G345)</f>
        <v>0</v>
      </c>
      <c r="H343" s="242">
        <f t="shared" ref="H343" si="157">SUM(H344:H345)</f>
        <v>0</v>
      </c>
      <c r="I343" s="294">
        <f t="shared" ref="I343" si="158">SUM(I344:I345)</f>
        <v>0</v>
      </c>
      <c r="J343" s="332">
        <f t="shared" ref="J343" si="159">SUM(J344:J345)</f>
        <v>0</v>
      </c>
      <c r="K343" s="369">
        <f t="shared" ref="K343" si="160">SUM(K344:K345)</f>
        <v>0</v>
      </c>
      <c r="L343" s="413">
        <f t="shared" ref="L343" si="161">SUM(L344:L345)</f>
        <v>0</v>
      </c>
      <c r="M343" s="448">
        <f t="shared" ref="M343" si="162">SUM(M344:M345)</f>
        <v>0</v>
      </c>
      <c r="N343" s="482">
        <f t="shared" ref="N343" si="163">SUM(N344:N345)</f>
        <v>0</v>
      </c>
      <c r="O343" s="92">
        <f t="shared" si="128"/>
        <v>0</v>
      </c>
    </row>
    <row r="344" spans="1:15" ht="12.75" customHeight="1" x14ac:dyDescent="0.2">
      <c r="A344" s="14"/>
      <c r="B344" s="13" t="s">
        <v>84</v>
      </c>
      <c r="C344" s="101">
        <v>0</v>
      </c>
      <c r="D344" s="135">
        <v>0</v>
      </c>
      <c r="E344" s="168">
        <v>0</v>
      </c>
      <c r="F344" s="188">
        <v>0</v>
      </c>
      <c r="G344" s="239">
        <v>0</v>
      </c>
      <c r="H344" s="239">
        <v>0</v>
      </c>
      <c r="I344" s="287">
        <v>0</v>
      </c>
      <c r="J344" s="328">
        <v>0</v>
      </c>
      <c r="K344" s="365">
        <v>0</v>
      </c>
      <c r="L344" s="409">
        <v>0</v>
      </c>
      <c r="M344" s="444">
        <v>0</v>
      </c>
      <c r="N344" s="476">
        <v>0</v>
      </c>
      <c r="O344" s="92">
        <f t="shared" si="128"/>
        <v>0</v>
      </c>
    </row>
    <row r="345" spans="1:15" ht="15.75" x14ac:dyDescent="0.2">
      <c r="A345" s="14"/>
      <c r="B345" s="13" t="s">
        <v>85</v>
      </c>
      <c r="C345" s="101">
        <v>0</v>
      </c>
      <c r="D345" s="135">
        <v>0</v>
      </c>
      <c r="E345" s="168">
        <v>0</v>
      </c>
      <c r="F345" s="188">
        <v>0</v>
      </c>
      <c r="G345" s="239">
        <v>0</v>
      </c>
      <c r="H345" s="239">
        <v>0</v>
      </c>
      <c r="I345" s="287">
        <v>0</v>
      </c>
      <c r="J345" s="328">
        <v>0</v>
      </c>
      <c r="K345" s="365">
        <v>0</v>
      </c>
      <c r="L345" s="409">
        <v>0</v>
      </c>
      <c r="M345" s="444">
        <v>0</v>
      </c>
      <c r="N345" s="476">
        <v>0</v>
      </c>
      <c r="O345" s="92">
        <f t="shared" si="128"/>
        <v>0</v>
      </c>
    </row>
    <row r="346" spans="1:15" ht="21" customHeight="1" x14ac:dyDescent="0.2">
      <c r="A346" s="14">
        <v>5</v>
      </c>
      <c r="B346" s="11" t="s">
        <v>55</v>
      </c>
      <c r="C346" s="101">
        <v>0</v>
      </c>
      <c r="D346" s="135">
        <v>0</v>
      </c>
      <c r="E346" s="168">
        <v>0</v>
      </c>
      <c r="F346" s="188">
        <v>0</v>
      </c>
      <c r="G346" s="239">
        <v>0</v>
      </c>
      <c r="H346" s="239">
        <v>0</v>
      </c>
      <c r="I346" s="287">
        <v>0</v>
      </c>
      <c r="J346" s="328">
        <v>0</v>
      </c>
      <c r="K346" s="365">
        <v>0</v>
      </c>
      <c r="L346" s="409">
        <v>0</v>
      </c>
      <c r="M346" s="444">
        <v>0</v>
      </c>
      <c r="N346" s="476">
        <v>0</v>
      </c>
      <c r="O346" s="92">
        <f t="shared" si="128"/>
        <v>0</v>
      </c>
    </row>
    <row r="347" spans="1:15" ht="15.75" x14ac:dyDescent="0.2">
      <c r="A347" s="14">
        <v>6</v>
      </c>
      <c r="B347" s="10" t="s">
        <v>56</v>
      </c>
      <c r="C347" s="101">
        <v>0</v>
      </c>
      <c r="D347" s="135">
        <v>0</v>
      </c>
      <c r="E347" s="168">
        <v>0</v>
      </c>
      <c r="F347" s="188">
        <v>0</v>
      </c>
      <c r="G347" s="239">
        <v>0</v>
      </c>
      <c r="H347" s="239">
        <v>0</v>
      </c>
      <c r="I347" s="287">
        <v>0</v>
      </c>
      <c r="J347" s="328">
        <v>0</v>
      </c>
      <c r="K347" s="365">
        <v>0</v>
      </c>
      <c r="L347" s="409">
        <v>0</v>
      </c>
      <c r="M347" s="444">
        <v>0</v>
      </c>
      <c r="N347" s="476">
        <v>0</v>
      </c>
      <c r="O347" s="92">
        <f t="shared" si="128"/>
        <v>0</v>
      </c>
    </row>
    <row r="348" spans="1:15" ht="15.75" x14ac:dyDescent="0.2">
      <c r="A348" s="14">
        <v>7</v>
      </c>
      <c r="B348" s="10" t="s">
        <v>57</v>
      </c>
      <c r="C348" s="101">
        <v>0</v>
      </c>
      <c r="D348" s="135">
        <v>0</v>
      </c>
      <c r="E348" s="168">
        <v>0</v>
      </c>
      <c r="F348" s="188">
        <v>0</v>
      </c>
      <c r="G348" s="239">
        <v>0</v>
      </c>
      <c r="H348" s="239">
        <v>0</v>
      </c>
      <c r="I348" s="287">
        <v>0</v>
      </c>
      <c r="J348" s="328">
        <v>0</v>
      </c>
      <c r="K348" s="365">
        <v>0</v>
      </c>
      <c r="L348" s="409">
        <v>0</v>
      </c>
      <c r="M348" s="444">
        <v>0</v>
      </c>
      <c r="N348" s="476">
        <v>0</v>
      </c>
      <c r="O348" s="92">
        <f t="shared" si="128"/>
        <v>0</v>
      </c>
    </row>
    <row r="349" spans="1:15" ht="12.75" customHeight="1" x14ac:dyDescent="0.2">
      <c r="A349" s="14">
        <v>8</v>
      </c>
      <c r="B349" s="10" t="s">
        <v>58</v>
      </c>
      <c r="C349" s="101">
        <v>0</v>
      </c>
      <c r="D349" s="135">
        <v>0</v>
      </c>
      <c r="E349" s="168">
        <v>0</v>
      </c>
      <c r="F349" s="188">
        <v>0</v>
      </c>
      <c r="G349" s="239">
        <v>0</v>
      </c>
      <c r="H349" s="239">
        <v>0</v>
      </c>
      <c r="I349" s="287">
        <v>0</v>
      </c>
      <c r="J349" s="328">
        <v>0</v>
      </c>
      <c r="K349" s="365">
        <v>0</v>
      </c>
      <c r="L349" s="409">
        <v>0</v>
      </c>
      <c r="M349" s="444">
        <v>0</v>
      </c>
      <c r="N349" s="476">
        <v>0</v>
      </c>
      <c r="O349" s="92">
        <f t="shared" si="128"/>
        <v>0</v>
      </c>
    </row>
    <row r="350" spans="1:15" ht="13.5" customHeight="1" x14ac:dyDescent="0.2">
      <c r="A350" s="14">
        <v>9</v>
      </c>
      <c r="B350" s="10" t="s">
        <v>24</v>
      </c>
      <c r="C350" s="101">
        <v>0</v>
      </c>
      <c r="D350" s="135">
        <v>0</v>
      </c>
      <c r="E350" s="168">
        <v>0</v>
      </c>
      <c r="F350" s="188">
        <v>0</v>
      </c>
      <c r="G350" s="239">
        <v>0</v>
      </c>
      <c r="H350" s="239">
        <v>0</v>
      </c>
      <c r="I350" s="287">
        <v>0</v>
      </c>
      <c r="J350" s="328">
        <v>0</v>
      </c>
      <c r="K350" s="365">
        <v>0</v>
      </c>
      <c r="L350" s="409">
        <v>0</v>
      </c>
      <c r="M350" s="444">
        <v>0</v>
      </c>
      <c r="N350" s="476">
        <v>0</v>
      </c>
      <c r="O350" s="92">
        <f t="shared" si="128"/>
        <v>0</v>
      </c>
    </row>
    <row r="351" spans="1:15" ht="15" customHeight="1" x14ac:dyDescent="0.2">
      <c r="A351" s="14">
        <v>10</v>
      </c>
      <c r="B351" s="10" t="s">
        <v>25</v>
      </c>
      <c r="C351" s="101">
        <v>0</v>
      </c>
      <c r="D351" s="135">
        <v>0</v>
      </c>
      <c r="E351" s="168">
        <v>0</v>
      </c>
      <c r="F351" s="188">
        <v>0</v>
      </c>
      <c r="G351" s="239">
        <v>0</v>
      </c>
      <c r="H351" s="239">
        <v>0</v>
      </c>
      <c r="I351" s="287">
        <v>0</v>
      </c>
      <c r="J351" s="328">
        <v>0</v>
      </c>
      <c r="K351" s="365">
        <v>0</v>
      </c>
      <c r="L351" s="409">
        <v>0</v>
      </c>
      <c r="M351" s="444">
        <v>0</v>
      </c>
      <c r="N351" s="476">
        <v>0</v>
      </c>
      <c r="O351" s="92">
        <f t="shared" si="128"/>
        <v>0</v>
      </c>
    </row>
    <row r="352" spans="1:15" ht="12.75" customHeight="1" thickBot="1" x14ac:dyDescent="0.25">
      <c r="A352" s="48">
        <v>11</v>
      </c>
      <c r="B352" s="49" t="s">
        <v>59</v>
      </c>
      <c r="C352" s="52">
        <v>0</v>
      </c>
      <c r="D352" s="52">
        <v>0</v>
      </c>
      <c r="E352" s="52">
        <v>0</v>
      </c>
      <c r="F352" s="52">
        <v>0</v>
      </c>
      <c r="G352" s="52">
        <v>0</v>
      </c>
      <c r="H352" s="52">
        <v>0</v>
      </c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92">
        <f t="shared" si="128"/>
        <v>0</v>
      </c>
    </row>
    <row r="353" spans="1:14" ht="12.75" customHeight="1" thickTop="1" x14ac:dyDescent="0.2">
      <c r="A353" s="5"/>
      <c r="B353" s="17" t="s">
        <v>39</v>
      </c>
    </row>
    <row r="354" spans="1:14" ht="12.75" customHeight="1" x14ac:dyDescent="0.2">
      <c r="A354" s="5"/>
      <c r="B354" s="15" t="s">
        <v>61</v>
      </c>
    </row>
    <row r="355" spans="1:14" ht="11.25" customHeight="1" x14ac:dyDescent="0.2">
      <c r="A355" s="5"/>
      <c r="B355" s="15" t="s">
        <v>60</v>
      </c>
    </row>
    <row r="356" spans="1:14" ht="12.75" customHeight="1" x14ac:dyDescent="0.2">
      <c r="A356" s="5"/>
      <c r="B356" s="15" t="s">
        <v>40</v>
      </c>
    </row>
    <row r="357" spans="1:14" ht="15.95" customHeight="1" x14ac:dyDescent="0.2">
      <c r="A357" s="5"/>
      <c r="B357" s="27"/>
    </row>
    <row r="358" spans="1:14" ht="15.95" customHeight="1" x14ac:dyDescent="0.2">
      <c r="A358" s="5"/>
      <c r="B358" s="27"/>
    </row>
    <row r="359" spans="1:14" ht="15.95" customHeight="1" x14ac:dyDescent="0.2">
      <c r="A359" s="488" t="s">
        <v>0</v>
      </c>
      <c r="B359" s="488"/>
      <c r="C359" s="517"/>
    </row>
    <row r="360" spans="1:14" ht="15.95" customHeight="1" x14ac:dyDescent="0.2">
      <c r="A360" s="488" t="s">
        <v>1</v>
      </c>
      <c r="B360" s="488"/>
      <c r="C360" s="517"/>
    </row>
    <row r="361" spans="1:14" ht="15.95" customHeight="1" x14ac:dyDescent="0.2">
      <c r="A361" s="488" t="s">
        <v>46</v>
      </c>
      <c r="B361" s="488"/>
    </row>
    <row r="362" spans="1:14" ht="15.95" customHeight="1" x14ac:dyDescent="0.3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95" customHeight="1" x14ac:dyDescent="0.2">
      <c r="C363" s="100"/>
      <c r="D363" s="134"/>
      <c r="E363" s="164"/>
      <c r="F363" s="187"/>
      <c r="G363" s="235"/>
      <c r="H363" s="235"/>
      <c r="I363" s="286"/>
      <c r="J363" s="324"/>
      <c r="K363" s="361"/>
      <c r="L363" s="405"/>
      <c r="M363" s="440"/>
      <c r="N363" s="475"/>
    </row>
    <row r="364" spans="1:14" ht="15.95" customHeight="1" x14ac:dyDescent="0.2">
      <c r="A364" s="1" t="s">
        <v>47</v>
      </c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5.95" customHeight="1" x14ac:dyDescent="0.2">
      <c r="A365" s="1" t="s">
        <v>69</v>
      </c>
      <c r="C365" s="1" t="str">
        <f>+C325:C325</f>
        <v>Bulan     :</v>
      </c>
      <c r="D365" s="1" t="str">
        <f>+D325:Q325</f>
        <v>Bulan     :</v>
      </c>
      <c r="E365" s="1" t="str">
        <f>+E325:Q325</f>
        <v>Bulan     :</v>
      </c>
      <c r="F365" s="1" t="str">
        <f>+F325:Q325</f>
        <v>Bulan     :</v>
      </c>
      <c r="G365" s="1" t="str">
        <f>+G325:Q325</f>
        <v>Bulan     :</v>
      </c>
      <c r="H365" s="1" t="str">
        <f>+H325:R325</f>
        <v>Bulan     :</v>
      </c>
      <c r="I365" s="1" t="str">
        <f>+I325:Q325</f>
        <v>Bulan     :</v>
      </c>
      <c r="J365" s="1" t="str">
        <f>+J325:Q325</f>
        <v>Bulan     :</v>
      </c>
      <c r="K365" s="1" t="str">
        <f>+K325:Q325</f>
        <v>Bulan     :</v>
      </c>
      <c r="L365" s="1" t="str">
        <f>+L325:Q325</f>
        <v>Bulan     :</v>
      </c>
      <c r="M365" s="1" t="str">
        <f>+M325:Q325</f>
        <v>Bulan     :</v>
      </c>
      <c r="N365" s="1" t="str">
        <f>+N325:R325</f>
        <v>Bulan     :</v>
      </c>
    </row>
    <row r="366" spans="1:14" ht="15.95" customHeight="1" thickBot="1" x14ac:dyDescent="0.25">
      <c r="A366" s="56" t="s">
        <v>76</v>
      </c>
      <c r="B366" s="56"/>
      <c r="C366" s="1" t="s">
        <v>48</v>
      </c>
      <c r="D366" s="1" t="s">
        <v>48</v>
      </c>
      <c r="E366" s="1" t="s">
        <v>48</v>
      </c>
      <c r="F366" s="1" t="s">
        <v>48</v>
      </c>
      <c r="G366" s="1" t="s">
        <v>48</v>
      </c>
      <c r="H366" s="1" t="s">
        <v>48</v>
      </c>
      <c r="I366" s="1" t="s">
        <v>48</v>
      </c>
      <c r="J366" s="1" t="s">
        <v>48</v>
      </c>
      <c r="K366" s="1" t="s">
        <v>48</v>
      </c>
      <c r="L366" s="1" t="s">
        <v>48</v>
      </c>
      <c r="M366" s="1" t="s">
        <v>48</v>
      </c>
      <c r="N366" s="1" t="s">
        <v>48</v>
      </c>
    </row>
    <row r="367" spans="1:14" ht="15.95" customHeight="1" thickTop="1" x14ac:dyDescent="0.2">
      <c r="A367" s="496" t="s">
        <v>4</v>
      </c>
      <c r="B367" s="496" t="s">
        <v>5</v>
      </c>
      <c r="C367" s="97"/>
    </row>
    <row r="368" spans="1:14" ht="15.95" customHeight="1" x14ac:dyDescent="0.2">
      <c r="A368" s="497"/>
      <c r="B368" s="497"/>
      <c r="C368" s="104"/>
      <c r="D368" s="138"/>
      <c r="E368" s="167"/>
      <c r="F368" s="191"/>
      <c r="G368" s="238"/>
      <c r="H368" s="238"/>
      <c r="I368" s="291"/>
      <c r="J368" s="327"/>
      <c r="K368" s="364"/>
      <c r="L368" s="408"/>
      <c r="M368" s="443"/>
      <c r="N368" s="480"/>
    </row>
    <row r="369" spans="1:15" ht="15.95" customHeight="1" x14ac:dyDescent="0.2">
      <c r="A369" s="497"/>
      <c r="B369" s="497"/>
      <c r="C369" s="102" t="s">
        <v>36</v>
      </c>
      <c r="D369" s="136" t="s">
        <v>36</v>
      </c>
      <c r="E369" s="165" t="s">
        <v>36</v>
      </c>
      <c r="F369" s="189" t="s">
        <v>36</v>
      </c>
      <c r="G369" s="236" t="s">
        <v>36</v>
      </c>
      <c r="H369" s="236" t="s">
        <v>36</v>
      </c>
      <c r="I369" s="289" t="s">
        <v>36</v>
      </c>
      <c r="J369" s="325" t="s">
        <v>36</v>
      </c>
      <c r="K369" s="362" t="s">
        <v>36</v>
      </c>
      <c r="L369" s="406" t="s">
        <v>36</v>
      </c>
      <c r="M369" s="441" t="s">
        <v>36</v>
      </c>
      <c r="N369" s="478" t="s">
        <v>36</v>
      </c>
    </row>
    <row r="370" spans="1:15" ht="15.95" customHeight="1" x14ac:dyDescent="0.2">
      <c r="A370" s="497"/>
      <c r="B370" s="497"/>
      <c r="C370" s="105"/>
      <c r="D370" s="139"/>
      <c r="E370" s="161"/>
      <c r="F370" s="192"/>
      <c r="G370" s="234"/>
      <c r="H370" s="234"/>
      <c r="I370" s="293"/>
      <c r="J370" s="319"/>
      <c r="K370" s="356"/>
      <c r="L370" s="400"/>
      <c r="M370" s="434"/>
      <c r="N370" s="481"/>
    </row>
    <row r="371" spans="1:15" ht="15.95" customHeight="1" x14ac:dyDescent="0.2">
      <c r="A371" s="498"/>
      <c r="B371" s="498"/>
      <c r="C371" s="102"/>
      <c r="D371" s="136"/>
      <c r="E371" s="165"/>
      <c r="F371" s="189"/>
      <c r="G371" s="236"/>
      <c r="H371" s="236"/>
      <c r="I371" s="289"/>
      <c r="J371" s="325"/>
      <c r="K371" s="362"/>
      <c r="L371" s="406"/>
      <c r="M371" s="441"/>
      <c r="N371" s="478"/>
    </row>
    <row r="372" spans="1:15" s="8" customFormat="1" ht="15.95" customHeight="1" x14ac:dyDescent="0.2">
      <c r="A372" s="103" t="s">
        <v>10</v>
      </c>
      <c r="B372" s="103" t="s">
        <v>11</v>
      </c>
      <c r="C372" s="103" t="s">
        <v>44</v>
      </c>
      <c r="D372" s="137" t="s">
        <v>44</v>
      </c>
      <c r="E372" s="166" t="s">
        <v>44</v>
      </c>
      <c r="F372" s="190" t="s">
        <v>44</v>
      </c>
      <c r="G372" s="237" t="s">
        <v>44</v>
      </c>
      <c r="H372" s="237" t="s">
        <v>44</v>
      </c>
      <c r="I372" s="290" t="s">
        <v>44</v>
      </c>
      <c r="J372" s="326" t="s">
        <v>44</v>
      </c>
      <c r="K372" s="363" t="s">
        <v>44</v>
      </c>
      <c r="L372" s="407" t="s">
        <v>44</v>
      </c>
      <c r="M372" s="442" t="s">
        <v>44</v>
      </c>
      <c r="N372" s="479" t="s">
        <v>44</v>
      </c>
    </row>
    <row r="373" spans="1:15" s="16" customFormat="1" ht="15.95" customHeight="1" x14ac:dyDescent="0.2">
      <c r="A373" s="18">
        <v>1</v>
      </c>
      <c r="B373" s="19" t="s">
        <v>22</v>
      </c>
      <c r="C373" s="24">
        <f t="shared" ref="C373:F373" si="164">SUM(C374,C377,C378)</f>
        <v>0</v>
      </c>
      <c r="D373" s="24">
        <f t="shared" si="164"/>
        <v>0</v>
      </c>
      <c r="E373" s="24">
        <f t="shared" si="164"/>
        <v>0</v>
      </c>
      <c r="F373" s="24">
        <f t="shared" si="164"/>
        <v>0</v>
      </c>
      <c r="G373" s="24">
        <f t="shared" ref="G373" si="165">SUM(G374,G377,G378)</f>
        <v>0</v>
      </c>
      <c r="H373" s="24">
        <f>SUM(H374,H377,H378)</f>
        <v>0</v>
      </c>
      <c r="I373" s="24">
        <f t="shared" ref="I373:N373" si="166">SUM(I374,I377,I378)</f>
        <v>0</v>
      </c>
      <c r="J373" s="24">
        <f t="shared" si="166"/>
        <v>0</v>
      </c>
      <c r="K373" s="24">
        <f t="shared" si="166"/>
        <v>0</v>
      </c>
      <c r="L373" s="24">
        <f t="shared" si="166"/>
        <v>0</v>
      </c>
      <c r="M373" s="24">
        <f t="shared" si="166"/>
        <v>11</v>
      </c>
      <c r="N373" s="24">
        <f t="shared" si="166"/>
        <v>0</v>
      </c>
      <c r="O373" s="92">
        <f t="shared" ref="O373:O392" si="167">SUM(C373:N373)</f>
        <v>11</v>
      </c>
    </row>
    <row r="374" spans="1:15" s="23" customFormat="1" ht="15.95" customHeight="1" x14ac:dyDescent="0.2">
      <c r="A374" s="14"/>
      <c r="B374" s="22" t="s">
        <v>50</v>
      </c>
      <c r="C374" s="44">
        <f t="shared" ref="C374" si="168">SUM(C375:C376)</f>
        <v>0</v>
      </c>
      <c r="D374" s="44">
        <f t="shared" ref="D374" si="169">SUM(D375:D376)</f>
        <v>0</v>
      </c>
      <c r="E374" s="44">
        <f t="shared" ref="E374" si="170">SUM(E375:E376)</f>
        <v>0</v>
      </c>
      <c r="F374" s="44">
        <f t="shared" ref="F374" si="171">SUM(F375:F376)</f>
        <v>0</v>
      </c>
      <c r="G374" s="240">
        <f t="shared" ref="G374" si="172">SUM(G375:G376)</f>
        <v>0</v>
      </c>
      <c r="H374" s="240">
        <f>SUM(H375:H376)</f>
        <v>0</v>
      </c>
      <c r="I374" s="295">
        <f t="shared" ref="I374:N374" si="173">SUM(I375:I376)</f>
        <v>0</v>
      </c>
      <c r="J374" s="330">
        <f t="shared" si="173"/>
        <v>0</v>
      </c>
      <c r="K374" s="367">
        <f t="shared" si="173"/>
        <v>0</v>
      </c>
      <c r="L374" s="411">
        <f t="shared" si="173"/>
        <v>0</v>
      </c>
      <c r="M374" s="446">
        <f t="shared" si="173"/>
        <v>11</v>
      </c>
      <c r="N374" s="483">
        <f t="shared" si="173"/>
        <v>0</v>
      </c>
      <c r="O374" s="92">
        <f t="shared" si="167"/>
        <v>11</v>
      </c>
    </row>
    <row r="375" spans="1:15" x14ac:dyDescent="0.2">
      <c r="A375" s="12"/>
      <c r="B375" s="13" t="s">
        <v>84</v>
      </c>
      <c r="C375" s="47">
        <v>0</v>
      </c>
      <c r="D375" s="47">
        <v>0</v>
      </c>
      <c r="E375" s="47">
        <v>0</v>
      </c>
      <c r="F375" s="47">
        <v>0</v>
      </c>
      <c r="G375" s="241">
        <v>0</v>
      </c>
      <c r="H375" s="241">
        <v>0</v>
      </c>
      <c r="I375" s="296">
        <v>0</v>
      </c>
      <c r="J375" s="331">
        <v>0</v>
      </c>
      <c r="K375" s="368">
        <v>0</v>
      </c>
      <c r="L375" s="412">
        <v>0</v>
      </c>
      <c r="M375" s="447">
        <v>1</v>
      </c>
      <c r="N375" s="484">
        <v>0</v>
      </c>
      <c r="O375" s="92">
        <f t="shared" si="167"/>
        <v>1</v>
      </c>
    </row>
    <row r="376" spans="1:15" x14ac:dyDescent="0.2">
      <c r="A376" s="12"/>
      <c r="B376" s="13" t="s">
        <v>85</v>
      </c>
      <c r="C376" s="47">
        <v>0</v>
      </c>
      <c r="D376" s="47">
        <v>0</v>
      </c>
      <c r="E376" s="47">
        <v>0</v>
      </c>
      <c r="F376" s="47">
        <v>0</v>
      </c>
      <c r="G376" s="241">
        <v>0</v>
      </c>
      <c r="H376" s="241">
        <v>0</v>
      </c>
      <c r="I376" s="296">
        <v>0</v>
      </c>
      <c r="J376" s="331">
        <v>0</v>
      </c>
      <c r="K376" s="368">
        <v>0</v>
      </c>
      <c r="L376" s="412">
        <v>0</v>
      </c>
      <c r="M376" s="447">
        <v>10</v>
      </c>
      <c r="N376" s="484">
        <v>0</v>
      </c>
      <c r="O376" s="92">
        <f t="shared" si="167"/>
        <v>10</v>
      </c>
    </row>
    <row r="377" spans="1:15" x14ac:dyDescent="0.2">
      <c r="A377" s="12"/>
      <c r="B377" s="11" t="s">
        <v>51</v>
      </c>
      <c r="C377" s="46">
        <v>0</v>
      </c>
      <c r="D377" s="46">
        <v>0</v>
      </c>
      <c r="E377" s="46">
        <v>0</v>
      </c>
      <c r="F377" s="46">
        <v>0</v>
      </c>
      <c r="G377" s="242">
        <v>0</v>
      </c>
      <c r="H377" s="242">
        <v>0</v>
      </c>
      <c r="I377" s="294">
        <v>0</v>
      </c>
      <c r="J377" s="332">
        <v>0</v>
      </c>
      <c r="K377" s="369">
        <v>0</v>
      </c>
      <c r="L377" s="413">
        <v>0</v>
      </c>
      <c r="M377" s="448">
        <v>0</v>
      </c>
      <c r="N377" s="482">
        <v>0</v>
      </c>
      <c r="O377" s="92">
        <f t="shared" si="167"/>
        <v>0</v>
      </c>
    </row>
    <row r="378" spans="1:15" x14ac:dyDescent="0.2">
      <c r="A378" s="12"/>
      <c r="B378" s="11" t="s">
        <v>52</v>
      </c>
      <c r="C378" s="46">
        <v>0</v>
      </c>
      <c r="D378" s="46">
        <v>0</v>
      </c>
      <c r="E378" s="46">
        <v>0</v>
      </c>
      <c r="F378" s="46">
        <v>0</v>
      </c>
      <c r="G378" s="242">
        <v>0</v>
      </c>
      <c r="H378" s="242">
        <v>0</v>
      </c>
      <c r="I378" s="294">
        <v>0</v>
      </c>
      <c r="J378" s="332">
        <v>0</v>
      </c>
      <c r="K378" s="369">
        <v>0</v>
      </c>
      <c r="L378" s="413">
        <v>0</v>
      </c>
      <c r="M378" s="448">
        <v>0</v>
      </c>
      <c r="N378" s="482">
        <v>0</v>
      </c>
      <c r="O378" s="92">
        <f t="shared" si="167"/>
        <v>0</v>
      </c>
    </row>
    <row r="379" spans="1:15" ht="15.75" x14ac:dyDescent="0.2">
      <c r="A379" s="14">
        <v>2</v>
      </c>
      <c r="B379" s="10" t="s">
        <v>23</v>
      </c>
      <c r="C379" s="46">
        <f t="shared" ref="C379:F379" si="174">SUM(C380:C381)</f>
        <v>0</v>
      </c>
      <c r="D379" s="46">
        <f t="shared" si="174"/>
        <v>0</v>
      </c>
      <c r="E379" s="46">
        <f t="shared" si="174"/>
        <v>0</v>
      </c>
      <c r="F379" s="46">
        <f t="shared" si="174"/>
        <v>0</v>
      </c>
      <c r="G379" s="242">
        <f t="shared" ref="G379" si="175">SUM(G380:G381)</f>
        <v>0</v>
      </c>
      <c r="H379" s="242">
        <f>SUM(H380:H381)</f>
        <v>0</v>
      </c>
      <c r="I379" s="294">
        <f t="shared" ref="I379:N379" si="176">SUM(I380:I381)</f>
        <v>0</v>
      </c>
      <c r="J379" s="332">
        <f t="shared" si="176"/>
        <v>0</v>
      </c>
      <c r="K379" s="369">
        <f t="shared" si="176"/>
        <v>0</v>
      </c>
      <c r="L379" s="413">
        <f t="shared" si="176"/>
        <v>0</v>
      </c>
      <c r="M379" s="448">
        <f t="shared" si="176"/>
        <v>5</v>
      </c>
      <c r="N379" s="482">
        <f t="shared" si="176"/>
        <v>0</v>
      </c>
      <c r="O379" s="92">
        <f t="shared" si="167"/>
        <v>5</v>
      </c>
    </row>
    <row r="380" spans="1:15" x14ac:dyDescent="0.2">
      <c r="A380" s="12"/>
      <c r="B380" s="13" t="s">
        <v>84</v>
      </c>
      <c r="C380" s="47">
        <v>0</v>
      </c>
      <c r="D380" s="47">
        <v>0</v>
      </c>
      <c r="E380" s="47">
        <v>0</v>
      </c>
      <c r="F380" s="47">
        <v>0</v>
      </c>
      <c r="G380" s="241">
        <v>0</v>
      </c>
      <c r="H380" s="241">
        <v>0</v>
      </c>
      <c r="I380" s="296">
        <v>0</v>
      </c>
      <c r="J380" s="331">
        <v>0</v>
      </c>
      <c r="K380" s="368">
        <v>0</v>
      </c>
      <c r="L380" s="412">
        <v>0</v>
      </c>
      <c r="M380" s="447">
        <v>0</v>
      </c>
      <c r="N380" s="484">
        <v>0</v>
      </c>
      <c r="O380" s="92">
        <f t="shared" si="167"/>
        <v>0</v>
      </c>
    </row>
    <row r="381" spans="1:15" ht="12.75" customHeight="1" x14ac:dyDescent="0.2">
      <c r="A381" s="12"/>
      <c r="B381" s="13" t="s">
        <v>85</v>
      </c>
      <c r="C381" s="47">
        <v>0</v>
      </c>
      <c r="D381" s="47">
        <v>0</v>
      </c>
      <c r="E381" s="47">
        <v>0</v>
      </c>
      <c r="F381" s="47">
        <v>0</v>
      </c>
      <c r="G381" s="241">
        <v>0</v>
      </c>
      <c r="H381" s="241">
        <v>0</v>
      </c>
      <c r="I381" s="296">
        <v>0</v>
      </c>
      <c r="J381" s="331">
        <v>0</v>
      </c>
      <c r="K381" s="368">
        <v>0</v>
      </c>
      <c r="L381" s="412">
        <v>0</v>
      </c>
      <c r="M381" s="447">
        <v>5</v>
      </c>
      <c r="N381" s="484">
        <v>0</v>
      </c>
      <c r="O381" s="92">
        <f t="shared" si="167"/>
        <v>5</v>
      </c>
    </row>
    <row r="382" spans="1:15" ht="12.75" customHeight="1" x14ac:dyDescent="0.2">
      <c r="A382" s="9">
        <v>3</v>
      </c>
      <c r="B382" s="10" t="s">
        <v>54</v>
      </c>
      <c r="C382" s="101">
        <v>0</v>
      </c>
      <c r="D382" s="135">
        <v>0</v>
      </c>
      <c r="E382" s="168">
        <v>0</v>
      </c>
      <c r="F382" s="188">
        <v>0</v>
      </c>
      <c r="G382" s="239">
        <v>0</v>
      </c>
      <c r="H382" s="239">
        <v>0</v>
      </c>
      <c r="I382" s="287">
        <v>0</v>
      </c>
      <c r="J382" s="328">
        <v>0</v>
      </c>
      <c r="K382" s="365">
        <v>0</v>
      </c>
      <c r="L382" s="409">
        <v>0</v>
      </c>
      <c r="M382" s="444">
        <v>0</v>
      </c>
      <c r="N382" s="476">
        <v>0</v>
      </c>
      <c r="O382" s="92">
        <f t="shared" si="167"/>
        <v>0</v>
      </c>
    </row>
    <row r="383" spans="1:15" ht="15.75" x14ac:dyDescent="0.2">
      <c r="A383" s="14">
        <v>4</v>
      </c>
      <c r="B383" s="10" t="s">
        <v>53</v>
      </c>
      <c r="C383" s="46">
        <f t="shared" ref="C383:F383" si="177">SUM(C384:C385)</f>
        <v>0</v>
      </c>
      <c r="D383" s="46">
        <f t="shared" si="177"/>
        <v>0</v>
      </c>
      <c r="E383" s="46">
        <f t="shared" si="177"/>
        <v>0</v>
      </c>
      <c r="F383" s="46">
        <f t="shared" si="177"/>
        <v>0</v>
      </c>
      <c r="G383" s="242">
        <f t="shared" ref="G383" si="178">SUM(G384:G385)</f>
        <v>0</v>
      </c>
      <c r="H383" s="242">
        <f t="shared" ref="H383" si="179">SUM(H384:H385)</f>
        <v>0</v>
      </c>
      <c r="I383" s="294">
        <f t="shared" ref="I383" si="180">SUM(I384:I385)</f>
        <v>0</v>
      </c>
      <c r="J383" s="332">
        <f t="shared" ref="J383" si="181">SUM(J384:J385)</f>
        <v>0</v>
      </c>
      <c r="K383" s="369">
        <f t="shared" ref="K383" si="182">SUM(K384:K385)</f>
        <v>0</v>
      </c>
      <c r="L383" s="413">
        <f t="shared" ref="L383" si="183">SUM(L384:L385)</f>
        <v>0</v>
      </c>
      <c r="M383" s="448">
        <f t="shared" ref="M383" si="184">SUM(M384:M385)</f>
        <v>0</v>
      </c>
      <c r="N383" s="482">
        <f t="shared" ref="N383" si="185">SUM(N384:N385)</f>
        <v>0</v>
      </c>
      <c r="O383" s="92">
        <f t="shared" si="167"/>
        <v>0</v>
      </c>
    </row>
    <row r="384" spans="1:15" ht="21" customHeight="1" x14ac:dyDescent="0.2">
      <c r="A384" s="14"/>
      <c r="B384" s="13" t="s">
        <v>84</v>
      </c>
      <c r="C384" s="101">
        <v>0</v>
      </c>
      <c r="D384" s="135">
        <v>0</v>
      </c>
      <c r="E384" s="168">
        <v>0</v>
      </c>
      <c r="F384" s="188">
        <v>0</v>
      </c>
      <c r="G384" s="239">
        <v>0</v>
      </c>
      <c r="H384" s="239">
        <v>0</v>
      </c>
      <c r="I384" s="287">
        <v>0</v>
      </c>
      <c r="J384" s="328">
        <v>0</v>
      </c>
      <c r="K384" s="365">
        <v>0</v>
      </c>
      <c r="L384" s="409">
        <v>0</v>
      </c>
      <c r="M384" s="444">
        <v>0</v>
      </c>
      <c r="N384" s="476">
        <v>0</v>
      </c>
      <c r="O384" s="92">
        <f t="shared" si="167"/>
        <v>0</v>
      </c>
    </row>
    <row r="385" spans="1:15" ht="15.75" x14ac:dyDescent="0.2">
      <c r="A385" s="14"/>
      <c r="B385" s="13" t="s">
        <v>85</v>
      </c>
      <c r="C385" s="101">
        <v>0</v>
      </c>
      <c r="D385" s="135">
        <v>0</v>
      </c>
      <c r="E385" s="168">
        <v>0</v>
      </c>
      <c r="F385" s="188">
        <v>0</v>
      </c>
      <c r="G385" s="239">
        <v>0</v>
      </c>
      <c r="H385" s="239">
        <v>0</v>
      </c>
      <c r="I385" s="287">
        <v>0</v>
      </c>
      <c r="J385" s="328">
        <v>0</v>
      </c>
      <c r="K385" s="365">
        <v>0</v>
      </c>
      <c r="L385" s="409">
        <v>0</v>
      </c>
      <c r="M385" s="444">
        <v>0</v>
      </c>
      <c r="N385" s="476">
        <v>0</v>
      </c>
      <c r="O385" s="92">
        <f t="shared" si="167"/>
        <v>0</v>
      </c>
    </row>
    <row r="386" spans="1:15" ht="15.75" x14ac:dyDescent="0.2">
      <c r="A386" s="14">
        <v>5</v>
      </c>
      <c r="B386" s="11" t="s">
        <v>55</v>
      </c>
      <c r="C386" s="101">
        <v>0</v>
      </c>
      <c r="D386" s="135">
        <v>0</v>
      </c>
      <c r="E386" s="168">
        <v>0</v>
      </c>
      <c r="F386" s="188">
        <v>0</v>
      </c>
      <c r="G386" s="239">
        <v>0</v>
      </c>
      <c r="H386" s="239">
        <v>0</v>
      </c>
      <c r="I386" s="287">
        <v>0</v>
      </c>
      <c r="J386" s="328">
        <v>0</v>
      </c>
      <c r="K386" s="365">
        <v>0</v>
      </c>
      <c r="L386" s="409">
        <v>0</v>
      </c>
      <c r="M386" s="444">
        <v>0</v>
      </c>
      <c r="N386" s="476">
        <v>0</v>
      </c>
      <c r="O386" s="92">
        <f t="shared" si="167"/>
        <v>0</v>
      </c>
    </row>
    <row r="387" spans="1:15" ht="12.75" customHeight="1" x14ac:dyDescent="0.2">
      <c r="A387" s="14">
        <v>6</v>
      </c>
      <c r="B387" s="10" t="s">
        <v>56</v>
      </c>
      <c r="C387" s="101">
        <v>0</v>
      </c>
      <c r="D387" s="135">
        <v>0</v>
      </c>
      <c r="E387" s="168">
        <v>0</v>
      </c>
      <c r="F387" s="188">
        <v>0</v>
      </c>
      <c r="G387" s="239">
        <v>0</v>
      </c>
      <c r="H387" s="239">
        <v>0</v>
      </c>
      <c r="I387" s="287">
        <v>0</v>
      </c>
      <c r="J387" s="328">
        <v>0</v>
      </c>
      <c r="K387" s="365">
        <v>0</v>
      </c>
      <c r="L387" s="409">
        <v>0</v>
      </c>
      <c r="M387" s="444">
        <v>0</v>
      </c>
      <c r="N387" s="476">
        <v>0</v>
      </c>
      <c r="O387" s="92">
        <f t="shared" si="167"/>
        <v>0</v>
      </c>
    </row>
    <row r="388" spans="1:15" ht="13.5" customHeight="1" x14ac:dyDescent="0.2">
      <c r="A388" s="14">
        <v>7</v>
      </c>
      <c r="B388" s="10" t="s">
        <v>57</v>
      </c>
      <c r="C388" s="101">
        <v>0</v>
      </c>
      <c r="D388" s="135">
        <v>0</v>
      </c>
      <c r="E388" s="168">
        <v>0</v>
      </c>
      <c r="F388" s="188">
        <v>0</v>
      </c>
      <c r="G388" s="239">
        <v>0</v>
      </c>
      <c r="H388" s="239">
        <v>0</v>
      </c>
      <c r="I388" s="287">
        <v>0</v>
      </c>
      <c r="J388" s="328">
        <v>0</v>
      </c>
      <c r="K388" s="365">
        <v>0</v>
      </c>
      <c r="L388" s="409">
        <v>0</v>
      </c>
      <c r="M388" s="444">
        <v>0</v>
      </c>
      <c r="N388" s="476">
        <v>0</v>
      </c>
      <c r="O388" s="92">
        <f t="shared" si="167"/>
        <v>0</v>
      </c>
    </row>
    <row r="389" spans="1:15" ht="15" customHeight="1" x14ac:dyDescent="0.2">
      <c r="A389" s="14">
        <v>8</v>
      </c>
      <c r="B389" s="10" t="s">
        <v>58</v>
      </c>
      <c r="C389" s="101">
        <v>0</v>
      </c>
      <c r="D389" s="135">
        <v>0</v>
      </c>
      <c r="E389" s="168">
        <v>0</v>
      </c>
      <c r="F389" s="188">
        <v>0</v>
      </c>
      <c r="G389" s="239">
        <v>0</v>
      </c>
      <c r="H389" s="239">
        <v>0</v>
      </c>
      <c r="I389" s="287">
        <v>0</v>
      </c>
      <c r="J389" s="328">
        <v>0</v>
      </c>
      <c r="K389" s="365">
        <v>0</v>
      </c>
      <c r="L389" s="409">
        <v>0</v>
      </c>
      <c r="M389" s="444">
        <v>0</v>
      </c>
      <c r="N389" s="476">
        <v>0</v>
      </c>
      <c r="O389" s="92">
        <f t="shared" si="167"/>
        <v>0</v>
      </c>
    </row>
    <row r="390" spans="1:15" ht="12.75" customHeight="1" x14ac:dyDescent="0.2">
      <c r="A390" s="14">
        <v>9</v>
      </c>
      <c r="B390" s="10" t="s">
        <v>24</v>
      </c>
      <c r="C390" s="101">
        <v>0</v>
      </c>
      <c r="D390" s="135">
        <v>0</v>
      </c>
      <c r="E390" s="168">
        <v>0</v>
      </c>
      <c r="F390" s="188">
        <v>0</v>
      </c>
      <c r="G390" s="239">
        <v>0</v>
      </c>
      <c r="H390" s="239">
        <v>0</v>
      </c>
      <c r="I390" s="287">
        <v>0</v>
      </c>
      <c r="J390" s="328">
        <v>0</v>
      </c>
      <c r="K390" s="365">
        <v>0</v>
      </c>
      <c r="L390" s="409">
        <v>0</v>
      </c>
      <c r="M390" s="444">
        <v>0</v>
      </c>
      <c r="N390" s="476">
        <v>0</v>
      </c>
      <c r="O390" s="92">
        <f t="shared" si="167"/>
        <v>0</v>
      </c>
    </row>
    <row r="391" spans="1:15" ht="12.75" customHeight="1" x14ac:dyDescent="0.2">
      <c r="A391" s="14">
        <v>10</v>
      </c>
      <c r="B391" s="10" t="s">
        <v>25</v>
      </c>
      <c r="C391" s="101">
        <v>0</v>
      </c>
      <c r="D391" s="135">
        <v>0</v>
      </c>
      <c r="E391" s="168">
        <v>0</v>
      </c>
      <c r="F391" s="188">
        <v>0</v>
      </c>
      <c r="G391" s="239">
        <v>0</v>
      </c>
      <c r="H391" s="239">
        <v>0</v>
      </c>
      <c r="I391" s="287">
        <v>0</v>
      </c>
      <c r="J391" s="328">
        <v>0</v>
      </c>
      <c r="K391" s="365">
        <v>0</v>
      </c>
      <c r="L391" s="409">
        <v>0</v>
      </c>
      <c r="M391" s="444">
        <v>0</v>
      </c>
      <c r="N391" s="476">
        <v>0</v>
      </c>
      <c r="O391" s="92">
        <f t="shared" si="167"/>
        <v>0</v>
      </c>
    </row>
    <row r="392" spans="1:15" ht="12.75" customHeight="1" thickBot="1" x14ac:dyDescent="0.25">
      <c r="A392" s="48">
        <v>11</v>
      </c>
      <c r="B392" s="49" t="s">
        <v>59</v>
      </c>
      <c r="C392" s="52">
        <v>0</v>
      </c>
      <c r="D392" s="52">
        <v>0</v>
      </c>
      <c r="E392" s="52">
        <v>0</v>
      </c>
      <c r="F392" s="52">
        <v>0</v>
      </c>
      <c r="G392" s="52">
        <v>0</v>
      </c>
      <c r="H392" s="52">
        <v>0</v>
      </c>
      <c r="I392" s="52">
        <v>0</v>
      </c>
      <c r="J392" s="52">
        <v>0</v>
      </c>
      <c r="K392" s="52">
        <v>0</v>
      </c>
      <c r="L392" s="52">
        <v>0</v>
      </c>
      <c r="M392" s="52">
        <v>0</v>
      </c>
      <c r="N392" s="52">
        <v>0</v>
      </c>
      <c r="O392" s="92">
        <f t="shared" si="167"/>
        <v>0</v>
      </c>
    </row>
    <row r="393" spans="1:15" ht="11.25" customHeight="1" thickTop="1" x14ac:dyDescent="0.2">
      <c r="A393" s="5"/>
      <c r="B393" s="17" t="s">
        <v>39</v>
      </c>
    </row>
    <row r="394" spans="1:15" ht="12.75" customHeight="1" x14ac:dyDescent="0.2">
      <c r="A394" s="5"/>
      <c r="B394" s="15" t="s">
        <v>61</v>
      </c>
    </row>
    <row r="395" spans="1:15" ht="15.95" customHeight="1" x14ac:dyDescent="0.2">
      <c r="A395" s="5"/>
      <c r="B395" s="15" t="s">
        <v>60</v>
      </c>
    </row>
    <row r="396" spans="1:15" ht="15.95" customHeight="1" x14ac:dyDescent="0.2">
      <c r="A396" s="5"/>
      <c r="B396" s="15" t="s">
        <v>40</v>
      </c>
      <c r="I396" s="1" t="s">
        <v>43</v>
      </c>
      <c r="J396" s="1" t="s">
        <v>43</v>
      </c>
      <c r="K396" s="1" t="s">
        <v>43</v>
      </c>
      <c r="L396" s="1" t="s">
        <v>43</v>
      </c>
      <c r="M396" s="1" t="s">
        <v>43</v>
      </c>
      <c r="N396" s="1" t="s">
        <v>43</v>
      </c>
    </row>
    <row r="397" spans="1:15" ht="15.95" customHeight="1" x14ac:dyDescent="0.2">
      <c r="A397" s="5"/>
      <c r="B397" s="27"/>
    </row>
    <row r="398" spans="1:15" ht="15.95" customHeight="1" x14ac:dyDescent="0.2">
      <c r="A398" s="5"/>
      <c r="B398" s="27"/>
    </row>
    <row r="399" spans="1:15" ht="15.95" customHeight="1" x14ac:dyDescent="0.2">
      <c r="A399" s="488" t="s">
        <v>0</v>
      </c>
      <c r="B399" s="488"/>
      <c r="C399" s="517"/>
    </row>
    <row r="400" spans="1:15" ht="15.95" customHeight="1" x14ac:dyDescent="0.2">
      <c r="A400" s="488" t="s">
        <v>1</v>
      </c>
      <c r="B400" s="488"/>
      <c r="C400" s="517"/>
    </row>
    <row r="401" spans="1:15" ht="15.95" customHeight="1" x14ac:dyDescent="0.2">
      <c r="A401" s="488" t="s">
        <v>46</v>
      </c>
      <c r="B401" s="488"/>
    </row>
    <row r="402" spans="1:15" ht="15.95" customHeight="1" x14ac:dyDescent="0.3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5" ht="15.95" customHeight="1" x14ac:dyDescent="0.2">
      <c r="C403" s="100"/>
      <c r="D403" s="134"/>
      <c r="E403" s="164"/>
      <c r="F403" s="187"/>
      <c r="G403" s="235"/>
      <c r="H403" s="235"/>
      <c r="I403" s="286"/>
      <c r="J403" s="324"/>
      <c r="K403" s="361"/>
      <c r="L403" s="405"/>
      <c r="M403" s="440"/>
      <c r="N403" s="475"/>
    </row>
    <row r="404" spans="1:15" ht="15.95" customHeight="1" x14ac:dyDescent="0.2">
      <c r="A404" s="1" t="s">
        <v>47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5" ht="15.95" customHeight="1" x14ac:dyDescent="0.2">
      <c r="A405" s="1" t="s">
        <v>69</v>
      </c>
      <c r="C405" s="1" t="str">
        <f>+C365:C365</f>
        <v>Bulan     :</v>
      </c>
      <c r="D405" s="1" t="str">
        <f>+D365:Q365</f>
        <v>Bulan     :</v>
      </c>
      <c r="E405" s="1" t="str">
        <f>+E365:Q365</f>
        <v>Bulan     :</v>
      </c>
      <c r="F405" s="1" t="str">
        <f>+F365:Q365</f>
        <v>Bulan     :</v>
      </c>
      <c r="G405" s="1" t="str">
        <f>+G365:Q365</f>
        <v>Bulan     :</v>
      </c>
      <c r="H405" s="1" t="str">
        <f>+H365:R365</f>
        <v>Bulan     :</v>
      </c>
      <c r="I405" s="1" t="str">
        <f>+I365:Q365</f>
        <v>Bulan     :</v>
      </c>
      <c r="J405" s="1" t="str">
        <f>+J365:Q365</f>
        <v>Bulan     :</v>
      </c>
      <c r="K405" s="1" t="str">
        <f>+K365:Q365</f>
        <v>Bulan     :</v>
      </c>
      <c r="L405" s="1" t="str">
        <f>+L365:Q365</f>
        <v>Bulan     :</v>
      </c>
      <c r="M405" s="1" t="str">
        <f>+M365:Q365</f>
        <v>Bulan     :</v>
      </c>
      <c r="N405" s="1" t="str">
        <f>+N365:R365</f>
        <v>Bulan     :</v>
      </c>
    </row>
    <row r="406" spans="1:15" ht="15.95" customHeight="1" thickBot="1" x14ac:dyDescent="0.25">
      <c r="A406" s="56" t="s">
        <v>77</v>
      </c>
      <c r="B406" s="56"/>
      <c r="C406" s="1" t="s">
        <v>48</v>
      </c>
      <c r="D406" s="1" t="s">
        <v>48</v>
      </c>
      <c r="E406" s="1" t="s">
        <v>48</v>
      </c>
      <c r="F406" s="1" t="s">
        <v>48</v>
      </c>
      <c r="G406" s="1" t="s">
        <v>48</v>
      </c>
      <c r="H406" s="1" t="s">
        <v>48</v>
      </c>
      <c r="I406" s="1" t="s">
        <v>48</v>
      </c>
      <c r="J406" s="1" t="s">
        <v>48</v>
      </c>
      <c r="K406" s="1" t="s">
        <v>48</v>
      </c>
      <c r="L406" s="1" t="s">
        <v>48</v>
      </c>
      <c r="M406" s="1" t="s">
        <v>48</v>
      </c>
      <c r="N406" s="1" t="s">
        <v>48</v>
      </c>
    </row>
    <row r="407" spans="1:15" ht="15.95" customHeight="1" thickTop="1" x14ac:dyDescent="0.2">
      <c r="A407" s="496" t="s">
        <v>4</v>
      </c>
      <c r="B407" s="496" t="s">
        <v>5</v>
      </c>
      <c r="C407" s="97"/>
    </row>
    <row r="408" spans="1:15" ht="15.95" customHeight="1" x14ac:dyDescent="0.2">
      <c r="A408" s="497"/>
      <c r="B408" s="497"/>
      <c r="C408" s="104"/>
      <c r="D408" s="138"/>
      <c r="E408" s="167"/>
      <c r="F408" s="191"/>
      <c r="G408" s="238"/>
      <c r="H408" s="238"/>
      <c r="I408" s="291"/>
      <c r="J408" s="327"/>
      <c r="K408" s="364"/>
      <c r="L408" s="408"/>
      <c r="M408" s="443"/>
      <c r="N408" s="480"/>
    </row>
    <row r="409" spans="1:15" ht="15.95" customHeight="1" x14ac:dyDescent="0.2">
      <c r="A409" s="497"/>
      <c r="B409" s="497"/>
      <c r="C409" s="102" t="s">
        <v>36</v>
      </c>
      <c r="D409" s="136" t="s">
        <v>36</v>
      </c>
      <c r="E409" s="165" t="s">
        <v>36</v>
      </c>
      <c r="F409" s="189" t="s">
        <v>36</v>
      </c>
      <c r="G409" s="236" t="s">
        <v>36</v>
      </c>
      <c r="H409" s="236" t="s">
        <v>36</v>
      </c>
      <c r="I409" s="289" t="s">
        <v>36</v>
      </c>
      <c r="J409" s="325" t="s">
        <v>36</v>
      </c>
      <c r="K409" s="362" t="s">
        <v>36</v>
      </c>
      <c r="L409" s="406" t="s">
        <v>36</v>
      </c>
      <c r="M409" s="441" t="s">
        <v>36</v>
      </c>
      <c r="N409" s="478" t="s">
        <v>36</v>
      </c>
    </row>
    <row r="410" spans="1:15" ht="15.95" customHeight="1" x14ac:dyDescent="0.2">
      <c r="A410" s="497"/>
      <c r="B410" s="497"/>
      <c r="C410" s="105"/>
      <c r="D410" s="139"/>
      <c r="E410" s="161"/>
      <c r="F410" s="192"/>
      <c r="G410" s="234"/>
      <c r="H410" s="234"/>
      <c r="I410" s="293"/>
      <c r="J410" s="319"/>
      <c r="K410" s="356"/>
      <c r="L410" s="400"/>
      <c r="M410" s="434"/>
      <c r="N410" s="481"/>
    </row>
    <row r="411" spans="1:15" ht="15.95" customHeight="1" x14ac:dyDescent="0.2">
      <c r="A411" s="498"/>
      <c r="B411" s="498"/>
      <c r="C411" s="102"/>
      <c r="D411" s="136"/>
      <c r="E411" s="165"/>
      <c r="F411" s="189"/>
      <c r="G411" s="236"/>
      <c r="H411" s="236"/>
      <c r="I411" s="289"/>
      <c r="J411" s="325"/>
      <c r="K411" s="362"/>
      <c r="L411" s="406"/>
      <c r="M411" s="441"/>
      <c r="N411" s="478"/>
    </row>
    <row r="412" spans="1:15" s="8" customFormat="1" ht="15.95" customHeight="1" x14ac:dyDescent="0.2">
      <c r="A412" s="103" t="s">
        <v>10</v>
      </c>
      <c r="B412" s="103" t="s">
        <v>11</v>
      </c>
      <c r="C412" s="103" t="s">
        <v>44</v>
      </c>
      <c r="D412" s="137" t="s">
        <v>44</v>
      </c>
      <c r="E412" s="166" t="s">
        <v>44</v>
      </c>
      <c r="F412" s="190" t="s">
        <v>44</v>
      </c>
      <c r="G412" s="237" t="s">
        <v>44</v>
      </c>
      <c r="H412" s="237" t="s">
        <v>44</v>
      </c>
      <c r="I412" s="290" t="s">
        <v>44</v>
      </c>
      <c r="J412" s="326" t="s">
        <v>44</v>
      </c>
      <c r="K412" s="363" t="s">
        <v>44</v>
      </c>
      <c r="L412" s="407" t="s">
        <v>44</v>
      </c>
      <c r="M412" s="442" t="s">
        <v>44</v>
      </c>
      <c r="N412" s="479" t="s">
        <v>44</v>
      </c>
    </row>
    <row r="413" spans="1:15" s="16" customFormat="1" ht="12.75" customHeight="1" x14ac:dyDescent="0.2">
      <c r="A413" s="18">
        <v>1</v>
      </c>
      <c r="B413" s="19" t="s">
        <v>22</v>
      </c>
      <c r="C413" s="24">
        <f t="shared" ref="C413:F413" si="186">SUM(C414,C417,C418)</f>
        <v>0</v>
      </c>
      <c r="D413" s="24">
        <f t="shared" si="186"/>
        <v>0</v>
      </c>
      <c r="E413" s="24">
        <f t="shared" si="186"/>
        <v>0</v>
      </c>
      <c r="F413" s="24">
        <f t="shared" si="186"/>
        <v>0</v>
      </c>
      <c r="G413" s="24">
        <f t="shared" ref="G413" si="187">SUM(G414,G417,G418)</f>
        <v>0</v>
      </c>
      <c r="H413" s="24">
        <f>SUM(H414,H417,H418)</f>
        <v>0</v>
      </c>
      <c r="I413" s="24">
        <f t="shared" ref="I413:N413" si="188">SUM(I414,I417,I418)</f>
        <v>0</v>
      </c>
      <c r="J413" s="24">
        <f t="shared" si="188"/>
        <v>0</v>
      </c>
      <c r="K413" s="24">
        <f t="shared" si="188"/>
        <v>0</v>
      </c>
      <c r="L413" s="24">
        <f t="shared" si="188"/>
        <v>0</v>
      </c>
      <c r="M413" s="24">
        <f t="shared" si="188"/>
        <v>0</v>
      </c>
      <c r="N413" s="24">
        <f t="shared" si="188"/>
        <v>0</v>
      </c>
      <c r="O413" s="92">
        <f t="shared" ref="O413:O432" si="189">SUM(C413:N413)</f>
        <v>0</v>
      </c>
    </row>
    <row r="414" spans="1:15" s="23" customFormat="1" x14ac:dyDescent="0.2">
      <c r="A414" s="14"/>
      <c r="B414" s="22" t="s">
        <v>50</v>
      </c>
      <c r="C414" s="44">
        <f t="shared" ref="C414" si="190">SUM(C415:C416)</f>
        <v>0</v>
      </c>
      <c r="D414" s="44">
        <f t="shared" ref="D414" si="191">SUM(D415:D416)</f>
        <v>0</v>
      </c>
      <c r="E414" s="44">
        <f t="shared" ref="E414" si="192">SUM(E415:E416)</f>
        <v>0</v>
      </c>
      <c r="F414" s="44">
        <f t="shared" ref="F414" si="193">SUM(F415:F416)</f>
        <v>0</v>
      </c>
      <c r="G414" s="240">
        <f t="shared" ref="G414" si="194">SUM(G415:G416)</f>
        <v>0</v>
      </c>
      <c r="H414" s="240">
        <f t="shared" ref="H414" si="195">SUM(H415:H416)</f>
        <v>0</v>
      </c>
      <c r="I414" s="295">
        <f t="shared" ref="I414" si="196">SUM(I415:I416)</f>
        <v>0</v>
      </c>
      <c r="J414" s="330">
        <f t="shared" ref="J414" si="197">SUM(J415:J416)</f>
        <v>0</v>
      </c>
      <c r="K414" s="367">
        <f t="shared" ref="K414" si="198">SUM(K415:K416)</f>
        <v>0</v>
      </c>
      <c r="L414" s="411">
        <f t="shared" ref="L414" si="199">SUM(L415:L416)</f>
        <v>0</v>
      </c>
      <c r="M414" s="446">
        <f t="shared" ref="M414" si="200">SUM(M415:M416)</f>
        <v>0</v>
      </c>
      <c r="N414" s="483">
        <f t="shared" ref="N414" si="201">SUM(N415:N416)</f>
        <v>0</v>
      </c>
      <c r="O414" s="92">
        <f t="shared" si="189"/>
        <v>0</v>
      </c>
    </row>
    <row r="415" spans="1:15" x14ac:dyDescent="0.2">
      <c r="A415" s="12"/>
      <c r="B415" s="13" t="s">
        <v>84</v>
      </c>
      <c r="C415" s="47">
        <v>0</v>
      </c>
      <c r="D415" s="47">
        <v>0</v>
      </c>
      <c r="E415" s="47">
        <v>0</v>
      </c>
      <c r="F415" s="47">
        <v>0</v>
      </c>
      <c r="G415" s="241">
        <v>0</v>
      </c>
      <c r="H415" s="241">
        <v>0</v>
      </c>
      <c r="I415" s="296">
        <v>0</v>
      </c>
      <c r="J415" s="331">
        <v>0</v>
      </c>
      <c r="K415" s="368">
        <v>0</v>
      </c>
      <c r="L415" s="412">
        <v>0</v>
      </c>
      <c r="M415" s="447">
        <v>0</v>
      </c>
      <c r="N415" s="484">
        <v>0</v>
      </c>
      <c r="O415" s="92">
        <f t="shared" si="189"/>
        <v>0</v>
      </c>
    </row>
    <row r="416" spans="1:15" x14ac:dyDescent="0.2">
      <c r="A416" s="12"/>
      <c r="B416" s="13" t="s">
        <v>85</v>
      </c>
      <c r="C416" s="47">
        <v>0</v>
      </c>
      <c r="D416" s="47">
        <v>0</v>
      </c>
      <c r="E416" s="47">
        <v>0</v>
      </c>
      <c r="F416" s="47">
        <v>0</v>
      </c>
      <c r="G416" s="241">
        <v>0</v>
      </c>
      <c r="H416" s="241">
        <v>0</v>
      </c>
      <c r="I416" s="296">
        <v>0</v>
      </c>
      <c r="J416" s="331">
        <v>0</v>
      </c>
      <c r="K416" s="368">
        <v>0</v>
      </c>
      <c r="L416" s="412">
        <v>0</v>
      </c>
      <c r="M416" s="447">
        <v>0</v>
      </c>
      <c r="N416" s="484">
        <v>0</v>
      </c>
      <c r="O416" s="92">
        <f t="shared" si="189"/>
        <v>0</v>
      </c>
    </row>
    <row r="417" spans="1:15" x14ac:dyDescent="0.2">
      <c r="A417" s="12"/>
      <c r="B417" s="11" t="s">
        <v>51</v>
      </c>
      <c r="C417" s="46">
        <v>0</v>
      </c>
      <c r="D417" s="46">
        <v>0</v>
      </c>
      <c r="E417" s="46">
        <v>0</v>
      </c>
      <c r="F417" s="46">
        <v>0</v>
      </c>
      <c r="G417" s="242">
        <v>0</v>
      </c>
      <c r="H417" s="242">
        <v>0</v>
      </c>
      <c r="I417" s="294">
        <v>0</v>
      </c>
      <c r="J417" s="332">
        <v>0</v>
      </c>
      <c r="K417" s="369">
        <v>0</v>
      </c>
      <c r="L417" s="413">
        <v>0</v>
      </c>
      <c r="M417" s="448">
        <v>0</v>
      </c>
      <c r="N417" s="482">
        <v>0</v>
      </c>
      <c r="O417" s="92">
        <f t="shared" si="189"/>
        <v>0</v>
      </c>
    </row>
    <row r="418" spans="1:15" x14ac:dyDescent="0.2">
      <c r="A418" s="12"/>
      <c r="B418" s="11" t="s">
        <v>52</v>
      </c>
      <c r="C418" s="46">
        <v>0</v>
      </c>
      <c r="D418" s="46">
        <v>0</v>
      </c>
      <c r="E418" s="46">
        <v>0</v>
      </c>
      <c r="F418" s="46">
        <v>0</v>
      </c>
      <c r="G418" s="242">
        <v>0</v>
      </c>
      <c r="H418" s="242">
        <v>0</v>
      </c>
      <c r="I418" s="294">
        <v>0</v>
      </c>
      <c r="J418" s="332">
        <v>0</v>
      </c>
      <c r="K418" s="369">
        <v>0</v>
      </c>
      <c r="L418" s="413">
        <v>0</v>
      </c>
      <c r="M418" s="448">
        <v>0</v>
      </c>
      <c r="N418" s="482">
        <v>0</v>
      </c>
      <c r="O418" s="92">
        <f t="shared" si="189"/>
        <v>0</v>
      </c>
    </row>
    <row r="419" spans="1:15" ht="12.75" customHeight="1" x14ac:dyDescent="0.2">
      <c r="A419" s="14">
        <v>2</v>
      </c>
      <c r="B419" s="10" t="s">
        <v>23</v>
      </c>
      <c r="C419" s="93">
        <f t="shared" ref="C419:F419" si="202">SUM(C420:C421)</f>
        <v>0</v>
      </c>
      <c r="D419" s="128">
        <f t="shared" si="202"/>
        <v>0</v>
      </c>
      <c r="E419" s="128">
        <f t="shared" si="202"/>
        <v>0</v>
      </c>
      <c r="F419" s="128">
        <f t="shared" si="202"/>
        <v>0</v>
      </c>
      <c r="G419" s="128">
        <f t="shared" ref="G419" si="203">SUM(G420:G421)</f>
        <v>0</v>
      </c>
      <c r="H419" s="128">
        <f>SUM(H420:H421)</f>
        <v>0</v>
      </c>
      <c r="I419" s="128">
        <f t="shared" ref="I419:N419" si="204">SUM(I420:I421)</f>
        <v>0</v>
      </c>
      <c r="J419" s="128">
        <f t="shared" si="204"/>
        <v>0</v>
      </c>
      <c r="K419" s="128">
        <f t="shared" si="204"/>
        <v>0</v>
      </c>
      <c r="L419" s="128">
        <f t="shared" si="204"/>
        <v>0</v>
      </c>
      <c r="M419" s="128">
        <f t="shared" si="204"/>
        <v>0</v>
      </c>
      <c r="N419" s="128">
        <f t="shared" si="204"/>
        <v>0</v>
      </c>
      <c r="O419" s="92">
        <f t="shared" si="189"/>
        <v>0</v>
      </c>
    </row>
    <row r="420" spans="1:15" ht="12.75" customHeight="1" x14ac:dyDescent="0.2">
      <c r="A420" s="12"/>
      <c r="B420" s="13" t="s">
        <v>84</v>
      </c>
      <c r="C420" s="94">
        <v>0</v>
      </c>
      <c r="D420" s="65">
        <v>0</v>
      </c>
      <c r="E420" s="65">
        <v>0</v>
      </c>
      <c r="F420" s="65">
        <v>0</v>
      </c>
      <c r="G420" s="65">
        <v>0</v>
      </c>
      <c r="H420" s="65">
        <v>0</v>
      </c>
      <c r="I420" s="65">
        <v>0</v>
      </c>
      <c r="J420" s="65">
        <v>0</v>
      </c>
      <c r="K420" s="65">
        <v>0</v>
      </c>
      <c r="L420" s="65">
        <v>0</v>
      </c>
      <c r="M420" s="65">
        <v>0</v>
      </c>
      <c r="N420" s="65">
        <v>0</v>
      </c>
      <c r="O420" s="92">
        <f t="shared" si="189"/>
        <v>0</v>
      </c>
    </row>
    <row r="421" spans="1:15" x14ac:dyDescent="0.2">
      <c r="A421" s="12"/>
      <c r="B421" s="13" t="s">
        <v>85</v>
      </c>
      <c r="C421" s="47">
        <v>0</v>
      </c>
      <c r="D421" s="47">
        <v>0</v>
      </c>
      <c r="E421" s="47">
        <v>0</v>
      </c>
      <c r="F421" s="47">
        <v>0</v>
      </c>
      <c r="G421" s="241">
        <v>0</v>
      </c>
      <c r="H421" s="241">
        <v>0</v>
      </c>
      <c r="I421" s="296">
        <v>0</v>
      </c>
      <c r="J421" s="331">
        <v>0</v>
      </c>
      <c r="K421" s="368">
        <v>0</v>
      </c>
      <c r="L421" s="412">
        <v>0</v>
      </c>
      <c r="M421" s="447">
        <v>0</v>
      </c>
      <c r="N421" s="484">
        <v>0</v>
      </c>
      <c r="O421" s="92">
        <f t="shared" si="189"/>
        <v>0</v>
      </c>
    </row>
    <row r="422" spans="1:15" ht="21" customHeight="1" x14ac:dyDescent="0.2">
      <c r="A422" s="9">
        <v>3</v>
      </c>
      <c r="B422" s="10" t="s">
        <v>54</v>
      </c>
      <c r="C422" s="101">
        <v>0</v>
      </c>
      <c r="D422" s="135">
        <v>0</v>
      </c>
      <c r="E422" s="168">
        <v>0</v>
      </c>
      <c r="F422" s="188">
        <v>0</v>
      </c>
      <c r="G422" s="239">
        <v>0</v>
      </c>
      <c r="H422" s="239">
        <v>0</v>
      </c>
      <c r="I422" s="287">
        <v>0</v>
      </c>
      <c r="J422" s="328">
        <v>0</v>
      </c>
      <c r="K422" s="365">
        <v>0</v>
      </c>
      <c r="L422" s="409">
        <v>0</v>
      </c>
      <c r="M422" s="444">
        <v>0</v>
      </c>
      <c r="N422" s="476">
        <v>0</v>
      </c>
      <c r="O422" s="92">
        <f t="shared" si="189"/>
        <v>0</v>
      </c>
    </row>
    <row r="423" spans="1:15" ht="15.75" x14ac:dyDescent="0.2">
      <c r="A423" s="14">
        <v>4</v>
      </c>
      <c r="B423" s="10" t="s">
        <v>53</v>
      </c>
      <c r="C423" s="46">
        <f t="shared" ref="C423:F423" si="205">SUM(C424:C425)</f>
        <v>0</v>
      </c>
      <c r="D423" s="46">
        <f t="shared" si="205"/>
        <v>0</v>
      </c>
      <c r="E423" s="46">
        <f t="shared" si="205"/>
        <v>0</v>
      </c>
      <c r="F423" s="46">
        <f t="shared" si="205"/>
        <v>0</v>
      </c>
      <c r="G423" s="242">
        <f t="shared" ref="G423" si="206">SUM(G424:G425)</f>
        <v>0</v>
      </c>
      <c r="H423" s="242">
        <f>SUM(H424:H425)</f>
        <v>0</v>
      </c>
      <c r="I423" s="294">
        <f t="shared" ref="I423:N423" si="207">SUM(I424:I425)</f>
        <v>0</v>
      </c>
      <c r="J423" s="332">
        <f t="shared" si="207"/>
        <v>0</v>
      </c>
      <c r="K423" s="369">
        <f t="shared" si="207"/>
        <v>0</v>
      </c>
      <c r="L423" s="413">
        <f t="shared" si="207"/>
        <v>0</v>
      </c>
      <c r="M423" s="448">
        <f t="shared" si="207"/>
        <v>0</v>
      </c>
      <c r="N423" s="482">
        <f t="shared" si="207"/>
        <v>0</v>
      </c>
      <c r="O423" s="92">
        <f t="shared" si="189"/>
        <v>0</v>
      </c>
    </row>
    <row r="424" spans="1:15" x14ac:dyDescent="0.2">
      <c r="A424" s="14"/>
      <c r="B424" s="13" t="s">
        <v>84</v>
      </c>
      <c r="C424" s="47">
        <v>0</v>
      </c>
      <c r="D424" s="47">
        <v>0</v>
      </c>
      <c r="E424" s="47">
        <v>0</v>
      </c>
      <c r="F424" s="47">
        <v>0</v>
      </c>
      <c r="G424" s="241">
        <v>0</v>
      </c>
      <c r="H424" s="241">
        <v>0</v>
      </c>
      <c r="I424" s="296">
        <v>0</v>
      </c>
      <c r="J424" s="331">
        <v>0</v>
      </c>
      <c r="K424" s="368">
        <v>0</v>
      </c>
      <c r="L424" s="412">
        <v>0</v>
      </c>
      <c r="M424" s="447">
        <v>0</v>
      </c>
      <c r="N424" s="484">
        <v>0</v>
      </c>
      <c r="O424" s="92">
        <f t="shared" si="189"/>
        <v>0</v>
      </c>
    </row>
    <row r="425" spans="1:15" ht="12.75" customHeight="1" x14ac:dyDescent="0.2">
      <c r="A425" s="14"/>
      <c r="B425" s="13" t="s">
        <v>85</v>
      </c>
      <c r="C425" s="47">
        <v>0</v>
      </c>
      <c r="D425" s="47">
        <v>0</v>
      </c>
      <c r="E425" s="47">
        <v>0</v>
      </c>
      <c r="F425" s="47">
        <v>0</v>
      </c>
      <c r="G425" s="241">
        <v>0</v>
      </c>
      <c r="H425" s="241">
        <v>0</v>
      </c>
      <c r="I425" s="296">
        <v>0</v>
      </c>
      <c r="J425" s="331">
        <v>0</v>
      </c>
      <c r="K425" s="368">
        <v>0</v>
      </c>
      <c r="L425" s="412">
        <v>0</v>
      </c>
      <c r="M425" s="447">
        <v>0</v>
      </c>
      <c r="N425" s="484">
        <v>0</v>
      </c>
      <c r="O425" s="92">
        <f t="shared" si="189"/>
        <v>0</v>
      </c>
    </row>
    <row r="426" spans="1:15" ht="13.5" customHeight="1" x14ac:dyDescent="0.2">
      <c r="A426" s="14">
        <v>5</v>
      </c>
      <c r="B426" s="11" t="s">
        <v>55</v>
      </c>
      <c r="C426" s="101">
        <v>0</v>
      </c>
      <c r="D426" s="135">
        <v>0</v>
      </c>
      <c r="E426" s="168">
        <v>0</v>
      </c>
      <c r="F426" s="188">
        <v>0</v>
      </c>
      <c r="G426" s="239">
        <v>0</v>
      </c>
      <c r="H426" s="239">
        <v>0</v>
      </c>
      <c r="I426" s="287">
        <v>0</v>
      </c>
      <c r="J426" s="328">
        <v>0</v>
      </c>
      <c r="K426" s="365">
        <v>0</v>
      </c>
      <c r="L426" s="409">
        <v>0</v>
      </c>
      <c r="M426" s="444">
        <v>0</v>
      </c>
      <c r="N426" s="476">
        <v>0</v>
      </c>
      <c r="O426" s="92">
        <f t="shared" si="189"/>
        <v>0</v>
      </c>
    </row>
    <row r="427" spans="1:15" ht="15" customHeight="1" x14ac:dyDescent="0.2">
      <c r="A427" s="14">
        <v>6</v>
      </c>
      <c r="B427" s="10" t="s">
        <v>56</v>
      </c>
      <c r="C427" s="101">
        <v>0</v>
      </c>
      <c r="D427" s="135">
        <v>0</v>
      </c>
      <c r="E427" s="168">
        <v>0</v>
      </c>
      <c r="F427" s="188">
        <v>0</v>
      </c>
      <c r="G427" s="239">
        <v>0</v>
      </c>
      <c r="H427" s="239">
        <v>0</v>
      </c>
      <c r="I427" s="287">
        <v>0</v>
      </c>
      <c r="J427" s="328">
        <v>0</v>
      </c>
      <c r="K427" s="365">
        <v>0</v>
      </c>
      <c r="L427" s="409">
        <v>0</v>
      </c>
      <c r="M427" s="444">
        <v>0</v>
      </c>
      <c r="N427" s="476">
        <v>0</v>
      </c>
      <c r="O427" s="92">
        <f t="shared" si="189"/>
        <v>0</v>
      </c>
    </row>
    <row r="428" spans="1:15" ht="12.75" customHeight="1" x14ac:dyDescent="0.2">
      <c r="A428" s="14">
        <v>7</v>
      </c>
      <c r="B428" s="10" t="s">
        <v>57</v>
      </c>
      <c r="C428" s="101">
        <v>0</v>
      </c>
      <c r="D428" s="135">
        <v>0</v>
      </c>
      <c r="E428" s="168">
        <v>0</v>
      </c>
      <c r="F428" s="188">
        <v>0</v>
      </c>
      <c r="G428" s="239">
        <v>0</v>
      </c>
      <c r="H428" s="239">
        <v>0</v>
      </c>
      <c r="I428" s="287">
        <v>0</v>
      </c>
      <c r="J428" s="328">
        <v>0</v>
      </c>
      <c r="K428" s="365">
        <v>0</v>
      </c>
      <c r="L428" s="409">
        <v>0</v>
      </c>
      <c r="M428" s="444">
        <v>0</v>
      </c>
      <c r="N428" s="476">
        <v>0</v>
      </c>
      <c r="O428" s="92">
        <f t="shared" si="189"/>
        <v>0</v>
      </c>
    </row>
    <row r="429" spans="1:15" ht="12.75" customHeight="1" x14ac:dyDescent="0.2">
      <c r="A429" s="14">
        <v>8</v>
      </c>
      <c r="B429" s="10" t="s">
        <v>58</v>
      </c>
      <c r="C429" s="101">
        <v>0</v>
      </c>
      <c r="D429" s="135">
        <v>0</v>
      </c>
      <c r="E429" s="168">
        <v>0</v>
      </c>
      <c r="F429" s="188">
        <v>0</v>
      </c>
      <c r="G429" s="239">
        <v>0</v>
      </c>
      <c r="H429" s="239">
        <v>0</v>
      </c>
      <c r="I429" s="287">
        <v>0</v>
      </c>
      <c r="J429" s="328">
        <v>0</v>
      </c>
      <c r="K429" s="365">
        <v>0</v>
      </c>
      <c r="L429" s="409">
        <v>0</v>
      </c>
      <c r="M429" s="444">
        <v>0</v>
      </c>
      <c r="N429" s="476">
        <v>0</v>
      </c>
      <c r="O429" s="92">
        <f t="shared" si="189"/>
        <v>0</v>
      </c>
    </row>
    <row r="430" spans="1:15" ht="12.75" customHeight="1" x14ac:dyDescent="0.2">
      <c r="A430" s="14">
        <v>9</v>
      </c>
      <c r="B430" s="10" t="s">
        <v>24</v>
      </c>
      <c r="C430" s="101">
        <v>0</v>
      </c>
      <c r="D430" s="135">
        <v>0</v>
      </c>
      <c r="E430" s="168">
        <v>0</v>
      </c>
      <c r="F430" s="188">
        <v>0</v>
      </c>
      <c r="G430" s="239">
        <v>0</v>
      </c>
      <c r="H430" s="239">
        <v>0</v>
      </c>
      <c r="I430" s="287">
        <v>0</v>
      </c>
      <c r="J430" s="328">
        <v>0</v>
      </c>
      <c r="K430" s="365">
        <v>0</v>
      </c>
      <c r="L430" s="409">
        <v>0</v>
      </c>
      <c r="M430" s="444">
        <v>0</v>
      </c>
      <c r="N430" s="476">
        <v>0</v>
      </c>
      <c r="O430" s="92">
        <f t="shared" si="189"/>
        <v>0</v>
      </c>
    </row>
    <row r="431" spans="1:15" ht="11.25" customHeight="1" x14ac:dyDescent="0.2">
      <c r="A431" s="14">
        <v>10</v>
      </c>
      <c r="B431" s="10" t="s">
        <v>25</v>
      </c>
      <c r="C431" s="101">
        <v>0</v>
      </c>
      <c r="D431" s="135">
        <v>0</v>
      </c>
      <c r="E431" s="168">
        <v>0</v>
      </c>
      <c r="F431" s="188">
        <v>0</v>
      </c>
      <c r="G431" s="239">
        <v>0</v>
      </c>
      <c r="H431" s="239">
        <v>0</v>
      </c>
      <c r="I431" s="287">
        <v>0</v>
      </c>
      <c r="J431" s="328">
        <v>0</v>
      </c>
      <c r="K431" s="365">
        <v>0</v>
      </c>
      <c r="L431" s="409">
        <v>0</v>
      </c>
      <c r="M431" s="444">
        <v>0</v>
      </c>
      <c r="N431" s="476">
        <v>0</v>
      </c>
      <c r="O431" s="92">
        <f t="shared" si="189"/>
        <v>0</v>
      </c>
    </row>
    <row r="432" spans="1:15" ht="12.75" customHeight="1" thickBot="1" x14ac:dyDescent="0.25">
      <c r="A432" s="48">
        <v>11</v>
      </c>
      <c r="B432" s="49" t="s">
        <v>59</v>
      </c>
      <c r="C432" s="52">
        <v>0</v>
      </c>
      <c r="D432" s="52">
        <v>0</v>
      </c>
      <c r="E432" s="52">
        <v>0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0</v>
      </c>
      <c r="O432" s="92">
        <f t="shared" si="189"/>
        <v>0</v>
      </c>
    </row>
    <row r="433" spans="1:14" ht="15.95" customHeight="1" thickTop="1" x14ac:dyDescent="0.2">
      <c r="A433" s="5"/>
      <c r="B433" s="17" t="s">
        <v>39</v>
      </c>
    </row>
    <row r="434" spans="1:14" ht="15.95" customHeight="1" x14ac:dyDescent="0.2">
      <c r="A434" s="5"/>
      <c r="B434" s="15" t="s">
        <v>61</v>
      </c>
    </row>
    <row r="435" spans="1:14" ht="15.95" customHeight="1" x14ac:dyDescent="0.2">
      <c r="A435" s="5"/>
      <c r="B435" s="15" t="s">
        <v>60</v>
      </c>
    </row>
    <row r="436" spans="1:14" ht="15.95" customHeight="1" x14ac:dyDescent="0.2">
      <c r="A436" s="5"/>
      <c r="B436" s="15" t="s">
        <v>40</v>
      </c>
    </row>
    <row r="437" spans="1:14" ht="15.95" customHeight="1" x14ac:dyDescent="0.2">
      <c r="A437" s="5"/>
      <c r="B437" s="27"/>
    </row>
    <row r="438" spans="1:14" ht="15.95" customHeight="1" x14ac:dyDescent="0.2">
      <c r="A438" s="5"/>
      <c r="B438" s="27"/>
    </row>
    <row r="439" spans="1:14" ht="15.95" customHeight="1" x14ac:dyDescent="0.2">
      <c r="A439" s="488" t="s">
        <v>0</v>
      </c>
      <c r="B439" s="488"/>
      <c r="C439" s="517"/>
    </row>
    <row r="440" spans="1:14" ht="15.95" customHeight="1" x14ac:dyDescent="0.2">
      <c r="A440" s="488" t="s">
        <v>1</v>
      </c>
      <c r="B440" s="488"/>
      <c r="C440" s="517"/>
    </row>
    <row r="441" spans="1:14" ht="15.95" customHeight="1" x14ac:dyDescent="0.2">
      <c r="A441" s="488" t="s">
        <v>46</v>
      </c>
      <c r="B441" s="488"/>
    </row>
    <row r="442" spans="1:14" ht="15.95" customHeight="1" x14ac:dyDescent="0.35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95" customHeight="1" x14ac:dyDescent="0.2">
      <c r="C443" s="100"/>
      <c r="D443" s="134"/>
      <c r="E443" s="164"/>
      <c r="F443" s="187"/>
      <c r="G443" s="235"/>
      <c r="H443" s="235"/>
      <c r="I443" s="286"/>
      <c r="J443" s="324"/>
      <c r="K443" s="361"/>
      <c r="L443" s="405"/>
      <c r="M443" s="440"/>
      <c r="N443" s="475"/>
    </row>
    <row r="444" spans="1:14" ht="15.95" customHeight="1" x14ac:dyDescent="0.2">
      <c r="A444" s="1" t="s">
        <v>47</v>
      </c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.95" customHeight="1" x14ac:dyDescent="0.2">
      <c r="A445" s="1" t="s">
        <v>69</v>
      </c>
      <c r="C445" s="1" t="str">
        <f>+C405:C405</f>
        <v>Bulan     :</v>
      </c>
      <c r="D445" s="1" t="str">
        <f>+D405:Q405</f>
        <v>Bulan     :</v>
      </c>
      <c r="E445" s="1" t="str">
        <f>+E405:Q405</f>
        <v>Bulan     :</v>
      </c>
      <c r="F445" s="1" t="str">
        <f>+F405:Q405</f>
        <v>Bulan     :</v>
      </c>
      <c r="G445" s="1" t="str">
        <f>+G405:Q405</f>
        <v>Bulan     :</v>
      </c>
      <c r="H445" s="1" t="str">
        <f>+H405:R405</f>
        <v>Bulan     :</v>
      </c>
      <c r="I445" s="1" t="str">
        <f>+I405:Q405</f>
        <v>Bulan     :</v>
      </c>
      <c r="J445" s="1" t="str">
        <f>+J405:Q405</f>
        <v>Bulan     :</v>
      </c>
      <c r="K445" s="1" t="str">
        <f>+K405:Q405</f>
        <v>Bulan     :</v>
      </c>
      <c r="L445" s="1" t="str">
        <f>+L405:Q405</f>
        <v>Bulan     :</v>
      </c>
      <c r="M445" s="1" t="str">
        <f>+M405:Q405</f>
        <v>Bulan     :</v>
      </c>
      <c r="N445" s="1" t="str">
        <f>+N405:R405</f>
        <v>Bulan     :</v>
      </c>
    </row>
    <row r="446" spans="1:14" ht="15.95" customHeight="1" thickBot="1" x14ac:dyDescent="0.25">
      <c r="A446" s="56" t="s">
        <v>78</v>
      </c>
      <c r="B446" s="56"/>
      <c r="C446" s="1" t="s">
        <v>48</v>
      </c>
      <c r="D446" s="1" t="s">
        <v>48</v>
      </c>
      <c r="E446" s="1" t="s">
        <v>48</v>
      </c>
      <c r="F446" s="1" t="s">
        <v>48</v>
      </c>
      <c r="G446" s="1" t="s">
        <v>48</v>
      </c>
      <c r="H446" s="1" t="s">
        <v>48</v>
      </c>
      <c r="I446" s="1" t="s">
        <v>48</v>
      </c>
      <c r="J446" s="1" t="s">
        <v>48</v>
      </c>
      <c r="K446" s="1" t="s">
        <v>48</v>
      </c>
      <c r="L446" s="1" t="s">
        <v>48</v>
      </c>
      <c r="M446" s="1" t="s">
        <v>48</v>
      </c>
      <c r="N446" s="1" t="s">
        <v>48</v>
      </c>
    </row>
    <row r="447" spans="1:14" ht="15.95" customHeight="1" thickTop="1" x14ac:dyDescent="0.2">
      <c r="A447" s="496" t="s">
        <v>4</v>
      </c>
      <c r="B447" s="496" t="s">
        <v>5</v>
      </c>
      <c r="C447" s="97"/>
    </row>
    <row r="448" spans="1:14" ht="15.95" customHeight="1" x14ac:dyDescent="0.2">
      <c r="A448" s="497"/>
      <c r="B448" s="497"/>
      <c r="C448" s="104"/>
      <c r="D448" s="138"/>
      <c r="E448" s="167"/>
      <c r="F448" s="191"/>
      <c r="G448" s="238"/>
      <c r="H448" s="238"/>
      <c r="I448" s="291"/>
      <c r="J448" s="327"/>
      <c r="K448" s="364"/>
      <c r="L448" s="408"/>
      <c r="M448" s="443"/>
      <c r="N448" s="480"/>
    </row>
    <row r="449" spans="1:15" ht="15.95" customHeight="1" x14ac:dyDescent="0.2">
      <c r="A449" s="497"/>
      <c r="B449" s="497"/>
      <c r="C449" s="102" t="s">
        <v>36</v>
      </c>
      <c r="D449" s="136" t="s">
        <v>36</v>
      </c>
      <c r="E449" s="165" t="s">
        <v>36</v>
      </c>
      <c r="F449" s="189" t="s">
        <v>36</v>
      </c>
      <c r="G449" s="236" t="s">
        <v>36</v>
      </c>
      <c r="H449" s="236" t="s">
        <v>36</v>
      </c>
      <c r="I449" s="289" t="s">
        <v>36</v>
      </c>
      <c r="J449" s="325" t="s">
        <v>36</v>
      </c>
      <c r="K449" s="362" t="s">
        <v>36</v>
      </c>
      <c r="L449" s="406" t="s">
        <v>36</v>
      </c>
      <c r="M449" s="441" t="s">
        <v>36</v>
      </c>
      <c r="N449" s="478" t="s">
        <v>36</v>
      </c>
    </row>
    <row r="450" spans="1:15" ht="15.95" customHeight="1" x14ac:dyDescent="0.2">
      <c r="A450" s="497"/>
      <c r="B450" s="497"/>
      <c r="C450" s="105"/>
      <c r="D450" s="139"/>
      <c r="E450" s="161"/>
      <c r="F450" s="192"/>
      <c r="G450" s="234"/>
      <c r="H450" s="234"/>
      <c r="I450" s="293"/>
      <c r="J450" s="319"/>
      <c r="K450" s="356"/>
      <c r="L450" s="400"/>
      <c r="M450" s="434"/>
      <c r="N450" s="481"/>
    </row>
    <row r="451" spans="1:15" ht="12.75" customHeight="1" x14ac:dyDescent="0.2">
      <c r="A451" s="498"/>
      <c r="B451" s="498"/>
      <c r="C451" s="102"/>
      <c r="D451" s="136"/>
      <c r="E451" s="165"/>
      <c r="F451" s="189"/>
      <c r="G451" s="236"/>
      <c r="H451" s="236"/>
      <c r="I451" s="289"/>
      <c r="J451" s="325"/>
      <c r="K451" s="362"/>
      <c r="L451" s="406"/>
      <c r="M451" s="441"/>
      <c r="N451" s="478"/>
    </row>
    <row r="452" spans="1:15" s="8" customFormat="1" ht="12.75" customHeight="1" x14ac:dyDescent="0.2">
      <c r="A452" s="103" t="s">
        <v>10</v>
      </c>
      <c r="B452" s="103" t="s">
        <v>11</v>
      </c>
      <c r="C452" s="103" t="s">
        <v>44</v>
      </c>
      <c r="D452" s="137" t="s">
        <v>44</v>
      </c>
      <c r="E452" s="166" t="s">
        <v>44</v>
      </c>
      <c r="F452" s="190" t="s">
        <v>44</v>
      </c>
      <c r="G452" s="237" t="s">
        <v>44</v>
      </c>
      <c r="H452" s="237" t="s">
        <v>44</v>
      </c>
      <c r="I452" s="290" t="s">
        <v>44</v>
      </c>
      <c r="J452" s="326" t="s">
        <v>44</v>
      </c>
      <c r="K452" s="363" t="s">
        <v>44</v>
      </c>
      <c r="L452" s="407" t="s">
        <v>44</v>
      </c>
      <c r="M452" s="442" t="s">
        <v>44</v>
      </c>
      <c r="N452" s="479" t="s">
        <v>44</v>
      </c>
    </row>
    <row r="453" spans="1:15" s="16" customFormat="1" ht="12.75" customHeight="1" x14ac:dyDescent="0.2">
      <c r="A453" s="18">
        <v>1</v>
      </c>
      <c r="B453" s="19" t="s">
        <v>22</v>
      </c>
      <c r="C453" s="24">
        <f t="shared" ref="C453:F453" si="208">SUM(C454,C457,C458)</f>
        <v>70</v>
      </c>
      <c r="D453" s="24">
        <f t="shared" si="208"/>
        <v>0</v>
      </c>
      <c r="E453" s="24">
        <f t="shared" si="208"/>
        <v>0</v>
      </c>
      <c r="F453" s="24">
        <f t="shared" si="208"/>
        <v>0</v>
      </c>
      <c r="G453" s="24">
        <f t="shared" ref="G453" si="209">SUM(G454,G457,G458)</f>
        <v>0</v>
      </c>
      <c r="H453" s="24">
        <f>SUM(H454,H457,H458)</f>
        <v>0</v>
      </c>
      <c r="I453" s="24">
        <f t="shared" ref="I453:N453" si="210">SUM(I454,I457,I458)</f>
        <v>0</v>
      </c>
      <c r="J453" s="24">
        <f t="shared" si="210"/>
        <v>0</v>
      </c>
      <c r="K453" s="24">
        <f t="shared" si="210"/>
        <v>0</v>
      </c>
      <c r="L453" s="24">
        <f t="shared" si="210"/>
        <v>0</v>
      </c>
      <c r="M453" s="24">
        <f t="shared" si="210"/>
        <v>0</v>
      </c>
      <c r="N453" s="24">
        <f t="shared" si="210"/>
        <v>0</v>
      </c>
      <c r="O453" s="92">
        <f t="shared" ref="O453:O472" si="211">SUM(C453:N453)</f>
        <v>70</v>
      </c>
    </row>
    <row r="454" spans="1:15" s="23" customFormat="1" x14ac:dyDescent="0.2">
      <c r="A454" s="14"/>
      <c r="B454" s="22" t="s">
        <v>50</v>
      </c>
      <c r="C454" s="44">
        <f t="shared" ref="C454" si="212">SUM(C455:C456)</f>
        <v>70</v>
      </c>
      <c r="D454" s="44">
        <f t="shared" ref="D454" si="213">SUM(D455:D456)</f>
        <v>0</v>
      </c>
      <c r="E454" s="44">
        <f t="shared" ref="E454" si="214">SUM(E455:E456)</f>
        <v>0</v>
      </c>
      <c r="F454" s="44">
        <f t="shared" ref="F454" si="215">SUM(F455:F456)</f>
        <v>0</v>
      </c>
      <c r="G454" s="240">
        <f t="shared" ref="G454" si="216">SUM(G455:G456)</f>
        <v>0</v>
      </c>
      <c r="H454" s="240">
        <f t="shared" ref="H454" si="217">SUM(H455:H456)</f>
        <v>0</v>
      </c>
      <c r="I454" s="295">
        <f t="shared" ref="I454" si="218">SUM(I455:I456)</f>
        <v>0</v>
      </c>
      <c r="J454" s="330">
        <f t="shared" ref="J454" si="219">SUM(J455:J456)</f>
        <v>0</v>
      </c>
      <c r="K454" s="367">
        <f t="shared" ref="K454" si="220">SUM(K455:K456)</f>
        <v>0</v>
      </c>
      <c r="L454" s="411">
        <f t="shared" ref="L454" si="221">SUM(L455:L456)</f>
        <v>0</v>
      </c>
      <c r="M454" s="446">
        <f t="shared" ref="M454" si="222">SUM(M455:M456)</f>
        <v>0</v>
      </c>
      <c r="N454" s="483">
        <f t="shared" ref="N454" si="223">SUM(N455:N456)</f>
        <v>0</v>
      </c>
      <c r="O454" s="92">
        <f t="shared" si="211"/>
        <v>70</v>
      </c>
    </row>
    <row r="455" spans="1:15" x14ac:dyDescent="0.2">
      <c r="A455" s="12"/>
      <c r="B455" s="13" t="s">
        <v>84</v>
      </c>
      <c r="C455" s="47">
        <v>70</v>
      </c>
      <c r="D455" s="47">
        <v>0</v>
      </c>
      <c r="E455" s="47">
        <v>0</v>
      </c>
      <c r="F455" s="47">
        <v>0</v>
      </c>
      <c r="G455" s="241">
        <v>0</v>
      </c>
      <c r="H455" s="241">
        <v>0</v>
      </c>
      <c r="I455" s="296">
        <v>0</v>
      </c>
      <c r="J455" s="331">
        <v>0</v>
      </c>
      <c r="K455" s="368">
        <v>0</v>
      </c>
      <c r="L455" s="412">
        <v>0</v>
      </c>
      <c r="M455" s="447">
        <v>0</v>
      </c>
      <c r="N455" s="484">
        <v>0</v>
      </c>
      <c r="O455" s="92">
        <f t="shared" si="211"/>
        <v>70</v>
      </c>
    </row>
    <row r="456" spans="1:15" x14ac:dyDescent="0.2">
      <c r="A456" s="12"/>
      <c r="B456" s="13" t="s">
        <v>85</v>
      </c>
      <c r="C456" s="47">
        <v>0</v>
      </c>
      <c r="D456" s="47">
        <v>0</v>
      </c>
      <c r="E456" s="47">
        <v>0</v>
      </c>
      <c r="F456" s="47">
        <v>0</v>
      </c>
      <c r="G456" s="241">
        <v>0</v>
      </c>
      <c r="H456" s="241">
        <v>0</v>
      </c>
      <c r="I456" s="296">
        <v>0</v>
      </c>
      <c r="J456" s="331">
        <v>0</v>
      </c>
      <c r="K456" s="368">
        <v>0</v>
      </c>
      <c r="L456" s="412">
        <v>0</v>
      </c>
      <c r="M456" s="447">
        <v>0</v>
      </c>
      <c r="N456" s="484">
        <v>0</v>
      </c>
      <c r="O456" s="92">
        <f t="shared" si="211"/>
        <v>0</v>
      </c>
    </row>
    <row r="457" spans="1:15" ht="12.75" customHeight="1" x14ac:dyDescent="0.2">
      <c r="A457" s="12"/>
      <c r="B457" s="11" t="s">
        <v>51</v>
      </c>
      <c r="C457" s="46">
        <v>0</v>
      </c>
      <c r="D457" s="46">
        <v>0</v>
      </c>
      <c r="E457" s="46">
        <v>0</v>
      </c>
      <c r="F457" s="46">
        <v>0</v>
      </c>
      <c r="G457" s="242">
        <v>0</v>
      </c>
      <c r="H457" s="242">
        <v>0</v>
      </c>
      <c r="I457" s="294">
        <v>0</v>
      </c>
      <c r="J457" s="332">
        <v>0</v>
      </c>
      <c r="K457" s="369">
        <v>0</v>
      </c>
      <c r="L457" s="413">
        <v>0</v>
      </c>
      <c r="M457" s="448">
        <v>0</v>
      </c>
      <c r="N457" s="482">
        <v>0</v>
      </c>
      <c r="O457" s="92">
        <f t="shared" si="211"/>
        <v>0</v>
      </c>
    </row>
    <row r="458" spans="1:15" ht="12.75" customHeight="1" x14ac:dyDescent="0.2">
      <c r="A458" s="12"/>
      <c r="B458" s="11" t="s">
        <v>52</v>
      </c>
      <c r="C458" s="46">
        <v>0</v>
      </c>
      <c r="D458" s="46">
        <v>0</v>
      </c>
      <c r="E458" s="46">
        <v>0</v>
      </c>
      <c r="F458" s="46">
        <v>0</v>
      </c>
      <c r="G458" s="242">
        <v>0</v>
      </c>
      <c r="H458" s="242">
        <v>0</v>
      </c>
      <c r="I458" s="294">
        <v>0</v>
      </c>
      <c r="J458" s="332">
        <v>0</v>
      </c>
      <c r="K458" s="369">
        <v>0</v>
      </c>
      <c r="L458" s="413">
        <v>0</v>
      </c>
      <c r="M458" s="448">
        <v>0</v>
      </c>
      <c r="N458" s="482">
        <v>0</v>
      </c>
      <c r="O458" s="92">
        <f t="shared" si="211"/>
        <v>0</v>
      </c>
    </row>
    <row r="459" spans="1:15" ht="15.75" x14ac:dyDescent="0.2">
      <c r="A459" s="14">
        <v>2</v>
      </c>
      <c r="B459" s="10" t="s">
        <v>23</v>
      </c>
      <c r="C459" s="46">
        <f t="shared" ref="C459:F459" si="224">SUM(C460:C461)</f>
        <v>0</v>
      </c>
      <c r="D459" s="46">
        <f t="shared" si="224"/>
        <v>0</v>
      </c>
      <c r="E459" s="46">
        <f t="shared" si="224"/>
        <v>0</v>
      </c>
      <c r="F459" s="46">
        <f t="shared" si="224"/>
        <v>25</v>
      </c>
      <c r="G459" s="242">
        <f t="shared" ref="G459" si="225">SUM(G460:G461)</f>
        <v>0</v>
      </c>
      <c r="H459" s="242">
        <f>SUM(H460:H461)</f>
        <v>0</v>
      </c>
      <c r="I459" s="294">
        <f t="shared" ref="I459:N459" si="226">SUM(I460:I461)</f>
        <v>0</v>
      </c>
      <c r="J459" s="332">
        <f t="shared" si="226"/>
        <v>0</v>
      </c>
      <c r="K459" s="369">
        <f t="shared" si="226"/>
        <v>0</v>
      </c>
      <c r="L459" s="413">
        <f t="shared" si="226"/>
        <v>0</v>
      </c>
      <c r="M459" s="448">
        <f t="shared" si="226"/>
        <v>0</v>
      </c>
      <c r="N459" s="482">
        <f t="shared" si="226"/>
        <v>0</v>
      </c>
      <c r="O459" s="92">
        <f t="shared" si="211"/>
        <v>25</v>
      </c>
    </row>
    <row r="460" spans="1:15" ht="21" customHeight="1" x14ac:dyDescent="0.2">
      <c r="A460" s="12"/>
      <c r="B460" s="13" t="s">
        <v>84</v>
      </c>
      <c r="C460" s="47">
        <v>0</v>
      </c>
      <c r="D460" s="47">
        <v>0</v>
      </c>
      <c r="E460" s="47">
        <v>0</v>
      </c>
      <c r="F460" s="47">
        <v>25</v>
      </c>
      <c r="G460" s="241">
        <v>0</v>
      </c>
      <c r="H460" s="241">
        <v>0</v>
      </c>
      <c r="I460" s="296">
        <v>0</v>
      </c>
      <c r="J460" s="331">
        <v>0</v>
      </c>
      <c r="K460" s="368">
        <v>0</v>
      </c>
      <c r="L460" s="412">
        <v>0</v>
      </c>
      <c r="M460" s="447">
        <v>0</v>
      </c>
      <c r="N460" s="484">
        <v>0</v>
      </c>
      <c r="O460" s="92">
        <f t="shared" si="211"/>
        <v>25</v>
      </c>
    </row>
    <row r="461" spans="1:15" x14ac:dyDescent="0.2">
      <c r="A461" s="12"/>
      <c r="B461" s="13" t="s">
        <v>85</v>
      </c>
      <c r="C461" s="47">
        <v>0</v>
      </c>
      <c r="D461" s="47">
        <v>0</v>
      </c>
      <c r="E461" s="47">
        <v>0</v>
      </c>
      <c r="F461" s="47">
        <v>0</v>
      </c>
      <c r="G461" s="241">
        <v>0</v>
      </c>
      <c r="H461" s="241">
        <v>0</v>
      </c>
      <c r="I461" s="296">
        <v>0</v>
      </c>
      <c r="J461" s="331">
        <v>0</v>
      </c>
      <c r="K461" s="368">
        <v>0</v>
      </c>
      <c r="L461" s="412">
        <v>0</v>
      </c>
      <c r="M461" s="447">
        <v>0</v>
      </c>
      <c r="N461" s="484">
        <v>0</v>
      </c>
      <c r="O461" s="92">
        <f t="shared" si="211"/>
        <v>0</v>
      </c>
    </row>
    <row r="462" spans="1:15" ht="12.75" customHeight="1" x14ac:dyDescent="0.2">
      <c r="A462" s="9">
        <v>3</v>
      </c>
      <c r="B462" s="10" t="s">
        <v>54</v>
      </c>
      <c r="C462" s="101">
        <v>0</v>
      </c>
      <c r="D462" s="135">
        <v>0</v>
      </c>
      <c r="E462" s="168">
        <v>0</v>
      </c>
      <c r="F462" s="188">
        <v>0</v>
      </c>
      <c r="G462" s="239">
        <v>0</v>
      </c>
      <c r="H462" s="239">
        <v>0</v>
      </c>
      <c r="I462" s="287">
        <v>0</v>
      </c>
      <c r="J462" s="328">
        <v>0</v>
      </c>
      <c r="K462" s="365">
        <v>0</v>
      </c>
      <c r="L462" s="409">
        <v>0</v>
      </c>
      <c r="M462" s="444">
        <v>0</v>
      </c>
      <c r="N462" s="476">
        <v>0</v>
      </c>
      <c r="O462" s="92">
        <f t="shared" si="211"/>
        <v>0</v>
      </c>
    </row>
    <row r="463" spans="1:15" ht="12.75" customHeight="1" x14ac:dyDescent="0.2">
      <c r="A463" s="14">
        <v>4</v>
      </c>
      <c r="B463" s="10" t="s">
        <v>53</v>
      </c>
      <c r="C463" s="46">
        <v>0</v>
      </c>
      <c r="D463" s="46">
        <v>0</v>
      </c>
      <c r="E463" s="46">
        <v>0</v>
      </c>
      <c r="F463" s="46">
        <v>0</v>
      </c>
      <c r="G463" s="242">
        <v>0</v>
      </c>
      <c r="H463" s="242">
        <v>0</v>
      </c>
      <c r="I463" s="294">
        <v>0</v>
      </c>
      <c r="J463" s="332">
        <v>0</v>
      </c>
      <c r="K463" s="369">
        <v>0</v>
      </c>
      <c r="L463" s="413">
        <v>0</v>
      </c>
      <c r="M463" s="448">
        <v>0</v>
      </c>
      <c r="N463" s="482">
        <v>0</v>
      </c>
      <c r="O463" s="92">
        <f t="shared" si="211"/>
        <v>0</v>
      </c>
    </row>
    <row r="464" spans="1:15" ht="15" customHeight="1" x14ac:dyDescent="0.2">
      <c r="A464" s="14"/>
      <c r="B464" s="13" t="s">
        <v>84</v>
      </c>
      <c r="C464" s="47">
        <v>0</v>
      </c>
      <c r="D464" s="47">
        <v>0</v>
      </c>
      <c r="E464" s="47">
        <v>0</v>
      </c>
      <c r="F464" s="47">
        <v>0</v>
      </c>
      <c r="G464" s="241">
        <v>0</v>
      </c>
      <c r="H464" s="241">
        <v>0</v>
      </c>
      <c r="I464" s="296">
        <v>0</v>
      </c>
      <c r="J464" s="331">
        <v>0</v>
      </c>
      <c r="K464" s="368">
        <v>0</v>
      </c>
      <c r="L464" s="412">
        <v>0</v>
      </c>
      <c r="M464" s="447">
        <v>0</v>
      </c>
      <c r="N464" s="484">
        <v>0</v>
      </c>
      <c r="O464" s="92">
        <f t="shared" si="211"/>
        <v>0</v>
      </c>
    </row>
    <row r="465" spans="1:15" ht="12.75" customHeight="1" x14ac:dyDescent="0.2">
      <c r="A465" s="14"/>
      <c r="B465" s="13" t="s">
        <v>85</v>
      </c>
      <c r="C465" s="47">
        <v>0</v>
      </c>
      <c r="D465" s="47">
        <v>0</v>
      </c>
      <c r="E465" s="47">
        <v>0</v>
      </c>
      <c r="F465" s="47">
        <v>0</v>
      </c>
      <c r="G465" s="241">
        <v>0</v>
      </c>
      <c r="H465" s="241">
        <v>0</v>
      </c>
      <c r="I465" s="296">
        <v>0</v>
      </c>
      <c r="J465" s="331">
        <v>0</v>
      </c>
      <c r="K465" s="368">
        <v>0</v>
      </c>
      <c r="L465" s="412">
        <v>0</v>
      </c>
      <c r="M465" s="447">
        <v>0</v>
      </c>
      <c r="N465" s="484">
        <v>0</v>
      </c>
      <c r="O465" s="92">
        <f t="shared" si="211"/>
        <v>0</v>
      </c>
    </row>
    <row r="466" spans="1:15" ht="12.75" customHeight="1" x14ac:dyDescent="0.2">
      <c r="A466" s="14">
        <v>5</v>
      </c>
      <c r="B466" s="11" t="s">
        <v>55</v>
      </c>
      <c r="C466" s="101">
        <v>0</v>
      </c>
      <c r="D466" s="135">
        <v>0</v>
      </c>
      <c r="E466" s="168">
        <v>0</v>
      </c>
      <c r="F466" s="188">
        <v>0</v>
      </c>
      <c r="G466" s="239">
        <v>0</v>
      </c>
      <c r="H466" s="239">
        <v>0</v>
      </c>
      <c r="I466" s="287">
        <v>0</v>
      </c>
      <c r="J466" s="328">
        <v>0</v>
      </c>
      <c r="K466" s="365">
        <v>0</v>
      </c>
      <c r="L466" s="409">
        <v>0</v>
      </c>
      <c r="M466" s="444">
        <v>0</v>
      </c>
      <c r="N466" s="476">
        <v>0</v>
      </c>
      <c r="O466" s="92">
        <f t="shared" si="211"/>
        <v>0</v>
      </c>
    </row>
    <row r="467" spans="1:15" ht="12.75" customHeight="1" x14ac:dyDescent="0.2">
      <c r="A467" s="14">
        <v>6</v>
      </c>
      <c r="B467" s="10" t="s">
        <v>56</v>
      </c>
      <c r="C467" s="101">
        <v>0</v>
      </c>
      <c r="D467" s="135">
        <v>0</v>
      </c>
      <c r="E467" s="168">
        <v>0</v>
      </c>
      <c r="F467" s="188">
        <v>0</v>
      </c>
      <c r="G467" s="239">
        <v>0</v>
      </c>
      <c r="H467" s="239">
        <v>0</v>
      </c>
      <c r="I467" s="287">
        <v>0</v>
      </c>
      <c r="J467" s="328">
        <v>0</v>
      </c>
      <c r="K467" s="365">
        <v>0</v>
      </c>
      <c r="L467" s="409">
        <v>0</v>
      </c>
      <c r="M467" s="444">
        <v>0</v>
      </c>
      <c r="N467" s="476">
        <v>0</v>
      </c>
      <c r="O467" s="92">
        <f t="shared" si="211"/>
        <v>0</v>
      </c>
    </row>
    <row r="468" spans="1:15" ht="11.25" customHeight="1" x14ac:dyDescent="0.2">
      <c r="A468" s="14">
        <v>7</v>
      </c>
      <c r="B468" s="10" t="s">
        <v>57</v>
      </c>
      <c r="C468" s="101">
        <v>0</v>
      </c>
      <c r="D468" s="135">
        <v>0</v>
      </c>
      <c r="E468" s="168">
        <v>0</v>
      </c>
      <c r="F468" s="188">
        <v>0</v>
      </c>
      <c r="G468" s="239">
        <v>0</v>
      </c>
      <c r="H468" s="239">
        <v>0</v>
      </c>
      <c r="I468" s="287">
        <v>0</v>
      </c>
      <c r="J468" s="328">
        <v>0</v>
      </c>
      <c r="K468" s="365">
        <v>0</v>
      </c>
      <c r="L468" s="409">
        <v>0</v>
      </c>
      <c r="M468" s="444">
        <v>0</v>
      </c>
      <c r="N468" s="476">
        <v>0</v>
      </c>
      <c r="O468" s="92">
        <f t="shared" si="211"/>
        <v>0</v>
      </c>
    </row>
    <row r="469" spans="1:15" ht="12.75" customHeight="1" x14ac:dyDescent="0.2">
      <c r="A469" s="14">
        <v>8</v>
      </c>
      <c r="B469" s="10" t="s">
        <v>58</v>
      </c>
      <c r="C469" s="101">
        <v>0</v>
      </c>
      <c r="D469" s="135">
        <v>0</v>
      </c>
      <c r="E469" s="168">
        <v>0</v>
      </c>
      <c r="F469" s="188">
        <v>0</v>
      </c>
      <c r="G469" s="239">
        <v>0</v>
      </c>
      <c r="H469" s="239">
        <v>0</v>
      </c>
      <c r="I469" s="287">
        <v>0</v>
      </c>
      <c r="J469" s="328">
        <v>0</v>
      </c>
      <c r="K469" s="365">
        <v>0</v>
      </c>
      <c r="L469" s="409">
        <v>0</v>
      </c>
      <c r="M469" s="444">
        <v>0</v>
      </c>
      <c r="N469" s="476">
        <v>0</v>
      </c>
      <c r="O469" s="92">
        <f t="shared" si="211"/>
        <v>0</v>
      </c>
    </row>
    <row r="470" spans="1:15" ht="15.95" customHeight="1" x14ac:dyDescent="0.2">
      <c r="A470" s="14">
        <v>9</v>
      </c>
      <c r="B470" s="10" t="s">
        <v>24</v>
      </c>
      <c r="C470" s="101">
        <v>0</v>
      </c>
      <c r="D470" s="135">
        <v>0</v>
      </c>
      <c r="E470" s="168">
        <v>0</v>
      </c>
      <c r="F470" s="188">
        <v>0</v>
      </c>
      <c r="G470" s="239">
        <v>0</v>
      </c>
      <c r="H470" s="239">
        <v>0</v>
      </c>
      <c r="I470" s="287">
        <v>0</v>
      </c>
      <c r="J470" s="328">
        <v>0</v>
      </c>
      <c r="K470" s="365">
        <v>0</v>
      </c>
      <c r="L470" s="409">
        <v>0</v>
      </c>
      <c r="M470" s="444">
        <v>0</v>
      </c>
      <c r="N470" s="476">
        <v>0</v>
      </c>
      <c r="O470" s="92">
        <f t="shared" si="211"/>
        <v>0</v>
      </c>
    </row>
    <row r="471" spans="1:15" ht="15.95" customHeight="1" x14ac:dyDescent="0.2">
      <c r="A471" s="14">
        <v>10</v>
      </c>
      <c r="B471" s="10" t="s">
        <v>25</v>
      </c>
      <c r="C471" s="101">
        <v>0</v>
      </c>
      <c r="D471" s="135">
        <v>0</v>
      </c>
      <c r="E471" s="168">
        <v>0</v>
      </c>
      <c r="F471" s="188">
        <v>0</v>
      </c>
      <c r="G471" s="239">
        <v>0</v>
      </c>
      <c r="H471" s="239">
        <v>0</v>
      </c>
      <c r="I471" s="287">
        <v>0</v>
      </c>
      <c r="J471" s="328">
        <v>0</v>
      </c>
      <c r="K471" s="365">
        <v>0</v>
      </c>
      <c r="L471" s="409">
        <v>0</v>
      </c>
      <c r="M471" s="444">
        <v>0</v>
      </c>
      <c r="N471" s="476">
        <v>0</v>
      </c>
      <c r="O471" s="92">
        <f t="shared" si="211"/>
        <v>0</v>
      </c>
    </row>
    <row r="472" spans="1:15" ht="15.95" customHeight="1" thickBot="1" x14ac:dyDescent="0.25">
      <c r="A472" s="48">
        <v>11</v>
      </c>
      <c r="B472" s="49" t="s">
        <v>59</v>
      </c>
      <c r="C472" s="52">
        <v>0</v>
      </c>
      <c r="D472" s="52">
        <v>0</v>
      </c>
      <c r="E472" s="52">
        <v>0</v>
      </c>
      <c r="F472" s="52">
        <v>0</v>
      </c>
      <c r="G472" s="52">
        <v>0</v>
      </c>
      <c r="H472" s="52">
        <v>0</v>
      </c>
      <c r="I472" s="52">
        <v>0</v>
      </c>
      <c r="J472" s="52">
        <v>0</v>
      </c>
      <c r="K472" s="52">
        <v>0</v>
      </c>
      <c r="L472" s="52">
        <v>0</v>
      </c>
      <c r="M472" s="52">
        <v>0</v>
      </c>
      <c r="N472" s="52">
        <v>0</v>
      </c>
      <c r="O472" s="92">
        <f t="shared" si="211"/>
        <v>0</v>
      </c>
    </row>
    <row r="473" spans="1:15" ht="15.95" customHeight="1" thickTop="1" x14ac:dyDescent="0.2">
      <c r="A473" s="5"/>
      <c r="B473" s="17" t="s">
        <v>39</v>
      </c>
    </row>
    <row r="474" spans="1:15" ht="15.95" customHeight="1" x14ac:dyDescent="0.2">
      <c r="A474" s="5"/>
      <c r="B474" s="15" t="s">
        <v>61</v>
      </c>
    </row>
    <row r="475" spans="1:15" ht="15.95" customHeight="1" x14ac:dyDescent="0.2">
      <c r="A475" s="5"/>
      <c r="B475" s="15" t="s">
        <v>60</v>
      </c>
    </row>
    <row r="476" spans="1:15" ht="15.95" customHeight="1" x14ac:dyDescent="0.2">
      <c r="A476" s="5"/>
      <c r="B476" s="15" t="s">
        <v>40</v>
      </c>
    </row>
    <row r="477" spans="1:15" ht="15.95" customHeight="1" x14ac:dyDescent="0.2"/>
    <row r="478" spans="1:15" ht="15.95" customHeight="1" x14ac:dyDescent="0.2"/>
    <row r="479" spans="1:15" ht="15.95" customHeight="1" x14ac:dyDescent="0.2">
      <c r="A479" s="488" t="s">
        <v>0</v>
      </c>
      <c r="B479" s="488"/>
      <c r="C479" s="517"/>
    </row>
    <row r="480" spans="1:15" ht="15.95" customHeight="1" x14ac:dyDescent="0.2">
      <c r="A480" s="488" t="s">
        <v>1</v>
      </c>
      <c r="B480" s="488"/>
      <c r="C480" s="517"/>
    </row>
    <row r="481" spans="1:15" ht="15.95" customHeight="1" x14ac:dyDescent="0.2">
      <c r="A481" s="488" t="s">
        <v>46</v>
      </c>
      <c r="B481" s="488"/>
    </row>
    <row r="482" spans="1:15" ht="15.95" customHeight="1" x14ac:dyDescent="0.35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5" ht="15.95" customHeight="1" x14ac:dyDescent="0.2">
      <c r="C483" s="100"/>
      <c r="D483" s="134"/>
      <c r="E483" s="164"/>
      <c r="F483" s="187"/>
      <c r="G483" s="235"/>
      <c r="H483" s="235"/>
      <c r="I483" s="286"/>
      <c r="J483" s="324"/>
      <c r="K483" s="361"/>
      <c r="L483" s="405"/>
      <c r="M483" s="440"/>
      <c r="N483" s="475"/>
    </row>
    <row r="484" spans="1:15" ht="15.95" customHeight="1" x14ac:dyDescent="0.2">
      <c r="A484" s="1" t="s">
        <v>47</v>
      </c>
      <c r="C484" s="1" t="s">
        <v>49</v>
      </c>
      <c r="D484" s="1" t="s">
        <v>49</v>
      </c>
      <c r="E484" s="1" t="s">
        <v>49</v>
      </c>
      <c r="F484" s="1" t="s">
        <v>49</v>
      </c>
      <c r="G484" s="1" t="s">
        <v>49</v>
      </c>
      <c r="H484" s="1" t="s">
        <v>49</v>
      </c>
      <c r="I484" s="1" t="s">
        <v>49</v>
      </c>
      <c r="J484" s="1" t="s">
        <v>49</v>
      </c>
      <c r="K484" s="1" t="s">
        <v>49</v>
      </c>
      <c r="L484" s="1" t="s">
        <v>49</v>
      </c>
      <c r="M484" s="1" t="s">
        <v>49</v>
      </c>
      <c r="N484" s="1" t="s">
        <v>49</v>
      </c>
    </row>
    <row r="485" spans="1:15" ht="13.5" customHeight="1" thickBot="1" x14ac:dyDescent="0.25">
      <c r="A485" s="1" t="s">
        <v>69</v>
      </c>
      <c r="C485" s="1" t="s">
        <v>48</v>
      </c>
      <c r="D485" s="1" t="s">
        <v>48</v>
      </c>
      <c r="E485" s="1" t="s">
        <v>48</v>
      </c>
      <c r="F485" s="1" t="s">
        <v>48</v>
      </c>
      <c r="G485" s="1" t="s">
        <v>48</v>
      </c>
      <c r="H485" s="1" t="s">
        <v>48</v>
      </c>
      <c r="I485" s="1" t="s">
        <v>48</v>
      </c>
      <c r="J485" s="1" t="s">
        <v>48</v>
      </c>
      <c r="K485" s="1" t="s">
        <v>48</v>
      </c>
      <c r="L485" s="1" t="s">
        <v>48</v>
      </c>
      <c r="M485" s="1" t="s">
        <v>48</v>
      </c>
      <c r="N485" s="1" t="s">
        <v>48</v>
      </c>
    </row>
    <row r="486" spans="1:15" ht="15.95" customHeight="1" thickTop="1" x14ac:dyDescent="0.2">
      <c r="A486" s="513" t="s">
        <v>4</v>
      </c>
      <c r="B486" s="496" t="s">
        <v>5</v>
      </c>
      <c r="C486" s="97"/>
    </row>
    <row r="487" spans="1:15" ht="15.95" customHeight="1" x14ac:dyDescent="0.2">
      <c r="A487" s="514"/>
      <c r="B487" s="497"/>
      <c r="C487" s="104"/>
      <c r="D487" s="138"/>
      <c r="E487" s="167"/>
      <c r="F487" s="191"/>
      <c r="G487" s="238"/>
      <c r="H487" s="238"/>
      <c r="I487" s="291"/>
      <c r="J487" s="327"/>
      <c r="K487" s="364"/>
      <c r="L487" s="408"/>
      <c r="M487" s="443"/>
      <c r="N487" s="480"/>
    </row>
    <row r="488" spans="1:15" ht="13.5" customHeight="1" x14ac:dyDescent="0.2">
      <c r="A488" s="514"/>
      <c r="B488" s="497"/>
      <c r="C488" s="102" t="s">
        <v>36</v>
      </c>
      <c r="D488" s="136" t="s">
        <v>36</v>
      </c>
      <c r="E488" s="165" t="s">
        <v>36</v>
      </c>
      <c r="F488" s="189" t="s">
        <v>36</v>
      </c>
      <c r="G488" s="236" t="s">
        <v>36</v>
      </c>
      <c r="H488" s="236" t="s">
        <v>36</v>
      </c>
      <c r="I488" s="289" t="s">
        <v>36</v>
      </c>
      <c r="J488" s="325" t="s">
        <v>36</v>
      </c>
      <c r="K488" s="362" t="s">
        <v>36</v>
      </c>
      <c r="L488" s="406" t="s">
        <v>36</v>
      </c>
      <c r="M488" s="441" t="s">
        <v>36</v>
      </c>
      <c r="N488" s="478" t="s">
        <v>36</v>
      </c>
    </row>
    <row r="489" spans="1:15" ht="12.75" customHeight="1" x14ac:dyDescent="0.2">
      <c r="A489" s="514"/>
      <c r="B489" s="497"/>
      <c r="C489" s="105"/>
      <c r="D489" s="139"/>
      <c r="E489" s="161"/>
      <c r="F489" s="192"/>
      <c r="G489" s="234"/>
      <c r="H489" s="234"/>
      <c r="I489" s="293"/>
      <c r="J489" s="319"/>
      <c r="K489" s="356"/>
      <c r="L489" s="400"/>
      <c r="M489" s="434"/>
      <c r="N489" s="481"/>
    </row>
    <row r="490" spans="1:15" ht="12.75" customHeight="1" x14ac:dyDescent="0.2">
      <c r="A490" s="515"/>
      <c r="B490" s="498"/>
      <c r="C490" s="102"/>
      <c r="D490" s="136"/>
      <c r="E490" s="165"/>
      <c r="F490" s="189"/>
      <c r="G490" s="236"/>
      <c r="H490" s="236"/>
      <c r="I490" s="289"/>
      <c r="J490" s="325"/>
      <c r="K490" s="362"/>
      <c r="L490" s="406"/>
      <c r="M490" s="441"/>
      <c r="N490" s="478"/>
    </row>
    <row r="491" spans="1:15" s="8" customFormat="1" ht="12.75" customHeight="1" x14ac:dyDescent="0.2">
      <c r="A491" s="28" t="s">
        <v>10</v>
      </c>
      <c r="B491" s="103" t="s">
        <v>11</v>
      </c>
      <c r="C491" s="103" t="s">
        <v>44</v>
      </c>
      <c r="D491" s="137" t="s">
        <v>44</v>
      </c>
      <c r="E491" s="166" t="s">
        <v>44</v>
      </c>
      <c r="F491" s="190" t="s">
        <v>44</v>
      </c>
      <c r="G491" s="237" t="s">
        <v>44</v>
      </c>
      <c r="H491" s="237" t="s">
        <v>44</v>
      </c>
      <c r="I491" s="290" t="s">
        <v>44</v>
      </c>
      <c r="J491" s="326" t="s">
        <v>44</v>
      </c>
      <c r="K491" s="363" t="s">
        <v>44</v>
      </c>
      <c r="L491" s="407" t="s">
        <v>44</v>
      </c>
      <c r="M491" s="442" t="s">
        <v>44</v>
      </c>
      <c r="N491" s="479" t="s">
        <v>44</v>
      </c>
    </row>
    <row r="492" spans="1:15" s="16" customFormat="1" ht="12.75" customHeight="1" x14ac:dyDescent="0.2">
      <c r="A492" s="18">
        <v>1</v>
      </c>
      <c r="B492" s="19" t="s">
        <v>22</v>
      </c>
      <c r="C492" s="59">
        <f t="shared" ref="C492:F497" si="227">SUM(C15,C55,C95,C135,C174,C213,C253,C293,C333,C373,C413,C453)</f>
        <v>86</v>
      </c>
      <c r="D492" s="59">
        <f t="shared" si="227"/>
        <v>12.5</v>
      </c>
      <c r="E492" s="59">
        <f t="shared" si="227"/>
        <v>24</v>
      </c>
      <c r="F492" s="59">
        <f t="shared" si="227"/>
        <v>2</v>
      </c>
      <c r="G492" s="59">
        <f t="shared" ref="G492" si="228">SUM(G15,G55,G95,G135,G174,G213,G253,G293,G333,G373,G413,G453)</f>
        <v>1</v>
      </c>
      <c r="H492" s="59">
        <f t="shared" ref="H492:H497" si="229">SUM(H15,H55,H95,H135,H174,H213,H253,H293,H333,H373,H413,H453)</f>
        <v>0</v>
      </c>
      <c r="I492" s="59">
        <f t="shared" ref="I492:N497" si="230">SUM(I15,I55,I95,I135,I174,I213,I253,I293,I333,I373,I413,I453)</f>
        <v>1</v>
      </c>
      <c r="J492" s="59">
        <f t="shared" si="230"/>
        <v>1</v>
      </c>
      <c r="K492" s="121">
        <f t="shared" si="230"/>
        <v>0</v>
      </c>
      <c r="L492" s="121">
        <f t="shared" si="230"/>
        <v>7</v>
      </c>
      <c r="M492" s="121">
        <f t="shared" si="230"/>
        <v>303</v>
      </c>
      <c r="N492" s="121">
        <f t="shared" si="230"/>
        <v>34</v>
      </c>
      <c r="O492" s="92">
        <f>SUM(C492:N492)</f>
        <v>471.5</v>
      </c>
    </row>
    <row r="493" spans="1:15" s="23" customFormat="1" x14ac:dyDescent="0.2">
      <c r="A493" s="14"/>
      <c r="B493" s="22" t="s">
        <v>50</v>
      </c>
      <c r="C493" s="59">
        <f t="shared" si="227"/>
        <v>70</v>
      </c>
      <c r="D493" s="59">
        <f t="shared" si="227"/>
        <v>0</v>
      </c>
      <c r="E493" s="59">
        <f t="shared" si="227"/>
        <v>19</v>
      </c>
      <c r="F493" s="59">
        <f t="shared" si="227"/>
        <v>0</v>
      </c>
      <c r="G493" s="59">
        <f t="shared" ref="G493" si="231">SUM(G16,G56,G96,G136,G175,G214,G254,G294,G334,G374,G414,G454)</f>
        <v>0</v>
      </c>
      <c r="H493" s="59">
        <f t="shared" si="229"/>
        <v>0</v>
      </c>
      <c r="I493" s="59">
        <f t="shared" si="230"/>
        <v>0</v>
      </c>
      <c r="J493" s="59">
        <f t="shared" si="230"/>
        <v>0</v>
      </c>
      <c r="K493" s="57">
        <f t="shared" si="230"/>
        <v>0</v>
      </c>
      <c r="L493" s="57">
        <f t="shared" si="230"/>
        <v>7</v>
      </c>
      <c r="M493" s="57">
        <f t="shared" si="230"/>
        <v>303</v>
      </c>
      <c r="N493" s="57">
        <f t="shared" si="230"/>
        <v>34</v>
      </c>
      <c r="O493" s="92">
        <f t="shared" ref="O493:O511" si="232">SUM(C493:N493)</f>
        <v>433</v>
      </c>
    </row>
    <row r="494" spans="1:15" x14ac:dyDescent="0.2">
      <c r="A494" s="12"/>
      <c r="B494" s="13" t="s">
        <v>84</v>
      </c>
      <c r="C494" s="59">
        <f t="shared" si="227"/>
        <v>70</v>
      </c>
      <c r="D494" s="59">
        <f t="shared" si="227"/>
        <v>0</v>
      </c>
      <c r="E494" s="59">
        <f t="shared" si="227"/>
        <v>19</v>
      </c>
      <c r="F494" s="59">
        <f t="shared" si="227"/>
        <v>0</v>
      </c>
      <c r="G494" s="59">
        <f t="shared" ref="G494" si="233">SUM(G17,G57,G97,G137,G176,G215,G255,G295,G335,G375,G415,G455)</f>
        <v>0</v>
      </c>
      <c r="H494" s="59">
        <f t="shared" si="229"/>
        <v>0</v>
      </c>
      <c r="I494" s="59">
        <f t="shared" si="230"/>
        <v>0</v>
      </c>
      <c r="J494" s="59">
        <f t="shared" si="230"/>
        <v>0</v>
      </c>
      <c r="K494" s="57">
        <f t="shared" si="230"/>
        <v>0</v>
      </c>
      <c r="L494" s="57">
        <f t="shared" si="230"/>
        <v>7</v>
      </c>
      <c r="M494" s="57">
        <f t="shared" si="230"/>
        <v>293</v>
      </c>
      <c r="N494" s="57">
        <f t="shared" si="230"/>
        <v>34</v>
      </c>
      <c r="O494" s="92">
        <f t="shared" si="232"/>
        <v>423</v>
      </c>
    </row>
    <row r="495" spans="1:15" x14ac:dyDescent="0.2">
      <c r="A495" s="12"/>
      <c r="B495" s="13" t="s">
        <v>85</v>
      </c>
      <c r="C495" s="59">
        <f t="shared" si="227"/>
        <v>0</v>
      </c>
      <c r="D495" s="59">
        <f t="shared" si="227"/>
        <v>0</v>
      </c>
      <c r="E495" s="59">
        <f t="shared" si="227"/>
        <v>0</v>
      </c>
      <c r="F495" s="59">
        <f t="shared" si="227"/>
        <v>0</v>
      </c>
      <c r="G495" s="59">
        <f t="shared" ref="G495" si="234">SUM(G18,G58,G98,G138,G177,G216,G256,G296,G336,G376,G416,G456)</f>
        <v>0</v>
      </c>
      <c r="H495" s="59">
        <f t="shared" si="229"/>
        <v>0</v>
      </c>
      <c r="I495" s="59">
        <f t="shared" si="230"/>
        <v>0</v>
      </c>
      <c r="J495" s="59">
        <f t="shared" si="230"/>
        <v>0</v>
      </c>
      <c r="K495" s="57">
        <f t="shared" si="230"/>
        <v>0</v>
      </c>
      <c r="L495" s="57">
        <f t="shared" si="230"/>
        <v>0</v>
      </c>
      <c r="M495" s="57">
        <f t="shared" si="230"/>
        <v>10</v>
      </c>
      <c r="N495" s="57">
        <f t="shared" si="230"/>
        <v>0</v>
      </c>
      <c r="O495" s="92">
        <f t="shared" si="232"/>
        <v>10</v>
      </c>
    </row>
    <row r="496" spans="1:15" x14ac:dyDescent="0.2">
      <c r="A496" s="12"/>
      <c r="B496" s="11" t="s">
        <v>51</v>
      </c>
      <c r="C496" s="59">
        <f t="shared" si="227"/>
        <v>16</v>
      </c>
      <c r="D496" s="59">
        <f t="shared" si="227"/>
        <v>12.5</v>
      </c>
      <c r="E496" s="59">
        <f t="shared" si="227"/>
        <v>5</v>
      </c>
      <c r="F496" s="59">
        <f t="shared" si="227"/>
        <v>2</v>
      </c>
      <c r="G496" s="59">
        <f t="shared" ref="G496" si="235">SUM(G19,G59,G99,G139,G178,G217,G257,G297,G337,G377,G417,G457)</f>
        <v>1</v>
      </c>
      <c r="H496" s="59">
        <f t="shared" si="229"/>
        <v>0</v>
      </c>
      <c r="I496" s="59">
        <f t="shared" si="230"/>
        <v>1</v>
      </c>
      <c r="J496" s="59">
        <f t="shared" si="230"/>
        <v>1</v>
      </c>
      <c r="K496" s="57">
        <f t="shared" si="230"/>
        <v>0</v>
      </c>
      <c r="L496" s="57">
        <f t="shared" si="230"/>
        <v>0</v>
      </c>
      <c r="M496" s="57">
        <f t="shared" si="230"/>
        <v>0</v>
      </c>
      <c r="N496" s="57">
        <f t="shared" si="230"/>
        <v>0</v>
      </c>
      <c r="O496" s="92">
        <f t="shared" si="232"/>
        <v>38.5</v>
      </c>
    </row>
    <row r="497" spans="1:15" x14ac:dyDescent="0.2">
      <c r="A497" s="12"/>
      <c r="B497" s="11" t="s">
        <v>52</v>
      </c>
      <c r="C497" s="59">
        <f t="shared" si="227"/>
        <v>0</v>
      </c>
      <c r="D497" s="59">
        <f t="shared" si="227"/>
        <v>0</v>
      </c>
      <c r="E497" s="59">
        <f t="shared" si="227"/>
        <v>0</v>
      </c>
      <c r="F497" s="59">
        <f t="shared" si="227"/>
        <v>0</v>
      </c>
      <c r="G497" s="59">
        <f t="shared" ref="G497" si="236">SUM(G20,G60,G100,G140,G179,G218,G258,G298,G338,G378,G418,G458)</f>
        <v>0</v>
      </c>
      <c r="H497" s="59">
        <f t="shared" si="229"/>
        <v>0</v>
      </c>
      <c r="I497" s="59">
        <f t="shared" si="230"/>
        <v>0</v>
      </c>
      <c r="J497" s="59">
        <f t="shared" si="230"/>
        <v>0</v>
      </c>
      <c r="K497" s="57">
        <f t="shared" si="230"/>
        <v>0</v>
      </c>
      <c r="L497" s="57">
        <f t="shared" si="230"/>
        <v>0</v>
      </c>
      <c r="M497" s="57">
        <f t="shared" si="230"/>
        <v>0</v>
      </c>
      <c r="N497" s="57">
        <f t="shared" si="230"/>
        <v>0</v>
      </c>
      <c r="O497" s="92">
        <f t="shared" si="232"/>
        <v>0</v>
      </c>
    </row>
    <row r="498" spans="1:15" ht="15.75" x14ac:dyDescent="0.2">
      <c r="A498" s="14">
        <v>2</v>
      </c>
      <c r="B498" s="10" t="s">
        <v>23</v>
      </c>
      <c r="C498" s="57">
        <f t="shared" ref="C498:G498" si="237">SUM(C499:C500)</f>
        <v>5</v>
      </c>
      <c r="D498" s="57">
        <f t="shared" si="237"/>
        <v>22</v>
      </c>
      <c r="E498" s="57">
        <f t="shared" si="237"/>
        <v>11.25</v>
      </c>
      <c r="F498" s="57">
        <f t="shared" si="237"/>
        <v>25</v>
      </c>
      <c r="G498" s="57">
        <f t="shared" si="237"/>
        <v>5</v>
      </c>
      <c r="H498" s="57">
        <f t="shared" ref="H498:M498" si="238">SUM(H499:H500)</f>
        <v>0</v>
      </c>
      <c r="I498" s="57">
        <f t="shared" si="238"/>
        <v>50</v>
      </c>
      <c r="J498" s="57">
        <f t="shared" si="238"/>
        <v>96</v>
      </c>
      <c r="K498" s="57">
        <f t="shared" si="238"/>
        <v>2</v>
      </c>
      <c r="L498" s="57">
        <f t="shared" si="238"/>
        <v>0</v>
      </c>
      <c r="M498" s="57">
        <f t="shared" si="238"/>
        <v>45</v>
      </c>
      <c r="N498" s="57">
        <f>SUM(N499:N500)</f>
        <v>0</v>
      </c>
      <c r="O498" s="92">
        <f t="shared" si="232"/>
        <v>261.25</v>
      </c>
    </row>
    <row r="499" spans="1:15" x14ac:dyDescent="0.2">
      <c r="A499" s="12"/>
      <c r="B499" s="13" t="s">
        <v>84</v>
      </c>
      <c r="C499" s="59">
        <f t="shared" ref="C499:F511" si="239">SUM(C22,C62,C102,C142,C181,C220,C260,C300,C340,C380,C420,C460)</f>
        <v>5</v>
      </c>
      <c r="D499" s="59">
        <f t="shared" si="239"/>
        <v>22</v>
      </c>
      <c r="E499" s="59">
        <f t="shared" si="239"/>
        <v>9.25</v>
      </c>
      <c r="F499" s="59">
        <f t="shared" si="239"/>
        <v>25</v>
      </c>
      <c r="G499" s="59">
        <f t="shared" ref="G499" si="240">SUM(G22,G62,G102,G142,G181,G220,G260,G300,G340,G380,G420,G460)</f>
        <v>5</v>
      </c>
      <c r="H499" s="59">
        <f t="shared" ref="H499:H511" si="241">SUM(H22,H62,H102,H142,H181,H220,H260,H300,H340,H380,H420,H460)</f>
        <v>0</v>
      </c>
      <c r="I499" s="59">
        <f t="shared" ref="I499:N511" si="242">SUM(I22,I62,I102,I142,I181,I220,I260,I300,I340,I380,I420,I460)</f>
        <v>50</v>
      </c>
      <c r="J499" s="59">
        <f t="shared" si="242"/>
        <v>96</v>
      </c>
      <c r="K499" s="57">
        <f t="shared" si="242"/>
        <v>2</v>
      </c>
      <c r="L499" s="57">
        <f t="shared" si="242"/>
        <v>0</v>
      </c>
      <c r="M499" s="57">
        <f t="shared" si="242"/>
        <v>30</v>
      </c>
      <c r="N499" s="57">
        <f t="shared" si="242"/>
        <v>0</v>
      </c>
      <c r="O499" s="92">
        <f t="shared" si="232"/>
        <v>244.25</v>
      </c>
    </row>
    <row r="500" spans="1:15" x14ac:dyDescent="0.2">
      <c r="A500" s="12"/>
      <c r="B500" s="13" t="s">
        <v>85</v>
      </c>
      <c r="C500" s="59">
        <f t="shared" si="239"/>
        <v>0</v>
      </c>
      <c r="D500" s="59">
        <f t="shared" si="239"/>
        <v>0</v>
      </c>
      <c r="E500" s="59">
        <f t="shared" si="239"/>
        <v>2</v>
      </c>
      <c r="F500" s="59">
        <f t="shared" si="239"/>
        <v>0</v>
      </c>
      <c r="G500" s="59">
        <f t="shared" ref="G500" si="243">SUM(G23,G63,G103,G143,G182,G221,G261,G301,G341,G381,G421,G461)</f>
        <v>0</v>
      </c>
      <c r="H500" s="59">
        <f t="shared" si="241"/>
        <v>0</v>
      </c>
      <c r="I500" s="59">
        <f t="shared" si="242"/>
        <v>0</v>
      </c>
      <c r="J500" s="59">
        <f t="shared" si="242"/>
        <v>0</v>
      </c>
      <c r="K500" s="57">
        <f t="shared" si="242"/>
        <v>0</v>
      </c>
      <c r="L500" s="57">
        <f t="shared" si="242"/>
        <v>0</v>
      </c>
      <c r="M500" s="57">
        <f t="shared" si="242"/>
        <v>15</v>
      </c>
      <c r="N500" s="57">
        <f t="shared" si="242"/>
        <v>0</v>
      </c>
      <c r="O500" s="92">
        <f t="shared" si="232"/>
        <v>17</v>
      </c>
    </row>
    <row r="501" spans="1:15" ht="15.75" x14ac:dyDescent="0.2">
      <c r="A501" s="9">
        <v>3</v>
      </c>
      <c r="B501" s="10" t="s">
        <v>54</v>
      </c>
      <c r="C501" s="59">
        <f t="shared" si="239"/>
        <v>0</v>
      </c>
      <c r="D501" s="59">
        <f t="shared" si="239"/>
        <v>0</v>
      </c>
      <c r="E501" s="59">
        <f t="shared" si="239"/>
        <v>0</v>
      </c>
      <c r="F501" s="59">
        <f t="shared" si="239"/>
        <v>0</v>
      </c>
      <c r="G501" s="59">
        <f t="shared" ref="G501" si="244">SUM(G24,G64,G104,G144,G183,G222,G262,G302,G342,G382,G422,G462)</f>
        <v>1</v>
      </c>
      <c r="H501" s="59">
        <f t="shared" si="241"/>
        <v>0</v>
      </c>
      <c r="I501" s="59">
        <f t="shared" si="242"/>
        <v>0</v>
      </c>
      <c r="J501" s="59">
        <f t="shared" si="242"/>
        <v>0</v>
      </c>
      <c r="K501" s="57">
        <f t="shared" si="242"/>
        <v>0</v>
      </c>
      <c r="L501" s="57">
        <f t="shared" si="242"/>
        <v>0</v>
      </c>
      <c r="M501" s="57">
        <f t="shared" si="242"/>
        <v>0.5</v>
      </c>
      <c r="N501" s="57">
        <f t="shared" si="242"/>
        <v>0</v>
      </c>
      <c r="O501" s="92">
        <f t="shared" si="232"/>
        <v>1.5</v>
      </c>
    </row>
    <row r="502" spans="1:15" ht="15.75" x14ac:dyDescent="0.2">
      <c r="A502" s="14">
        <v>4</v>
      </c>
      <c r="B502" s="10" t="s">
        <v>53</v>
      </c>
      <c r="C502" s="59">
        <f t="shared" si="239"/>
        <v>1</v>
      </c>
      <c r="D502" s="59">
        <f t="shared" si="239"/>
        <v>0</v>
      </c>
      <c r="E502" s="59">
        <f t="shared" si="239"/>
        <v>1</v>
      </c>
      <c r="F502" s="59">
        <f t="shared" si="239"/>
        <v>1</v>
      </c>
      <c r="G502" s="59">
        <f t="shared" ref="G502" si="245">SUM(G25,G65,G105,G145,G184,G223,G263,G303,G343,G383,G423,G463)</f>
        <v>2</v>
      </c>
      <c r="H502" s="59">
        <f t="shared" si="241"/>
        <v>0</v>
      </c>
      <c r="I502" s="59">
        <f t="shared" si="242"/>
        <v>0</v>
      </c>
      <c r="J502" s="59">
        <f t="shared" si="242"/>
        <v>1</v>
      </c>
      <c r="K502" s="57">
        <f t="shared" si="242"/>
        <v>0</v>
      </c>
      <c r="L502" s="57">
        <f t="shared" si="242"/>
        <v>1</v>
      </c>
      <c r="M502" s="57">
        <f t="shared" si="242"/>
        <v>0.6</v>
      </c>
      <c r="N502" s="57">
        <f t="shared" si="242"/>
        <v>1</v>
      </c>
      <c r="O502" s="92">
        <f t="shared" si="232"/>
        <v>8.6</v>
      </c>
    </row>
    <row r="503" spans="1:15" x14ac:dyDescent="0.2">
      <c r="A503" s="14"/>
      <c r="B503" s="13" t="s">
        <v>84</v>
      </c>
      <c r="C503" s="59">
        <f t="shared" si="239"/>
        <v>0</v>
      </c>
      <c r="D503" s="59">
        <f t="shared" si="239"/>
        <v>0</v>
      </c>
      <c r="E503" s="59">
        <f t="shared" si="239"/>
        <v>0</v>
      </c>
      <c r="F503" s="59">
        <f t="shared" si="239"/>
        <v>0</v>
      </c>
      <c r="G503" s="59">
        <f t="shared" ref="G503" si="246">SUM(G26,G66,G106,G146,G185,G224,G264,G304,G344,G384,G424,G464)</f>
        <v>0</v>
      </c>
      <c r="H503" s="59">
        <f t="shared" si="241"/>
        <v>0</v>
      </c>
      <c r="I503" s="59">
        <f t="shared" si="242"/>
        <v>0</v>
      </c>
      <c r="J503" s="59">
        <f t="shared" si="242"/>
        <v>0</v>
      </c>
      <c r="K503" s="57">
        <f t="shared" si="242"/>
        <v>0</v>
      </c>
      <c r="L503" s="57">
        <f t="shared" si="242"/>
        <v>0</v>
      </c>
      <c r="M503" s="57">
        <f t="shared" si="242"/>
        <v>0</v>
      </c>
      <c r="N503" s="57">
        <f t="shared" si="242"/>
        <v>0</v>
      </c>
      <c r="O503" s="92">
        <f t="shared" si="232"/>
        <v>0</v>
      </c>
    </row>
    <row r="504" spans="1:15" x14ac:dyDescent="0.2">
      <c r="A504" s="14"/>
      <c r="B504" s="13" t="s">
        <v>85</v>
      </c>
      <c r="C504" s="59">
        <f t="shared" si="239"/>
        <v>1</v>
      </c>
      <c r="D504" s="59">
        <f t="shared" si="239"/>
        <v>0</v>
      </c>
      <c r="E504" s="59">
        <f t="shared" si="239"/>
        <v>1</v>
      </c>
      <c r="F504" s="59">
        <f t="shared" si="239"/>
        <v>1</v>
      </c>
      <c r="G504" s="59">
        <f t="shared" ref="G504" si="247">SUM(G27,G67,G107,G147,G186,G225,G265,G305,G345,G385,G425,G465)</f>
        <v>2</v>
      </c>
      <c r="H504" s="59">
        <f t="shared" si="241"/>
        <v>0</v>
      </c>
      <c r="I504" s="59">
        <f t="shared" si="242"/>
        <v>0</v>
      </c>
      <c r="J504" s="59">
        <f t="shared" si="242"/>
        <v>1</v>
      </c>
      <c r="K504" s="57">
        <f t="shared" si="242"/>
        <v>0</v>
      </c>
      <c r="L504" s="57">
        <f t="shared" si="242"/>
        <v>1</v>
      </c>
      <c r="M504" s="57">
        <f t="shared" si="242"/>
        <v>0.6</v>
      </c>
      <c r="N504" s="57">
        <f t="shared" si="242"/>
        <v>1</v>
      </c>
      <c r="O504" s="92">
        <f t="shared" si="232"/>
        <v>8.6</v>
      </c>
    </row>
    <row r="505" spans="1:15" x14ac:dyDescent="0.2">
      <c r="A505" s="14">
        <v>5</v>
      </c>
      <c r="B505" s="11" t="s">
        <v>55</v>
      </c>
      <c r="C505" s="59">
        <f t="shared" si="239"/>
        <v>0</v>
      </c>
      <c r="D505" s="59">
        <f t="shared" si="239"/>
        <v>0</v>
      </c>
      <c r="E505" s="59">
        <f t="shared" si="239"/>
        <v>0</v>
      </c>
      <c r="F505" s="59">
        <f t="shared" si="239"/>
        <v>0</v>
      </c>
      <c r="G505" s="59">
        <f t="shared" ref="G505" si="248">SUM(G28,G68,G108,G148,G187,G226,G266,G306,G346,G386,G426,G466)</f>
        <v>0</v>
      </c>
      <c r="H505" s="59">
        <f t="shared" si="241"/>
        <v>0</v>
      </c>
      <c r="I505" s="59">
        <f t="shared" si="242"/>
        <v>0</v>
      </c>
      <c r="J505" s="59">
        <f t="shared" si="242"/>
        <v>0</v>
      </c>
      <c r="K505" s="57">
        <f t="shared" si="242"/>
        <v>0</v>
      </c>
      <c r="L505" s="57">
        <f t="shared" si="242"/>
        <v>0</v>
      </c>
      <c r="M505" s="57">
        <f t="shared" si="242"/>
        <v>1</v>
      </c>
      <c r="N505" s="57">
        <f t="shared" si="242"/>
        <v>0</v>
      </c>
      <c r="O505" s="92">
        <f t="shared" si="232"/>
        <v>1</v>
      </c>
    </row>
    <row r="506" spans="1:15" ht="15.75" x14ac:dyDescent="0.2">
      <c r="A506" s="14">
        <v>6</v>
      </c>
      <c r="B506" s="10" t="s">
        <v>56</v>
      </c>
      <c r="C506" s="59">
        <f t="shared" si="239"/>
        <v>1</v>
      </c>
      <c r="D506" s="59">
        <f t="shared" si="239"/>
        <v>0</v>
      </c>
      <c r="E506" s="59">
        <f t="shared" si="239"/>
        <v>0</v>
      </c>
      <c r="F506" s="59">
        <f t="shared" si="239"/>
        <v>0</v>
      </c>
      <c r="G506" s="59">
        <f t="shared" ref="G506" si="249">SUM(G29,G69,G109,G149,G188,G227,G267,G307,G347,G387,G427,G467)</f>
        <v>0</v>
      </c>
      <c r="H506" s="59">
        <f t="shared" si="241"/>
        <v>0</v>
      </c>
      <c r="I506" s="59">
        <f t="shared" si="242"/>
        <v>0</v>
      </c>
      <c r="J506" s="59">
        <f t="shared" si="242"/>
        <v>0</v>
      </c>
      <c r="K506" s="57">
        <f t="shared" si="242"/>
        <v>0</v>
      </c>
      <c r="L506" s="57">
        <f t="shared" si="242"/>
        <v>0</v>
      </c>
      <c r="M506" s="57">
        <f t="shared" si="242"/>
        <v>0</v>
      </c>
      <c r="N506" s="57">
        <f t="shared" si="242"/>
        <v>0</v>
      </c>
      <c r="O506" s="92">
        <f t="shared" si="232"/>
        <v>1</v>
      </c>
    </row>
    <row r="507" spans="1:15" ht="15.75" x14ac:dyDescent="0.2">
      <c r="A507" s="14">
        <v>7</v>
      </c>
      <c r="B507" s="10" t="s">
        <v>57</v>
      </c>
      <c r="C507" s="59">
        <f t="shared" si="239"/>
        <v>0</v>
      </c>
      <c r="D507" s="59">
        <f t="shared" si="239"/>
        <v>0</v>
      </c>
      <c r="E507" s="59">
        <f t="shared" si="239"/>
        <v>0</v>
      </c>
      <c r="F507" s="59">
        <f t="shared" si="239"/>
        <v>0</v>
      </c>
      <c r="G507" s="59">
        <f t="shared" ref="G507" si="250">SUM(G30,G70,G110,G150,G189,G228,G268,G308,G348,G388,G428,G468)</f>
        <v>0</v>
      </c>
      <c r="H507" s="59">
        <f t="shared" si="241"/>
        <v>0</v>
      </c>
      <c r="I507" s="59">
        <f t="shared" si="242"/>
        <v>0</v>
      </c>
      <c r="J507" s="59">
        <f t="shared" si="242"/>
        <v>0</v>
      </c>
      <c r="K507" s="57">
        <f t="shared" si="242"/>
        <v>0</v>
      </c>
      <c r="L507" s="57">
        <f t="shared" si="242"/>
        <v>0</v>
      </c>
      <c r="M507" s="57">
        <f t="shared" si="242"/>
        <v>0</v>
      </c>
      <c r="N507" s="57">
        <f t="shared" si="242"/>
        <v>0</v>
      </c>
      <c r="O507" s="92">
        <f t="shared" si="232"/>
        <v>0</v>
      </c>
    </row>
    <row r="508" spans="1:15" ht="15.75" x14ac:dyDescent="0.2">
      <c r="A508" s="14">
        <v>8</v>
      </c>
      <c r="B508" s="10" t="s">
        <v>58</v>
      </c>
      <c r="C508" s="59">
        <f t="shared" si="239"/>
        <v>0</v>
      </c>
      <c r="D508" s="59">
        <f t="shared" si="239"/>
        <v>0</v>
      </c>
      <c r="E508" s="59">
        <f t="shared" si="239"/>
        <v>0</v>
      </c>
      <c r="F508" s="59">
        <f t="shared" si="239"/>
        <v>0</v>
      </c>
      <c r="G508" s="59">
        <f t="shared" ref="G508" si="251">SUM(G31,G71,G111,G151,G190,G229,G269,G309,G349,G389,G429,G469)</f>
        <v>0</v>
      </c>
      <c r="H508" s="59">
        <f t="shared" si="241"/>
        <v>0</v>
      </c>
      <c r="I508" s="59">
        <f t="shared" si="242"/>
        <v>0</v>
      </c>
      <c r="J508" s="59">
        <f t="shared" si="242"/>
        <v>0</v>
      </c>
      <c r="K508" s="57">
        <f t="shared" si="242"/>
        <v>0</v>
      </c>
      <c r="L508" s="57">
        <f t="shared" si="242"/>
        <v>0</v>
      </c>
      <c r="M508" s="57">
        <f t="shared" si="242"/>
        <v>0</v>
      </c>
      <c r="N508" s="57">
        <f t="shared" si="242"/>
        <v>0</v>
      </c>
      <c r="O508" s="92">
        <f t="shared" si="232"/>
        <v>0</v>
      </c>
    </row>
    <row r="509" spans="1:15" ht="15.75" x14ac:dyDescent="0.2">
      <c r="A509" s="14">
        <v>9</v>
      </c>
      <c r="B509" s="10" t="s">
        <v>24</v>
      </c>
      <c r="C509" s="59">
        <f t="shared" si="239"/>
        <v>0</v>
      </c>
      <c r="D509" s="59">
        <f t="shared" si="239"/>
        <v>0</v>
      </c>
      <c r="E509" s="59">
        <f t="shared" si="239"/>
        <v>0</v>
      </c>
      <c r="F509" s="59">
        <f t="shared" si="239"/>
        <v>0</v>
      </c>
      <c r="G509" s="59">
        <f t="shared" ref="G509" si="252">SUM(G32,G72,G112,G152,G191,G230,G270,G310,G350,G390,G430,G470)</f>
        <v>0</v>
      </c>
      <c r="H509" s="59">
        <f t="shared" si="241"/>
        <v>0</v>
      </c>
      <c r="I509" s="59">
        <f t="shared" si="242"/>
        <v>0</v>
      </c>
      <c r="J509" s="59">
        <f t="shared" si="242"/>
        <v>0</v>
      </c>
      <c r="K509" s="57">
        <f t="shared" si="242"/>
        <v>0</v>
      </c>
      <c r="L509" s="57">
        <f t="shared" si="242"/>
        <v>0</v>
      </c>
      <c r="M509" s="57">
        <f t="shared" si="242"/>
        <v>0</v>
      </c>
      <c r="N509" s="57">
        <f t="shared" si="242"/>
        <v>0</v>
      </c>
      <c r="O509" s="92">
        <f t="shared" si="232"/>
        <v>0</v>
      </c>
    </row>
    <row r="510" spans="1:15" ht="15.75" x14ac:dyDescent="0.2">
      <c r="A510" s="14">
        <v>10</v>
      </c>
      <c r="B510" s="10" t="s">
        <v>25</v>
      </c>
      <c r="C510" s="59">
        <f t="shared" si="239"/>
        <v>0</v>
      </c>
      <c r="D510" s="59">
        <f t="shared" si="239"/>
        <v>0</v>
      </c>
      <c r="E510" s="59">
        <f t="shared" si="239"/>
        <v>0</v>
      </c>
      <c r="F510" s="59">
        <f t="shared" si="239"/>
        <v>0</v>
      </c>
      <c r="G510" s="59">
        <f t="shared" ref="G510" si="253">SUM(G33,G73,G113,G153,G192,G231,G271,G311,G351,G391,G431,G471)</f>
        <v>0</v>
      </c>
      <c r="H510" s="59">
        <f t="shared" si="241"/>
        <v>0</v>
      </c>
      <c r="I510" s="59">
        <f t="shared" si="242"/>
        <v>0</v>
      </c>
      <c r="J510" s="59">
        <f t="shared" si="242"/>
        <v>0</v>
      </c>
      <c r="K510" s="57">
        <f t="shared" si="242"/>
        <v>0</v>
      </c>
      <c r="L510" s="57">
        <f t="shared" si="242"/>
        <v>0</v>
      </c>
      <c r="M510" s="57">
        <f t="shared" si="242"/>
        <v>0</v>
      </c>
      <c r="N510" s="57">
        <f t="shared" si="242"/>
        <v>0</v>
      </c>
      <c r="O510" s="92">
        <f t="shared" si="232"/>
        <v>0</v>
      </c>
    </row>
    <row r="511" spans="1:15" ht="16.5" thickBot="1" x14ac:dyDescent="0.25">
      <c r="A511" s="48">
        <v>11</v>
      </c>
      <c r="B511" s="49" t="s">
        <v>59</v>
      </c>
      <c r="C511" s="73">
        <f t="shared" si="239"/>
        <v>0</v>
      </c>
      <c r="D511" s="73">
        <f t="shared" si="239"/>
        <v>0</v>
      </c>
      <c r="E511" s="73">
        <f t="shared" si="239"/>
        <v>0</v>
      </c>
      <c r="F511" s="73">
        <f t="shared" si="239"/>
        <v>0</v>
      </c>
      <c r="G511" s="73">
        <f t="shared" ref="G511" si="254">SUM(G34,G74,G114,G154,G193,G232,G272,G312,G352,G392,G432,G472)</f>
        <v>0</v>
      </c>
      <c r="H511" s="73">
        <f t="shared" si="241"/>
        <v>0</v>
      </c>
      <c r="I511" s="73">
        <f t="shared" si="242"/>
        <v>0</v>
      </c>
      <c r="J511" s="73">
        <f t="shared" si="242"/>
        <v>0</v>
      </c>
      <c r="K511" s="75">
        <f t="shared" si="242"/>
        <v>0</v>
      </c>
      <c r="L511" s="75">
        <f t="shared" si="242"/>
        <v>0</v>
      </c>
      <c r="M511" s="75">
        <f t="shared" si="242"/>
        <v>0</v>
      </c>
      <c r="N511" s="75">
        <f t="shared" si="242"/>
        <v>0</v>
      </c>
      <c r="O511" s="92">
        <f t="shared" si="232"/>
        <v>0</v>
      </c>
    </row>
    <row r="512" spans="1:15" ht="13.5" thickTop="1" x14ac:dyDescent="0.2">
      <c r="A512" s="29"/>
      <c r="B512" s="27" t="s">
        <v>39</v>
      </c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</row>
    <row r="513" spans="1:14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</row>
  </sheetData>
  <mergeCells count="78">
    <mergeCell ref="C479:C480"/>
    <mergeCell ref="C439:C440"/>
    <mergeCell ref="C399:C400"/>
    <mergeCell ref="C359:C360"/>
    <mergeCell ref="C319:C320"/>
    <mergeCell ref="C279:C280"/>
    <mergeCell ref="C239:C240"/>
    <mergeCell ref="C199:C200"/>
    <mergeCell ref="C160:C161"/>
    <mergeCell ref="C121:C122"/>
    <mergeCell ref="C81:C82"/>
    <mergeCell ref="C41:C42"/>
    <mergeCell ref="C1:C2"/>
    <mergeCell ref="A480:B480"/>
    <mergeCell ref="A479:B479"/>
    <mergeCell ref="A400:B400"/>
    <mergeCell ref="A407:A411"/>
    <mergeCell ref="B407:B411"/>
    <mergeCell ref="A401:B401"/>
    <mergeCell ref="A399:B399"/>
    <mergeCell ref="A359:B359"/>
    <mergeCell ref="A360:B360"/>
    <mergeCell ref="A367:A371"/>
    <mergeCell ref="B367:B371"/>
    <mergeCell ref="A361:B361"/>
    <mergeCell ref="A320:B320"/>
    <mergeCell ref="A486:A490"/>
    <mergeCell ref="B486:B490"/>
    <mergeCell ref="A481:B481"/>
    <mergeCell ref="A439:B439"/>
    <mergeCell ref="A440:B440"/>
    <mergeCell ref="A441:B441"/>
    <mergeCell ref="A447:A451"/>
    <mergeCell ref="B447:B451"/>
    <mergeCell ref="A319:B319"/>
    <mergeCell ref="A327:A331"/>
    <mergeCell ref="B327:B331"/>
    <mergeCell ref="A321:B321"/>
    <mergeCell ref="A279:B279"/>
    <mergeCell ref="A280:B280"/>
    <mergeCell ref="A281:B281"/>
    <mergeCell ref="A287:A291"/>
    <mergeCell ref="B287:B291"/>
    <mergeCell ref="A239:B239"/>
    <mergeCell ref="A240:B240"/>
    <mergeCell ref="A241:B241"/>
    <mergeCell ref="A247:A251"/>
    <mergeCell ref="B247:B251"/>
    <mergeCell ref="A199:B199"/>
    <mergeCell ref="A200:B200"/>
    <mergeCell ref="A201:B201"/>
    <mergeCell ref="A207:A211"/>
    <mergeCell ref="B207:B211"/>
    <mergeCell ref="A41:B41"/>
    <mergeCell ref="A42:B42"/>
    <mergeCell ref="A43:B43"/>
    <mergeCell ref="A49:A53"/>
    <mergeCell ref="B49:B53"/>
    <mergeCell ref="A1:B1"/>
    <mergeCell ref="A2:B2"/>
    <mergeCell ref="A3:B3"/>
    <mergeCell ref="A9:A13"/>
    <mergeCell ref="B9:B13"/>
    <mergeCell ref="A81:B81"/>
    <mergeCell ref="A82:B82"/>
    <mergeCell ref="A83:B83"/>
    <mergeCell ref="A89:A93"/>
    <mergeCell ref="B89:B93"/>
    <mergeCell ref="A121:B121"/>
    <mergeCell ref="A122:B122"/>
    <mergeCell ref="A123:B123"/>
    <mergeCell ref="A129:A133"/>
    <mergeCell ref="B129:B133"/>
    <mergeCell ref="A160:B160"/>
    <mergeCell ref="A161:B161"/>
    <mergeCell ref="A162:B162"/>
    <mergeCell ref="A168:A172"/>
    <mergeCell ref="B168:B172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5"/>
  <sheetViews>
    <sheetView topLeftCell="A43" zoomScale="90" zoomScaleNormal="90" workbookViewId="0">
      <pane xSplit="2" topLeftCell="J1" activePane="topRight" state="frozen"/>
      <selection pane="topRight" activeCell="O16" sqref="O16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7" width="5.7109375" style="1" customWidth="1"/>
    <col min="8" max="8" width="5.5703125" style="1" customWidth="1"/>
    <col min="9" max="14" width="5.7109375" style="1" customWidth="1"/>
    <col min="15" max="16384" width="9.140625" style="1"/>
  </cols>
  <sheetData>
    <row r="1" spans="1:15" ht="12.75" customHeight="1" x14ac:dyDescent="0.2">
      <c r="A1" s="488" t="s">
        <v>0</v>
      </c>
      <c r="B1" s="488"/>
    </row>
    <row r="2" spans="1:15" ht="12.75" customHeight="1" x14ac:dyDescent="0.2">
      <c r="A2" s="488" t="s">
        <v>1</v>
      </c>
      <c r="B2" s="488"/>
    </row>
    <row r="3" spans="1:15" x14ac:dyDescent="0.2">
      <c r="A3" s="488" t="s">
        <v>46</v>
      </c>
      <c r="B3" s="488"/>
    </row>
    <row r="4" spans="1:15" ht="22.5" x14ac:dyDescent="0.3">
      <c r="C4" s="285"/>
    </row>
    <row r="5" spans="1:15" x14ac:dyDescent="0.2">
      <c r="C5" s="286"/>
    </row>
    <row r="6" spans="1:15" x14ac:dyDescent="0.2">
      <c r="A6" s="1" t="s">
        <v>47</v>
      </c>
    </row>
    <row r="7" spans="1:15" ht="12.75" customHeight="1" x14ac:dyDescent="0.2">
      <c r="A7" s="1" t="s">
        <v>69</v>
      </c>
    </row>
    <row r="8" spans="1:15" ht="13.5" customHeight="1" thickBot="1" x14ac:dyDescent="0.25">
      <c r="A8" s="56" t="s">
        <v>79</v>
      </c>
      <c r="B8" s="56"/>
      <c r="C8" s="1" t="s">
        <v>91</v>
      </c>
      <c r="D8" s="1" t="s">
        <v>103</v>
      </c>
      <c r="E8" s="1" t="s">
        <v>104</v>
      </c>
      <c r="F8" s="1" t="s">
        <v>105</v>
      </c>
      <c r="G8" s="1" t="s">
        <v>106</v>
      </c>
      <c r="H8" s="1" t="s">
        <v>107</v>
      </c>
      <c r="I8" s="1" t="s">
        <v>108</v>
      </c>
      <c r="J8" s="1" t="s">
        <v>109</v>
      </c>
      <c r="K8" s="1" t="s">
        <v>110</v>
      </c>
      <c r="L8" s="1" t="s">
        <v>111</v>
      </c>
      <c r="M8" s="1" t="s">
        <v>116</v>
      </c>
      <c r="N8" s="1" t="s">
        <v>120</v>
      </c>
    </row>
    <row r="9" spans="1:15" ht="16.5" thickTop="1" x14ac:dyDescent="0.2">
      <c r="A9" s="489" t="s">
        <v>4</v>
      </c>
      <c r="B9" s="489" t="s">
        <v>5</v>
      </c>
      <c r="C9" s="292"/>
    </row>
    <row r="10" spans="1:15" ht="12.75" customHeight="1" x14ac:dyDescent="0.2">
      <c r="A10" s="490"/>
      <c r="B10" s="490"/>
      <c r="C10" s="291"/>
      <c r="D10" s="291"/>
      <c r="E10" s="291"/>
      <c r="F10" s="291"/>
      <c r="G10" s="291"/>
      <c r="H10" s="291"/>
      <c r="I10" s="327"/>
      <c r="J10" s="327"/>
      <c r="K10" s="364"/>
      <c r="L10" s="408"/>
      <c r="M10" s="443"/>
      <c r="N10" s="480"/>
    </row>
    <row r="11" spans="1:15" ht="12.75" customHeight="1" x14ac:dyDescent="0.2">
      <c r="A11" s="490"/>
      <c r="B11" s="490"/>
      <c r="C11" s="289" t="s">
        <v>37</v>
      </c>
      <c r="D11" s="289" t="s">
        <v>37</v>
      </c>
      <c r="E11" s="289" t="s">
        <v>37</v>
      </c>
      <c r="F11" s="289" t="s">
        <v>37</v>
      </c>
      <c r="G11" s="289" t="s">
        <v>37</v>
      </c>
      <c r="H11" s="289" t="s">
        <v>37</v>
      </c>
      <c r="I11" s="325" t="s">
        <v>37</v>
      </c>
      <c r="J11" s="325" t="s">
        <v>37</v>
      </c>
      <c r="K11" s="362" t="s">
        <v>37</v>
      </c>
      <c r="L11" s="406" t="s">
        <v>37</v>
      </c>
      <c r="M11" s="441" t="s">
        <v>37</v>
      </c>
      <c r="N11" s="478" t="s">
        <v>37</v>
      </c>
    </row>
    <row r="12" spans="1:15" ht="12.75" customHeight="1" x14ac:dyDescent="0.2">
      <c r="A12" s="490"/>
      <c r="B12" s="490"/>
      <c r="C12" s="293"/>
      <c r="D12" s="293"/>
      <c r="E12" s="293"/>
      <c r="F12" s="293"/>
      <c r="G12" s="293"/>
      <c r="H12" s="293"/>
      <c r="I12" s="319"/>
      <c r="J12" s="319"/>
      <c r="K12" s="356"/>
      <c r="L12" s="400"/>
      <c r="M12" s="434"/>
      <c r="N12" s="481"/>
    </row>
    <row r="13" spans="1:15" ht="12.75" customHeight="1" x14ac:dyDescent="0.2">
      <c r="A13" s="491"/>
      <c r="B13" s="491"/>
      <c r="C13" s="289"/>
      <c r="D13" s="289"/>
      <c r="E13" s="289"/>
      <c r="F13" s="289"/>
      <c r="G13" s="289"/>
      <c r="H13" s="289"/>
      <c r="I13" s="325"/>
      <c r="J13" s="325"/>
      <c r="K13" s="362"/>
      <c r="L13" s="406"/>
      <c r="M13" s="441"/>
      <c r="N13" s="478"/>
    </row>
    <row r="14" spans="1:15" s="8" customFormat="1" ht="11.25" x14ac:dyDescent="0.2">
      <c r="A14" s="290" t="s">
        <v>10</v>
      </c>
      <c r="B14" s="290" t="s">
        <v>11</v>
      </c>
      <c r="C14" s="290" t="s">
        <v>16</v>
      </c>
      <c r="D14" s="290" t="s">
        <v>16</v>
      </c>
      <c r="E14" s="290" t="s">
        <v>16</v>
      </c>
      <c r="F14" s="290" t="s">
        <v>16</v>
      </c>
      <c r="G14" s="290" t="s">
        <v>16</v>
      </c>
      <c r="H14" s="290" t="s">
        <v>16</v>
      </c>
      <c r="I14" s="326" t="s">
        <v>16</v>
      </c>
      <c r="J14" s="326" t="s">
        <v>16</v>
      </c>
      <c r="K14" s="363" t="s">
        <v>16</v>
      </c>
      <c r="L14" s="407" t="s">
        <v>16</v>
      </c>
      <c r="M14" s="442" t="s">
        <v>16</v>
      </c>
      <c r="N14" s="479" t="s">
        <v>16</v>
      </c>
    </row>
    <row r="15" spans="1:15" s="16" customFormat="1" ht="15.75" x14ac:dyDescent="0.2">
      <c r="A15" s="18">
        <v>1</v>
      </c>
      <c r="B15" s="1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92">
        <f>SUM(C15:N15)</f>
        <v>0</v>
      </c>
    </row>
    <row r="16" spans="1:15" s="23" customFormat="1" x14ac:dyDescent="0.2">
      <c r="A16" s="14"/>
      <c r="B16" s="22" t="s">
        <v>50</v>
      </c>
      <c r="C16" s="282"/>
      <c r="D16" s="282"/>
      <c r="E16" s="282"/>
      <c r="F16" s="282"/>
      <c r="G16" s="282"/>
      <c r="H16" s="282"/>
      <c r="I16" s="321"/>
      <c r="J16" s="321"/>
      <c r="K16" s="358"/>
      <c r="L16" s="402"/>
      <c r="M16" s="436"/>
      <c r="N16" s="472"/>
      <c r="O16" s="92">
        <f t="shared" ref="O16:O34" si="0">SUM(C16:N16)</f>
        <v>0</v>
      </c>
    </row>
    <row r="17" spans="1:15" x14ac:dyDescent="0.2">
      <c r="A17" s="12"/>
      <c r="B17" s="13" t="s">
        <v>84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92">
        <f t="shared" si="0"/>
        <v>0</v>
      </c>
    </row>
    <row r="18" spans="1:15" x14ac:dyDescent="0.2">
      <c r="A18" s="12"/>
      <c r="B18" s="13" t="s">
        <v>85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92">
        <f t="shared" si="0"/>
        <v>0</v>
      </c>
    </row>
    <row r="19" spans="1:15" x14ac:dyDescent="0.2">
      <c r="A19" s="12"/>
      <c r="B19" s="11" t="s">
        <v>51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92">
        <f t="shared" si="0"/>
        <v>0</v>
      </c>
    </row>
    <row r="20" spans="1:15" x14ac:dyDescent="0.2">
      <c r="A20" s="12"/>
      <c r="B20" s="11" t="s">
        <v>52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92">
        <f t="shared" si="0"/>
        <v>0</v>
      </c>
    </row>
    <row r="21" spans="1:15" ht="15.75" x14ac:dyDescent="0.2">
      <c r="A21" s="14">
        <v>2</v>
      </c>
      <c r="B21" s="10" t="s">
        <v>23</v>
      </c>
      <c r="C21" s="281"/>
      <c r="D21" s="281"/>
      <c r="E21" s="281"/>
      <c r="F21" s="281"/>
      <c r="G21" s="281"/>
      <c r="H21" s="281"/>
      <c r="I21" s="320"/>
      <c r="J21" s="320"/>
      <c r="K21" s="357"/>
      <c r="L21" s="401"/>
      <c r="M21" s="435"/>
      <c r="N21" s="471"/>
      <c r="O21" s="92">
        <f t="shared" si="0"/>
        <v>0</v>
      </c>
    </row>
    <row r="22" spans="1:15" x14ac:dyDescent="0.2">
      <c r="A22" s="12"/>
      <c r="B22" s="13" t="s">
        <v>84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92">
        <f t="shared" si="0"/>
        <v>0</v>
      </c>
    </row>
    <row r="23" spans="1:15" x14ac:dyDescent="0.2">
      <c r="A23" s="12"/>
      <c r="B23" s="13" t="s">
        <v>85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92">
        <f t="shared" si="0"/>
        <v>0</v>
      </c>
    </row>
    <row r="24" spans="1:15" ht="15.75" x14ac:dyDescent="0.2">
      <c r="A24" s="9">
        <v>3</v>
      </c>
      <c r="B24" s="10" t="s">
        <v>54</v>
      </c>
      <c r="C24" s="281"/>
      <c r="D24" s="281"/>
      <c r="E24" s="281"/>
      <c r="F24" s="281"/>
      <c r="G24" s="281"/>
      <c r="H24" s="281"/>
      <c r="I24" s="320"/>
      <c r="J24" s="320"/>
      <c r="K24" s="357"/>
      <c r="L24" s="401"/>
      <c r="M24" s="435"/>
      <c r="N24" s="471"/>
      <c r="O24" s="92">
        <f t="shared" si="0"/>
        <v>0</v>
      </c>
    </row>
    <row r="25" spans="1:15" ht="15.75" x14ac:dyDescent="0.2">
      <c r="A25" s="14">
        <v>4</v>
      </c>
      <c r="B25" s="10" t="s">
        <v>53</v>
      </c>
      <c r="C25" s="282"/>
      <c r="D25" s="282"/>
      <c r="E25" s="282"/>
      <c r="F25" s="282"/>
      <c r="G25" s="282"/>
      <c r="H25" s="282"/>
      <c r="I25" s="321"/>
      <c r="J25" s="321"/>
      <c r="K25" s="358"/>
      <c r="L25" s="402"/>
      <c r="M25" s="436"/>
      <c r="N25" s="472"/>
      <c r="O25" s="92">
        <f t="shared" si="0"/>
        <v>0</v>
      </c>
    </row>
    <row r="26" spans="1:15" x14ac:dyDescent="0.2">
      <c r="A26" s="14"/>
      <c r="B26" s="13" t="s">
        <v>84</v>
      </c>
      <c r="C26" s="282"/>
      <c r="D26" s="282"/>
      <c r="E26" s="282"/>
      <c r="F26" s="282"/>
      <c r="G26" s="282"/>
      <c r="H26" s="282"/>
      <c r="I26" s="321"/>
      <c r="J26" s="321"/>
      <c r="K26" s="358"/>
      <c r="L26" s="402"/>
      <c r="M26" s="436"/>
      <c r="N26" s="472"/>
      <c r="O26" s="92">
        <f t="shared" si="0"/>
        <v>0</v>
      </c>
    </row>
    <row r="27" spans="1:15" x14ac:dyDescent="0.2">
      <c r="A27" s="14"/>
      <c r="B27" s="13" t="s">
        <v>85</v>
      </c>
      <c r="C27" s="282"/>
      <c r="D27" s="282"/>
      <c r="E27" s="282"/>
      <c r="F27" s="282"/>
      <c r="G27" s="282"/>
      <c r="H27" s="282"/>
      <c r="I27" s="321"/>
      <c r="J27" s="321"/>
      <c r="K27" s="358"/>
      <c r="L27" s="402"/>
      <c r="M27" s="436"/>
      <c r="N27" s="472"/>
      <c r="O27" s="92">
        <f t="shared" si="0"/>
        <v>0</v>
      </c>
    </row>
    <row r="28" spans="1:15" x14ac:dyDescent="0.2">
      <c r="A28" s="14">
        <v>5</v>
      </c>
      <c r="B28" s="11" t="s">
        <v>55</v>
      </c>
      <c r="C28" s="281"/>
      <c r="D28" s="281"/>
      <c r="E28" s="281"/>
      <c r="F28" s="281"/>
      <c r="G28" s="281"/>
      <c r="H28" s="281"/>
      <c r="I28" s="320"/>
      <c r="J28" s="320"/>
      <c r="K28" s="357"/>
      <c r="L28" s="401"/>
      <c r="M28" s="435"/>
      <c r="N28" s="471"/>
      <c r="O28" s="92">
        <f t="shared" si="0"/>
        <v>0</v>
      </c>
    </row>
    <row r="29" spans="1:15" ht="15.75" x14ac:dyDescent="0.2">
      <c r="A29" s="14">
        <v>6</v>
      </c>
      <c r="B29" s="10" t="s">
        <v>56</v>
      </c>
      <c r="C29" s="281"/>
      <c r="D29" s="281"/>
      <c r="E29" s="281"/>
      <c r="F29" s="281"/>
      <c r="G29" s="281"/>
      <c r="H29" s="281"/>
      <c r="I29" s="320"/>
      <c r="J29" s="320"/>
      <c r="K29" s="357"/>
      <c r="L29" s="401"/>
      <c r="M29" s="435"/>
      <c r="N29" s="471"/>
      <c r="O29" s="92">
        <f t="shared" si="0"/>
        <v>0</v>
      </c>
    </row>
    <row r="30" spans="1:15" ht="15.75" x14ac:dyDescent="0.2">
      <c r="A30" s="14">
        <v>7</v>
      </c>
      <c r="B30" s="10" t="s">
        <v>57</v>
      </c>
      <c r="C30" s="281"/>
      <c r="D30" s="281"/>
      <c r="E30" s="281"/>
      <c r="F30" s="281"/>
      <c r="G30" s="281"/>
      <c r="H30" s="281"/>
      <c r="I30" s="320"/>
      <c r="J30" s="320"/>
      <c r="K30" s="357"/>
      <c r="L30" s="401"/>
      <c r="M30" s="435"/>
      <c r="N30" s="471"/>
      <c r="O30" s="92">
        <f t="shared" si="0"/>
        <v>0</v>
      </c>
    </row>
    <row r="31" spans="1:15" ht="15.75" x14ac:dyDescent="0.2">
      <c r="A31" s="14">
        <v>8</v>
      </c>
      <c r="B31" s="10" t="s">
        <v>58</v>
      </c>
      <c r="C31" s="281"/>
      <c r="D31" s="281"/>
      <c r="E31" s="281"/>
      <c r="F31" s="281"/>
      <c r="G31" s="281"/>
      <c r="H31" s="281"/>
      <c r="I31" s="320"/>
      <c r="J31" s="320"/>
      <c r="K31" s="357"/>
      <c r="L31" s="401"/>
      <c r="M31" s="435"/>
      <c r="N31" s="471"/>
      <c r="O31" s="92">
        <f t="shared" si="0"/>
        <v>0</v>
      </c>
    </row>
    <row r="32" spans="1:15" ht="15.75" x14ac:dyDescent="0.2">
      <c r="A32" s="14">
        <v>9</v>
      </c>
      <c r="B32" s="10" t="s">
        <v>24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92">
        <f t="shared" si="0"/>
        <v>0</v>
      </c>
    </row>
    <row r="33" spans="1:15" ht="15.75" x14ac:dyDescent="0.2">
      <c r="A33" s="14">
        <v>10</v>
      </c>
      <c r="B33" s="10" t="s">
        <v>25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92">
        <f t="shared" si="0"/>
        <v>0</v>
      </c>
    </row>
    <row r="34" spans="1:15" ht="16.5" thickBot="1" x14ac:dyDescent="0.25">
      <c r="A34" s="48">
        <v>11</v>
      </c>
      <c r="B34" s="49" t="s">
        <v>59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92">
        <f t="shared" si="0"/>
        <v>0</v>
      </c>
    </row>
    <row r="35" spans="1:15" ht="13.5" thickTop="1" x14ac:dyDescent="0.2">
      <c r="A35" s="5"/>
      <c r="B35" s="27" t="s">
        <v>39</v>
      </c>
    </row>
    <row r="36" spans="1:15" x14ac:dyDescent="0.2">
      <c r="A36" s="5"/>
      <c r="B36" s="15" t="s">
        <v>61</v>
      </c>
    </row>
    <row r="37" spans="1:15" x14ac:dyDescent="0.2">
      <c r="A37" s="5"/>
      <c r="B37" s="15" t="s">
        <v>60</v>
      </c>
    </row>
    <row r="38" spans="1:15" x14ac:dyDescent="0.2">
      <c r="A38" s="5"/>
      <c r="B38" s="15" t="s">
        <v>40</v>
      </c>
    </row>
    <row r="41" spans="1:15" ht="12.75" customHeight="1" x14ac:dyDescent="0.2">
      <c r="A41" s="488" t="s">
        <v>0</v>
      </c>
      <c r="B41" s="488"/>
    </row>
    <row r="42" spans="1:15" ht="12.75" customHeight="1" x14ac:dyDescent="0.2">
      <c r="A42" s="488" t="s">
        <v>1</v>
      </c>
      <c r="B42" s="488"/>
    </row>
    <row r="43" spans="1:15" x14ac:dyDescent="0.2">
      <c r="A43" s="488" t="s">
        <v>46</v>
      </c>
      <c r="B43" s="488"/>
    </row>
    <row r="44" spans="1:15" ht="22.5" x14ac:dyDescent="0.3">
      <c r="C44" s="285"/>
    </row>
    <row r="45" spans="1:15" x14ac:dyDescent="0.2">
      <c r="C45" s="286"/>
    </row>
    <row r="46" spans="1:15" x14ac:dyDescent="0.2">
      <c r="A46" s="1" t="s">
        <v>47</v>
      </c>
    </row>
    <row r="47" spans="1:15" ht="12.75" customHeight="1" x14ac:dyDescent="0.2">
      <c r="A47" s="1" t="s">
        <v>69</v>
      </c>
    </row>
    <row r="48" spans="1:15" ht="13.5" customHeight="1" thickBot="1" x14ac:dyDescent="0.25">
      <c r="A48" s="56" t="s">
        <v>72</v>
      </c>
      <c r="B48" s="56"/>
    </row>
    <row r="49" spans="1:15" ht="16.5" thickTop="1" x14ac:dyDescent="0.2">
      <c r="A49" s="496" t="s">
        <v>4</v>
      </c>
      <c r="B49" s="496" t="s">
        <v>5</v>
      </c>
      <c r="C49" s="284"/>
    </row>
    <row r="50" spans="1:15" ht="12.75" customHeight="1" x14ac:dyDescent="0.2">
      <c r="A50" s="497"/>
      <c r="B50" s="497"/>
      <c r="C50" s="291"/>
      <c r="D50" s="291"/>
      <c r="E50" s="291"/>
      <c r="F50" s="291"/>
      <c r="G50" s="291"/>
      <c r="H50" s="291"/>
      <c r="I50" s="327"/>
      <c r="J50" s="327"/>
      <c r="K50" s="364"/>
      <c r="L50" s="408"/>
      <c r="M50" s="443"/>
      <c r="N50" s="480"/>
    </row>
    <row r="51" spans="1:15" ht="12.75" customHeight="1" x14ac:dyDescent="0.2">
      <c r="A51" s="497"/>
      <c r="B51" s="497"/>
      <c r="C51" s="289" t="s">
        <v>37</v>
      </c>
      <c r="D51" s="289" t="s">
        <v>37</v>
      </c>
      <c r="E51" s="289" t="s">
        <v>37</v>
      </c>
      <c r="F51" s="289" t="s">
        <v>37</v>
      </c>
      <c r="G51" s="289" t="s">
        <v>37</v>
      </c>
      <c r="H51" s="289" t="s">
        <v>37</v>
      </c>
      <c r="I51" s="325" t="s">
        <v>37</v>
      </c>
      <c r="J51" s="325" t="s">
        <v>37</v>
      </c>
      <c r="K51" s="362" t="s">
        <v>37</v>
      </c>
      <c r="L51" s="406" t="s">
        <v>37</v>
      </c>
      <c r="M51" s="441" t="s">
        <v>37</v>
      </c>
      <c r="N51" s="478" t="s">
        <v>37</v>
      </c>
    </row>
    <row r="52" spans="1:15" ht="12.75" customHeight="1" x14ac:dyDescent="0.2">
      <c r="A52" s="497"/>
      <c r="B52" s="497"/>
      <c r="C52" s="293"/>
      <c r="D52" s="293"/>
      <c r="E52" s="293"/>
      <c r="F52" s="293"/>
      <c r="G52" s="293"/>
      <c r="H52" s="293"/>
      <c r="I52" s="319"/>
      <c r="J52" s="319"/>
      <c r="K52" s="356"/>
      <c r="L52" s="400"/>
      <c r="M52" s="434"/>
      <c r="N52" s="481"/>
    </row>
    <row r="53" spans="1:15" ht="12.75" customHeight="1" x14ac:dyDescent="0.2">
      <c r="A53" s="498"/>
      <c r="B53" s="498"/>
      <c r="C53" s="289"/>
      <c r="D53" s="289"/>
      <c r="E53" s="289"/>
      <c r="F53" s="289"/>
      <c r="G53" s="289"/>
      <c r="H53" s="289"/>
      <c r="I53" s="325"/>
      <c r="J53" s="325"/>
      <c r="K53" s="362"/>
      <c r="L53" s="406"/>
      <c r="M53" s="441"/>
      <c r="N53" s="478"/>
    </row>
    <row r="54" spans="1:15" s="8" customFormat="1" ht="11.25" x14ac:dyDescent="0.2">
      <c r="A54" s="290" t="s">
        <v>10</v>
      </c>
      <c r="B54" s="290" t="s">
        <v>11</v>
      </c>
      <c r="C54" s="290" t="s">
        <v>16</v>
      </c>
      <c r="D54" s="290" t="s">
        <v>16</v>
      </c>
      <c r="E54" s="290" t="s">
        <v>16</v>
      </c>
      <c r="F54" s="290" t="s">
        <v>16</v>
      </c>
      <c r="G54" s="290" t="s">
        <v>16</v>
      </c>
      <c r="H54" s="290" t="s">
        <v>16</v>
      </c>
      <c r="I54" s="326" t="s">
        <v>16</v>
      </c>
      <c r="J54" s="326" t="s">
        <v>16</v>
      </c>
      <c r="K54" s="363" t="s">
        <v>16</v>
      </c>
      <c r="L54" s="407" t="s">
        <v>16</v>
      </c>
      <c r="M54" s="442" t="s">
        <v>16</v>
      </c>
      <c r="N54" s="479" t="s">
        <v>16</v>
      </c>
    </row>
    <row r="55" spans="1:15" s="16" customFormat="1" ht="15.75" x14ac:dyDescent="0.2">
      <c r="A55" s="18">
        <v>1</v>
      </c>
      <c r="B55" s="19" t="s">
        <v>22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92">
        <f t="shared" ref="O55:O74" si="1">SUM(C55:N55)</f>
        <v>0</v>
      </c>
    </row>
    <row r="56" spans="1:15" s="23" customFormat="1" x14ac:dyDescent="0.2">
      <c r="A56" s="14"/>
      <c r="B56" s="22" t="s">
        <v>50</v>
      </c>
      <c r="C56" s="282"/>
      <c r="D56" s="282"/>
      <c r="E56" s="282"/>
      <c r="F56" s="282"/>
      <c r="G56" s="282"/>
      <c r="H56" s="282"/>
      <c r="I56" s="321"/>
      <c r="J56" s="321"/>
      <c r="K56" s="358"/>
      <c r="L56" s="402"/>
      <c r="M56" s="436"/>
      <c r="N56" s="472"/>
      <c r="O56" s="92">
        <f t="shared" si="1"/>
        <v>0</v>
      </c>
    </row>
    <row r="57" spans="1:15" x14ac:dyDescent="0.2">
      <c r="A57" s="12"/>
      <c r="B57" s="13" t="s">
        <v>84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92">
        <f t="shared" si="1"/>
        <v>0</v>
      </c>
    </row>
    <row r="58" spans="1:15" x14ac:dyDescent="0.2">
      <c r="A58" s="12"/>
      <c r="B58" s="13" t="s">
        <v>85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92">
        <f t="shared" si="1"/>
        <v>0</v>
      </c>
    </row>
    <row r="59" spans="1:15" x14ac:dyDescent="0.2">
      <c r="A59" s="12"/>
      <c r="B59" s="11" t="s">
        <v>51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92">
        <f t="shared" si="1"/>
        <v>0</v>
      </c>
    </row>
    <row r="60" spans="1:15" x14ac:dyDescent="0.2">
      <c r="A60" s="12"/>
      <c r="B60" s="11" t="s">
        <v>52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92">
        <f t="shared" si="1"/>
        <v>0</v>
      </c>
    </row>
    <row r="61" spans="1:15" ht="15.75" x14ac:dyDescent="0.2">
      <c r="A61" s="14">
        <v>2</v>
      </c>
      <c r="B61" s="10" t="s">
        <v>23</v>
      </c>
      <c r="C61" s="294">
        <f t="shared" ref="C61:H61" si="2">SUM(C62:C63)</f>
        <v>0</v>
      </c>
      <c r="D61" s="294">
        <f t="shared" si="2"/>
        <v>0</v>
      </c>
      <c r="E61" s="294">
        <f t="shared" si="2"/>
        <v>0</v>
      </c>
      <c r="F61" s="294">
        <f t="shared" si="2"/>
        <v>0</v>
      </c>
      <c r="G61" s="294">
        <f t="shared" si="2"/>
        <v>0</v>
      </c>
      <c r="H61" s="294">
        <f t="shared" si="2"/>
        <v>0</v>
      </c>
      <c r="I61" s="332">
        <f t="shared" ref="I61" si="3">SUM(I62:I63)</f>
        <v>100</v>
      </c>
      <c r="J61" s="332">
        <f t="shared" ref="J61" si="4">SUM(J62:J63)</f>
        <v>0</v>
      </c>
      <c r="K61" s="369">
        <f t="shared" ref="K61" si="5">SUM(K62:K63)</f>
        <v>32</v>
      </c>
      <c r="L61" s="413">
        <f t="shared" ref="L61" si="6">SUM(L62:L63)</f>
        <v>20</v>
      </c>
      <c r="M61" s="448">
        <f t="shared" ref="M61:N61" si="7">SUM(M62:M63)</f>
        <v>0</v>
      </c>
      <c r="N61" s="482">
        <f t="shared" si="7"/>
        <v>0</v>
      </c>
      <c r="O61" s="92">
        <f t="shared" si="1"/>
        <v>152</v>
      </c>
    </row>
    <row r="62" spans="1:15" x14ac:dyDescent="0.2">
      <c r="A62" s="12"/>
      <c r="B62" s="13" t="s">
        <v>84</v>
      </c>
      <c r="C62" s="294">
        <v>0</v>
      </c>
      <c r="D62" s="294">
        <v>0</v>
      </c>
      <c r="E62" s="294">
        <v>0</v>
      </c>
      <c r="F62" s="294">
        <v>0</v>
      </c>
      <c r="G62" s="294">
        <v>0</v>
      </c>
      <c r="H62" s="294">
        <v>0</v>
      </c>
      <c r="I62" s="331">
        <v>100</v>
      </c>
      <c r="J62" s="331">
        <v>0</v>
      </c>
      <c r="K62" s="368">
        <v>32</v>
      </c>
      <c r="L62" s="412">
        <v>0</v>
      </c>
      <c r="M62" s="447">
        <v>0</v>
      </c>
      <c r="N62" s="484">
        <v>0</v>
      </c>
      <c r="O62" s="92">
        <f t="shared" si="1"/>
        <v>132</v>
      </c>
    </row>
    <row r="63" spans="1:15" x14ac:dyDescent="0.2">
      <c r="A63" s="12"/>
      <c r="B63" s="13" t="s">
        <v>85</v>
      </c>
      <c r="C63" s="40"/>
      <c r="D63" s="40"/>
      <c r="E63" s="40"/>
      <c r="F63" s="40"/>
      <c r="G63" s="40"/>
      <c r="H63" s="40"/>
      <c r="I63" s="40"/>
      <c r="J63" s="40"/>
      <c r="K63" s="40"/>
      <c r="L63" s="230">
        <v>20</v>
      </c>
      <c r="M63" s="230">
        <v>0</v>
      </c>
      <c r="N63" s="230">
        <v>0</v>
      </c>
      <c r="O63" s="92">
        <f t="shared" si="1"/>
        <v>20</v>
      </c>
    </row>
    <row r="64" spans="1:15" ht="15.75" x14ac:dyDescent="0.2">
      <c r="A64" s="9">
        <v>3</v>
      </c>
      <c r="B64" s="10" t="s">
        <v>54</v>
      </c>
      <c r="C64" s="281"/>
      <c r="D64" s="281"/>
      <c r="E64" s="281"/>
      <c r="F64" s="281"/>
      <c r="G64" s="281"/>
      <c r="H64" s="281"/>
      <c r="I64" s="320"/>
      <c r="J64" s="320"/>
      <c r="K64" s="357"/>
      <c r="L64" s="401"/>
      <c r="M64" s="435"/>
      <c r="N64" s="471"/>
      <c r="O64" s="92">
        <f t="shared" si="1"/>
        <v>0</v>
      </c>
    </row>
    <row r="65" spans="1:15" ht="15.75" x14ac:dyDescent="0.2">
      <c r="A65" s="14">
        <v>4</v>
      </c>
      <c r="B65" s="10" t="s">
        <v>53</v>
      </c>
      <c r="C65" s="282"/>
      <c r="D65" s="282"/>
      <c r="E65" s="282"/>
      <c r="F65" s="282"/>
      <c r="G65" s="282"/>
      <c r="H65" s="282"/>
      <c r="I65" s="321"/>
      <c r="J65" s="321"/>
      <c r="K65" s="358"/>
      <c r="L65" s="402"/>
      <c r="M65" s="436"/>
      <c r="N65" s="472"/>
      <c r="O65" s="92">
        <f t="shared" si="1"/>
        <v>0</v>
      </c>
    </row>
    <row r="66" spans="1:15" x14ac:dyDescent="0.2">
      <c r="A66" s="14"/>
      <c r="B66" s="13" t="s">
        <v>84</v>
      </c>
      <c r="C66" s="282"/>
      <c r="D66" s="282"/>
      <c r="E66" s="282"/>
      <c r="F66" s="282"/>
      <c r="G66" s="282"/>
      <c r="H66" s="282"/>
      <c r="I66" s="321"/>
      <c r="J66" s="321"/>
      <c r="K66" s="358"/>
      <c r="L66" s="402"/>
      <c r="M66" s="436"/>
      <c r="N66" s="472"/>
      <c r="O66" s="92">
        <f t="shared" si="1"/>
        <v>0</v>
      </c>
    </row>
    <row r="67" spans="1:15" x14ac:dyDescent="0.2">
      <c r="A67" s="14"/>
      <c r="B67" s="13" t="s">
        <v>85</v>
      </c>
      <c r="C67" s="282"/>
      <c r="D67" s="282"/>
      <c r="E67" s="282"/>
      <c r="F67" s="282"/>
      <c r="G67" s="282"/>
      <c r="H67" s="282"/>
      <c r="I67" s="321"/>
      <c r="J67" s="321"/>
      <c r="K67" s="358"/>
      <c r="L67" s="402"/>
      <c r="M67" s="436"/>
      <c r="N67" s="472"/>
      <c r="O67" s="92">
        <f t="shared" si="1"/>
        <v>0</v>
      </c>
    </row>
    <row r="68" spans="1:15" x14ac:dyDescent="0.2">
      <c r="A68" s="14">
        <v>5</v>
      </c>
      <c r="B68" s="11" t="s">
        <v>55</v>
      </c>
      <c r="C68" s="281"/>
      <c r="D68" s="281"/>
      <c r="E68" s="281"/>
      <c r="F68" s="281"/>
      <c r="G68" s="281"/>
      <c r="H68" s="281"/>
      <c r="I68" s="320"/>
      <c r="J68" s="320"/>
      <c r="K68" s="357"/>
      <c r="L68" s="401"/>
      <c r="M68" s="435"/>
      <c r="N68" s="471"/>
      <c r="O68" s="92">
        <f t="shared" si="1"/>
        <v>0</v>
      </c>
    </row>
    <row r="69" spans="1:15" ht="15.75" x14ac:dyDescent="0.2">
      <c r="A69" s="14">
        <v>6</v>
      </c>
      <c r="B69" s="10" t="s">
        <v>56</v>
      </c>
      <c r="C69" s="281"/>
      <c r="D69" s="281"/>
      <c r="E69" s="281"/>
      <c r="F69" s="281"/>
      <c r="G69" s="281"/>
      <c r="H69" s="281"/>
      <c r="I69" s="320"/>
      <c r="J69" s="320"/>
      <c r="K69" s="357"/>
      <c r="L69" s="401"/>
      <c r="M69" s="435"/>
      <c r="N69" s="471"/>
      <c r="O69" s="92">
        <f t="shared" si="1"/>
        <v>0</v>
      </c>
    </row>
    <row r="70" spans="1:15" ht="15.75" x14ac:dyDescent="0.2">
      <c r="A70" s="14">
        <v>7</v>
      </c>
      <c r="B70" s="10" t="s">
        <v>57</v>
      </c>
      <c r="C70" s="281"/>
      <c r="D70" s="281"/>
      <c r="E70" s="281"/>
      <c r="F70" s="281"/>
      <c r="G70" s="281"/>
      <c r="H70" s="281"/>
      <c r="I70" s="320"/>
      <c r="J70" s="320"/>
      <c r="K70" s="357"/>
      <c r="L70" s="401"/>
      <c r="M70" s="435"/>
      <c r="N70" s="471"/>
      <c r="O70" s="92">
        <f t="shared" si="1"/>
        <v>0</v>
      </c>
    </row>
    <row r="71" spans="1:15" ht="15.75" x14ac:dyDescent="0.2">
      <c r="A71" s="14">
        <v>8</v>
      </c>
      <c r="B71" s="10" t="s">
        <v>58</v>
      </c>
      <c r="C71" s="281"/>
      <c r="D71" s="281"/>
      <c r="E71" s="281"/>
      <c r="F71" s="281"/>
      <c r="G71" s="281"/>
      <c r="H71" s="281"/>
      <c r="I71" s="320"/>
      <c r="J71" s="320"/>
      <c r="K71" s="357"/>
      <c r="L71" s="401"/>
      <c r="M71" s="435"/>
      <c r="N71" s="471"/>
      <c r="O71" s="92">
        <f t="shared" si="1"/>
        <v>0</v>
      </c>
    </row>
    <row r="72" spans="1:15" ht="15.75" x14ac:dyDescent="0.2">
      <c r="A72" s="14">
        <v>9</v>
      </c>
      <c r="B72" s="10" t="s">
        <v>24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92">
        <f t="shared" si="1"/>
        <v>0</v>
      </c>
    </row>
    <row r="73" spans="1:15" ht="15.75" x14ac:dyDescent="0.2">
      <c r="A73" s="14">
        <v>10</v>
      </c>
      <c r="B73" s="10" t="s">
        <v>25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92">
        <f t="shared" si="1"/>
        <v>0</v>
      </c>
    </row>
    <row r="74" spans="1:15" ht="16.5" thickBot="1" x14ac:dyDescent="0.25">
      <c r="A74" s="48">
        <v>11</v>
      </c>
      <c r="B74" s="49" t="s">
        <v>59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92">
        <f t="shared" si="1"/>
        <v>0</v>
      </c>
    </row>
    <row r="75" spans="1:15" ht="13.5" thickTop="1" x14ac:dyDescent="0.2">
      <c r="A75" s="5"/>
      <c r="B75" s="27" t="s">
        <v>39</v>
      </c>
    </row>
    <row r="76" spans="1:15" x14ac:dyDescent="0.2">
      <c r="A76" s="5"/>
      <c r="B76" s="15" t="s">
        <v>61</v>
      </c>
    </row>
    <row r="77" spans="1:15" x14ac:dyDescent="0.2">
      <c r="A77" s="5"/>
      <c r="B77" s="15" t="s">
        <v>60</v>
      </c>
    </row>
    <row r="78" spans="1:15" x14ac:dyDescent="0.2">
      <c r="A78" s="5"/>
      <c r="B78" s="15" t="s">
        <v>40</v>
      </c>
    </row>
    <row r="79" spans="1:15" x14ac:dyDescent="0.2">
      <c r="A79" s="5"/>
      <c r="B79" s="27"/>
    </row>
    <row r="80" spans="1:15" x14ac:dyDescent="0.2">
      <c r="A80" s="5"/>
      <c r="B80" s="27"/>
    </row>
    <row r="81" spans="1:15" ht="12.75" customHeight="1" x14ac:dyDescent="0.2">
      <c r="A81" s="488" t="s">
        <v>0</v>
      </c>
      <c r="B81" s="488"/>
    </row>
    <row r="82" spans="1:15" ht="12.75" customHeight="1" x14ac:dyDescent="0.2">
      <c r="A82" s="488" t="s">
        <v>1</v>
      </c>
      <c r="B82" s="488"/>
    </row>
    <row r="83" spans="1:15" x14ac:dyDescent="0.2">
      <c r="A83" s="488" t="s">
        <v>46</v>
      </c>
      <c r="B83" s="488"/>
    </row>
    <row r="84" spans="1:15" ht="22.5" x14ac:dyDescent="0.3">
      <c r="C84" s="285"/>
    </row>
    <row r="85" spans="1:15" x14ac:dyDescent="0.2">
      <c r="C85" s="286"/>
    </row>
    <row r="86" spans="1:15" x14ac:dyDescent="0.2">
      <c r="A86" s="1" t="s">
        <v>47</v>
      </c>
    </row>
    <row r="87" spans="1:15" ht="12.75" customHeight="1" x14ac:dyDescent="0.2">
      <c r="A87" s="1" t="s">
        <v>69</v>
      </c>
    </row>
    <row r="88" spans="1:15" ht="13.5" customHeight="1" thickBot="1" x14ac:dyDescent="0.25">
      <c r="A88" s="56" t="s">
        <v>73</v>
      </c>
      <c r="B88" s="56"/>
    </row>
    <row r="89" spans="1:15" ht="16.5" thickTop="1" x14ac:dyDescent="0.2">
      <c r="A89" s="496" t="s">
        <v>4</v>
      </c>
      <c r="B89" s="496" t="s">
        <v>5</v>
      </c>
      <c r="C89" s="284"/>
    </row>
    <row r="90" spans="1:15" ht="12.75" customHeight="1" x14ac:dyDescent="0.2">
      <c r="A90" s="497"/>
      <c r="B90" s="497"/>
      <c r="C90" s="291"/>
      <c r="D90" s="291"/>
      <c r="E90" s="291"/>
      <c r="F90" s="291"/>
      <c r="G90" s="291"/>
      <c r="H90" s="291"/>
      <c r="I90" s="327"/>
      <c r="J90" s="327"/>
      <c r="K90" s="364"/>
      <c r="L90" s="408"/>
      <c r="M90" s="443"/>
      <c r="N90" s="480"/>
    </row>
    <row r="91" spans="1:15" ht="12.75" customHeight="1" x14ac:dyDescent="0.2">
      <c r="A91" s="497"/>
      <c r="B91" s="497"/>
      <c r="C91" s="289" t="s">
        <v>37</v>
      </c>
      <c r="D91" s="289" t="s">
        <v>37</v>
      </c>
      <c r="E91" s="289" t="s">
        <v>37</v>
      </c>
      <c r="F91" s="289" t="s">
        <v>37</v>
      </c>
      <c r="G91" s="289" t="s">
        <v>37</v>
      </c>
      <c r="H91" s="289" t="s">
        <v>37</v>
      </c>
      <c r="I91" s="325" t="s">
        <v>37</v>
      </c>
      <c r="J91" s="325" t="s">
        <v>37</v>
      </c>
      <c r="K91" s="362" t="s">
        <v>37</v>
      </c>
      <c r="L91" s="406" t="s">
        <v>37</v>
      </c>
      <c r="M91" s="441" t="s">
        <v>37</v>
      </c>
      <c r="N91" s="478" t="s">
        <v>37</v>
      </c>
    </row>
    <row r="92" spans="1:15" ht="12.75" customHeight="1" x14ac:dyDescent="0.2">
      <c r="A92" s="497"/>
      <c r="B92" s="497"/>
      <c r="C92" s="293"/>
      <c r="D92" s="293"/>
      <c r="E92" s="293"/>
      <c r="F92" s="293"/>
      <c r="G92" s="293"/>
      <c r="H92" s="293"/>
      <c r="I92" s="319"/>
      <c r="J92" s="319"/>
      <c r="K92" s="356"/>
      <c r="L92" s="400"/>
      <c r="M92" s="434"/>
      <c r="N92" s="481"/>
    </row>
    <row r="93" spans="1:15" ht="12.75" customHeight="1" x14ac:dyDescent="0.2">
      <c r="A93" s="498"/>
      <c r="B93" s="498"/>
      <c r="C93" s="289"/>
      <c r="D93" s="289"/>
      <c r="E93" s="289"/>
      <c r="F93" s="289"/>
      <c r="G93" s="289"/>
      <c r="H93" s="289"/>
      <c r="I93" s="325"/>
      <c r="J93" s="325"/>
      <c r="K93" s="362"/>
      <c r="L93" s="406"/>
      <c r="M93" s="441"/>
      <c r="N93" s="478"/>
    </row>
    <row r="94" spans="1:15" s="8" customFormat="1" ht="11.25" x14ac:dyDescent="0.2">
      <c r="A94" s="290" t="s">
        <v>10</v>
      </c>
      <c r="B94" s="290" t="s">
        <v>11</v>
      </c>
      <c r="C94" s="290" t="s">
        <v>16</v>
      </c>
      <c r="D94" s="290" t="s">
        <v>16</v>
      </c>
      <c r="E94" s="290" t="s">
        <v>16</v>
      </c>
      <c r="F94" s="290" t="s">
        <v>16</v>
      </c>
      <c r="G94" s="290" t="s">
        <v>16</v>
      </c>
      <c r="H94" s="290" t="s">
        <v>16</v>
      </c>
      <c r="I94" s="326" t="s">
        <v>16</v>
      </c>
      <c r="J94" s="326" t="s">
        <v>16</v>
      </c>
      <c r="K94" s="363" t="s">
        <v>16</v>
      </c>
      <c r="L94" s="407" t="s">
        <v>16</v>
      </c>
      <c r="M94" s="442" t="s">
        <v>16</v>
      </c>
      <c r="N94" s="479" t="s">
        <v>16</v>
      </c>
    </row>
    <row r="95" spans="1:15" s="16" customFormat="1" ht="15.75" x14ac:dyDescent="0.2">
      <c r="A95" s="18">
        <v>1</v>
      </c>
      <c r="B95" s="19" t="s">
        <v>22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92">
        <f t="shared" ref="O95:O114" si="8">SUM(C95:N95)</f>
        <v>0</v>
      </c>
    </row>
    <row r="96" spans="1:15" s="23" customFormat="1" x14ac:dyDescent="0.2">
      <c r="A96" s="14"/>
      <c r="B96" s="22" t="s">
        <v>50</v>
      </c>
      <c r="C96" s="282"/>
      <c r="D96" s="282"/>
      <c r="E96" s="282"/>
      <c r="F96" s="282"/>
      <c r="G96" s="282"/>
      <c r="H96" s="282"/>
      <c r="I96" s="321"/>
      <c r="J96" s="321"/>
      <c r="K96" s="358"/>
      <c r="L96" s="402"/>
      <c r="M96" s="436"/>
      <c r="N96" s="472"/>
      <c r="O96" s="92">
        <f t="shared" si="8"/>
        <v>0</v>
      </c>
    </row>
    <row r="97" spans="1:15" x14ac:dyDescent="0.2">
      <c r="A97" s="12"/>
      <c r="B97" s="13" t="s">
        <v>84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92">
        <f t="shared" si="8"/>
        <v>0</v>
      </c>
    </row>
    <row r="98" spans="1:15" x14ac:dyDescent="0.2">
      <c r="A98" s="12"/>
      <c r="B98" s="13" t="s">
        <v>85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92">
        <f t="shared" si="8"/>
        <v>0</v>
      </c>
    </row>
    <row r="99" spans="1:15" x14ac:dyDescent="0.2">
      <c r="A99" s="12"/>
      <c r="B99" s="11" t="s">
        <v>51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92">
        <f t="shared" si="8"/>
        <v>0</v>
      </c>
    </row>
    <row r="100" spans="1:15" x14ac:dyDescent="0.2">
      <c r="A100" s="12"/>
      <c r="B100" s="11" t="s">
        <v>52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92">
        <f t="shared" si="8"/>
        <v>0</v>
      </c>
    </row>
    <row r="101" spans="1:15" ht="15.75" x14ac:dyDescent="0.2">
      <c r="A101" s="14">
        <v>2</v>
      </c>
      <c r="B101" s="10" t="s">
        <v>23</v>
      </c>
      <c r="C101" s="281"/>
      <c r="D101" s="281"/>
      <c r="E101" s="281"/>
      <c r="F101" s="281"/>
      <c r="G101" s="281"/>
      <c r="H101" s="281"/>
      <c r="I101" s="320"/>
      <c r="J101" s="320"/>
      <c r="K101" s="357"/>
      <c r="L101" s="401"/>
      <c r="M101" s="435"/>
      <c r="N101" s="471"/>
      <c r="O101" s="92">
        <f t="shared" si="8"/>
        <v>0</v>
      </c>
    </row>
    <row r="102" spans="1:15" x14ac:dyDescent="0.2">
      <c r="A102" s="12"/>
      <c r="B102" s="13" t="s">
        <v>84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92">
        <f t="shared" si="8"/>
        <v>0</v>
      </c>
    </row>
    <row r="103" spans="1:15" x14ac:dyDescent="0.2">
      <c r="A103" s="12"/>
      <c r="B103" s="13" t="s">
        <v>85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92">
        <f t="shared" si="8"/>
        <v>0</v>
      </c>
    </row>
    <row r="104" spans="1:15" ht="15.75" x14ac:dyDescent="0.2">
      <c r="A104" s="9">
        <v>3</v>
      </c>
      <c r="B104" s="10" t="s">
        <v>54</v>
      </c>
      <c r="C104" s="281"/>
      <c r="D104" s="281"/>
      <c r="E104" s="281"/>
      <c r="F104" s="281"/>
      <c r="G104" s="281"/>
      <c r="H104" s="281"/>
      <c r="I104" s="320"/>
      <c r="J104" s="320"/>
      <c r="K104" s="357"/>
      <c r="L104" s="401"/>
      <c r="M104" s="435"/>
      <c r="N104" s="471"/>
      <c r="O104" s="92">
        <f t="shared" si="8"/>
        <v>0</v>
      </c>
    </row>
    <row r="105" spans="1:15" ht="15.75" x14ac:dyDescent="0.2">
      <c r="A105" s="14">
        <v>4</v>
      </c>
      <c r="B105" s="10" t="s">
        <v>53</v>
      </c>
      <c r="C105" s="282"/>
      <c r="D105" s="282"/>
      <c r="E105" s="282"/>
      <c r="F105" s="282"/>
      <c r="G105" s="282"/>
      <c r="H105" s="282"/>
      <c r="I105" s="321"/>
      <c r="J105" s="321"/>
      <c r="K105" s="358"/>
      <c r="L105" s="402"/>
      <c r="M105" s="436"/>
      <c r="N105" s="472"/>
      <c r="O105" s="92">
        <f t="shared" si="8"/>
        <v>0</v>
      </c>
    </row>
    <row r="106" spans="1:15" x14ac:dyDescent="0.2">
      <c r="A106" s="14"/>
      <c r="B106" s="13" t="s">
        <v>84</v>
      </c>
      <c r="C106" s="282"/>
      <c r="D106" s="282"/>
      <c r="E106" s="282"/>
      <c r="F106" s="282"/>
      <c r="G106" s="282"/>
      <c r="H106" s="282"/>
      <c r="I106" s="321"/>
      <c r="J106" s="321"/>
      <c r="K106" s="358"/>
      <c r="L106" s="402"/>
      <c r="M106" s="436"/>
      <c r="N106" s="472"/>
      <c r="O106" s="92">
        <f t="shared" si="8"/>
        <v>0</v>
      </c>
    </row>
    <row r="107" spans="1:15" x14ac:dyDescent="0.2">
      <c r="A107" s="14"/>
      <c r="B107" s="13" t="s">
        <v>85</v>
      </c>
      <c r="C107" s="282"/>
      <c r="D107" s="282"/>
      <c r="E107" s="282"/>
      <c r="F107" s="282"/>
      <c r="G107" s="282"/>
      <c r="H107" s="282"/>
      <c r="I107" s="321"/>
      <c r="J107" s="321"/>
      <c r="K107" s="358"/>
      <c r="L107" s="402"/>
      <c r="M107" s="436"/>
      <c r="N107" s="472"/>
      <c r="O107" s="92">
        <f t="shared" si="8"/>
        <v>0</v>
      </c>
    </row>
    <row r="108" spans="1:15" x14ac:dyDescent="0.2">
      <c r="A108" s="14">
        <v>5</v>
      </c>
      <c r="B108" s="11" t="s">
        <v>55</v>
      </c>
      <c r="C108" s="281"/>
      <c r="D108" s="281"/>
      <c r="E108" s="281"/>
      <c r="F108" s="281"/>
      <c r="G108" s="281"/>
      <c r="H108" s="281"/>
      <c r="I108" s="320"/>
      <c r="J108" s="320"/>
      <c r="K108" s="357"/>
      <c r="L108" s="401"/>
      <c r="M108" s="435"/>
      <c r="N108" s="471"/>
      <c r="O108" s="92">
        <f t="shared" si="8"/>
        <v>0</v>
      </c>
    </row>
    <row r="109" spans="1:15" ht="15.75" x14ac:dyDescent="0.2">
      <c r="A109" s="14">
        <v>6</v>
      </c>
      <c r="B109" s="10" t="s">
        <v>56</v>
      </c>
      <c r="C109" s="281"/>
      <c r="D109" s="281"/>
      <c r="E109" s="281"/>
      <c r="F109" s="281"/>
      <c r="G109" s="281"/>
      <c r="H109" s="281"/>
      <c r="I109" s="320"/>
      <c r="J109" s="320"/>
      <c r="K109" s="357"/>
      <c r="L109" s="401"/>
      <c r="M109" s="435"/>
      <c r="N109" s="471"/>
      <c r="O109" s="92">
        <f t="shared" si="8"/>
        <v>0</v>
      </c>
    </row>
    <row r="110" spans="1:15" ht="15.75" x14ac:dyDescent="0.2">
      <c r="A110" s="14">
        <v>7</v>
      </c>
      <c r="B110" s="10" t="s">
        <v>57</v>
      </c>
      <c r="C110" s="281"/>
      <c r="D110" s="281"/>
      <c r="E110" s="281"/>
      <c r="F110" s="281"/>
      <c r="G110" s="281"/>
      <c r="H110" s="281"/>
      <c r="I110" s="320"/>
      <c r="J110" s="320"/>
      <c r="K110" s="357"/>
      <c r="L110" s="401"/>
      <c r="M110" s="435"/>
      <c r="N110" s="471"/>
      <c r="O110" s="92">
        <f t="shared" si="8"/>
        <v>0</v>
      </c>
    </row>
    <row r="111" spans="1:15" ht="15.75" x14ac:dyDescent="0.2">
      <c r="A111" s="14">
        <v>8</v>
      </c>
      <c r="B111" s="10" t="s">
        <v>58</v>
      </c>
      <c r="C111" s="281"/>
      <c r="D111" s="281"/>
      <c r="E111" s="281"/>
      <c r="F111" s="281"/>
      <c r="G111" s="281"/>
      <c r="H111" s="281"/>
      <c r="I111" s="320"/>
      <c r="J111" s="320"/>
      <c r="K111" s="357"/>
      <c r="L111" s="401"/>
      <c r="M111" s="435"/>
      <c r="N111" s="471"/>
      <c r="O111" s="92">
        <f t="shared" si="8"/>
        <v>0</v>
      </c>
    </row>
    <row r="112" spans="1:15" ht="15.75" x14ac:dyDescent="0.2">
      <c r="A112" s="14">
        <v>9</v>
      </c>
      <c r="B112" s="10" t="s">
        <v>24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92">
        <f t="shared" si="8"/>
        <v>0</v>
      </c>
    </row>
    <row r="113" spans="1:15" ht="15.75" x14ac:dyDescent="0.2">
      <c r="A113" s="14">
        <v>10</v>
      </c>
      <c r="B113" s="10" t="s">
        <v>25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92">
        <f t="shared" si="8"/>
        <v>0</v>
      </c>
    </row>
    <row r="114" spans="1:15" ht="16.5" thickBot="1" x14ac:dyDescent="0.25">
      <c r="A114" s="48">
        <v>11</v>
      </c>
      <c r="B114" s="49" t="s">
        <v>59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92">
        <f t="shared" si="8"/>
        <v>0</v>
      </c>
    </row>
    <row r="115" spans="1:15" ht="13.5" thickTop="1" x14ac:dyDescent="0.2">
      <c r="A115" s="5"/>
      <c r="B115" s="27" t="s">
        <v>39</v>
      </c>
    </row>
    <row r="116" spans="1:15" x14ac:dyDescent="0.2">
      <c r="A116" s="5"/>
      <c r="B116" s="15" t="s">
        <v>61</v>
      </c>
    </row>
    <row r="117" spans="1:15" x14ac:dyDescent="0.2">
      <c r="A117" s="5"/>
      <c r="B117" s="15" t="s">
        <v>60</v>
      </c>
    </row>
    <row r="118" spans="1:15" x14ac:dyDescent="0.2">
      <c r="A118" s="5"/>
      <c r="B118" s="15" t="s">
        <v>40</v>
      </c>
    </row>
    <row r="119" spans="1:15" x14ac:dyDescent="0.2">
      <c r="A119" s="5"/>
      <c r="B119" s="27"/>
    </row>
    <row r="120" spans="1:15" x14ac:dyDescent="0.2">
      <c r="A120" s="5"/>
      <c r="B120" s="27"/>
    </row>
    <row r="121" spans="1:15" ht="12.75" customHeight="1" x14ac:dyDescent="0.2">
      <c r="A121" s="488" t="s">
        <v>0</v>
      </c>
      <c r="B121" s="488"/>
    </row>
    <row r="122" spans="1:15" ht="12.75" customHeight="1" x14ac:dyDescent="0.2">
      <c r="A122" s="488" t="s">
        <v>1</v>
      </c>
      <c r="B122" s="488"/>
    </row>
    <row r="123" spans="1:15" x14ac:dyDescent="0.2">
      <c r="A123" s="488" t="s">
        <v>46</v>
      </c>
      <c r="B123" s="488"/>
    </row>
    <row r="124" spans="1:15" ht="22.5" x14ac:dyDescent="0.3">
      <c r="C124" s="285"/>
    </row>
    <row r="125" spans="1:15" x14ac:dyDescent="0.2">
      <c r="C125" s="286"/>
    </row>
    <row r="126" spans="1:15" x14ac:dyDescent="0.2">
      <c r="A126" s="1" t="s">
        <v>47</v>
      </c>
    </row>
    <row r="127" spans="1:15" ht="12.75" customHeight="1" x14ac:dyDescent="0.2">
      <c r="A127" s="1" t="s">
        <v>69</v>
      </c>
    </row>
    <row r="128" spans="1:15" ht="13.5" customHeight="1" thickBot="1" x14ac:dyDescent="0.25">
      <c r="A128" s="56" t="s">
        <v>80</v>
      </c>
      <c r="B128" s="56"/>
    </row>
    <row r="129" spans="1:15" ht="16.5" thickTop="1" x14ac:dyDescent="0.2">
      <c r="A129" s="496" t="s">
        <v>4</v>
      </c>
      <c r="B129" s="496" t="s">
        <v>5</v>
      </c>
      <c r="C129" s="284"/>
    </row>
    <row r="130" spans="1:15" ht="12.75" customHeight="1" x14ac:dyDescent="0.2">
      <c r="A130" s="497"/>
      <c r="B130" s="497"/>
      <c r="C130" s="291"/>
      <c r="D130" s="291"/>
      <c r="E130" s="291"/>
      <c r="F130" s="291"/>
      <c r="G130" s="291"/>
      <c r="H130" s="291"/>
      <c r="I130" s="327"/>
      <c r="J130" s="327"/>
      <c r="K130" s="364"/>
      <c r="L130" s="408"/>
      <c r="M130" s="443"/>
      <c r="N130" s="480"/>
    </row>
    <row r="131" spans="1:15" ht="12.75" customHeight="1" x14ac:dyDescent="0.2">
      <c r="A131" s="497"/>
      <c r="B131" s="497"/>
      <c r="C131" s="289" t="s">
        <v>37</v>
      </c>
      <c r="D131" s="289" t="s">
        <v>37</v>
      </c>
      <c r="E131" s="289" t="s">
        <v>37</v>
      </c>
      <c r="F131" s="289" t="s">
        <v>37</v>
      </c>
      <c r="G131" s="289" t="s">
        <v>37</v>
      </c>
      <c r="H131" s="289" t="s">
        <v>37</v>
      </c>
      <c r="I131" s="325" t="s">
        <v>37</v>
      </c>
      <c r="J131" s="325" t="s">
        <v>37</v>
      </c>
      <c r="K131" s="362" t="s">
        <v>37</v>
      </c>
      <c r="L131" s="406" t="s">
        <v>37</v>
      </c>
      <c r="M131" s="441" t="s">
        <v>37</v>
      </c>
      <c r="N131" s="478" t="s">
        <v>37</v>
      </c>
    </row>
    <row r="132" spans="1:15" ht="12.75" customHeight="1" x14ac:dyDescent="0.2">
      <c r="A132" s="497"/>
      <c r="B132" s="497"/>
      <c r="C132" s="293"/>
      <c r="D132" s="293"/>
      <c r="E132" s="293"/>
      <c r="F132" s="293"/>
      <c r="G132" s="293"/>
      <c r="H132" s="293"/>
      <c r="I132" s="319"/>
      <c r="J132" s="319"/>
      <c r="K132" s="356"/>
      <c r="L132" s="400"/>
      <c r="M132" s="434"/>
      <c r="N132" s="481"/>
    </row>
    <row r="133" spans="1:15" ht="12.75" customHeight="1" x14ac:dyDescent="0.2">
      <c r="A133" s="498"/>
      <c r="B133" s="498"/>
      <c r="C133" s="289"/>
      <c r="D133" s="289"/>
      <c r="E133" s="289"/>
      <c r="F133" s="289"/>
      <c r="G133" s="289"/>
      <c r="H133" s="289"/>
      <c r="I133" s="325"/>
      <c r="J133" s="325"/>
      <c r="K133" s="362"/>
      <c r="L133" s="406"/>
      <c r="M133" s="441"/>
      <c r="N133" s="478"/>
    </row>
    <row r="134" spans="1:15" s="8" customFormat="1" ht="11.25" x14ac:dyDescent="0.2">
      <c r="A134" s="290" t="s">
        <v>10</v>
      </c>
      <c r="B134" s="290" t="s">
        <v>11</v>
      </c>
      <c r="C134" s="290" t="s">
        <v>16</v>
      </c>
      <c r="D134" s="290" t="s">
        <v>16</v>
      </c>
      <c r="E134" s="290" t="s">
        <v>16</v>
      </c>
      <c r="F134" s="290" t="s">
        <v>16</v>
      </c>
      <c r="G134" s="290" t="s">
        <v>16</v>
      </c>
      <c r="H134" s="290" t="s">
        <v>16</v>
      </c>
      <c r="I134" s="326" t="s">
        <v>16</v>
      </c>
      <c r="J134" s="326" t="s">
        <v>16</v>
      </c>
      <c r="K134" s="363" t="s">
        <v>16</v>
      </c>
      <c r="L134" s="407" t="s">
        <v>16</v>
      </c>
      <c r="M134" s="442" t="s">
        <v>16</v>
      </c>
      <c r="N134" s="479" t="s">
        <v>16</v>
      </c>
    </row>
    <row r="135" spans="1:15" s="16" customFormat="1" ht="15.75" x14ac:dyDescent="0.2">
      <c r="A135" s="18">
        <v>1</v>
      </c>
      <c r="B135" s="19" t="s">
        <v>22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92">
        <f t="shared" ref="O135:O154" si="9">SUM(C135:N135)</f>
        <v>0</v>
      </c>
    </row>
    <row r="136" spans="1:15" s="23" customFormat="1" x14ac:dyDescent="0.2">
      <c r="A136" s="14"/>
      <c r="B136" s="22" t="s">
        <v>50</v>
      </c>
      <c r="C136" s="282"/>
      <c r="D136" s="282"/>
      <c r="E136" s="282"/>
      <c r="F136" s="282"/>
      <c r="G136" s="282"/>
      <c r="H136" s="282"/>
      <c r="I136" s="321"/>
      <c r="J136" s="321"/>
      <c r="K136" s="358"/>
      <c r="L136" s="402"/>
      <c r="M136" s="436"/>
      <c r="N136" s="472"/>
      <c r="O136" s="92">
        <f t="shared" si="9"/>
        <v>0</v>
      </c>
    </row>
    <row r="137" spans="1:15" x14ac:dyDescent="0.2">
      <c r="A137" s="12"/>
      <c r="B137" s="13" t="s">
        <v>84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92">
        <f t="shared" si="9"/>
        <v>0</v>
      </c>
    </row>
    <row r="138" spans="1:15" x14ac:dyDescent="0.2">
      <c r="A138" s="12"/>
      <c r="B138" s="13" t="s">
        <v>85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92">
        <f t="shared" si="9"/>
        <v>0</v>
      </c>
    </row>
    <row r="139" spans="1:15" x14ac:dyDescent="0.2">
      <c r="A139" s="12"/>
      <c r="B139" s="11" t="s">
        <v>51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92">
        <f t="shared" si="9"/>
        <v>0</v>
      </c>
    </row>
    <row r="140" spans="1:15" x14ac:dyDescent="0.2">
      <c r="A140" s="12"/>
      <c r="B140" s="11" t="s">
        <v>52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92">
        <f t="shared" si="9"/>
        <v>0</v>
      </c>
    </row>
    <row r="141" spans="1:15" ht="15.75" x14ac:dyDescent="0.2">
      <c r="A141" s="14">
        <v>2</v>
      </c>
      <c r="B141" s="10" t="s">
        <v>23</v>
      </c>
      <c r="C141" s="281"/>
      <c r="D141" s="281"/>
      <c r="E141" s="281"/>
      <c r="F141" s="281"/>
      <c r="G141" s="281"/>
      <c r="H141" s="281"/>
      <c r="I141" s="320"/>
      <c r="J141" s="320"/>
      <c r="K141" s="357"/>
      <c r="L141" s="401"/>
      <c r="M141" s="435"/>
      <c r="N141" s="471"/>
      <c r="O141" s="92">
        <f t="shared" si="9"/>
        <v>0</v>
      </c>
    </row>
    <row r="142" spans="1:15" x14ac:dyDescent="0.2">
      <c r="A142" s="12"/>
      <c r="B142" s="13" t="s">
        <v>84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92">
        <f t="shared" si="9"/>
        <v>0</v>
      </c>
    </row>
    <row r="143" spans="1:15" x14ac:dyDescent="0.2">
      <c r="A143" s="12"/>
      <c r="B143" s="13" t="s">
        <v>85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92">
        <f t="shared" si="9"/>
        <v>0</v>
      </c>
    </row>
    <row r="144" spans="1:15" ht="15.75" x14ac:dyDescent="0.2">
      <c r="A144" s="9">
        <v>3</v>
      </c>
      <c r="B144" s="10" t="s">
        <v>54</v>
      </c>
      <c r="C144" s="281"/>
      <c r="D144" s="281"/>
      <c r="E144" s="281"/>
      <c r="F144" s="281"/>
      <c r="G144" s="281"/>
      <c r="H144" s="281"/>
      <c r="I144" s="320"/>
      <c r="J144" s="320"/>
      <c r="K144" s="357"/>
      <c r="L144" s="401"/>
      <c r="M144" s="435"/>
      <c r="N144" s="471"/>
      <c r="O144" s="92">
        <f t="shared" si="9"/>
        <v>0</v>
      </c>
    </row>
    <row r="145" spans="1:15" ht="15.75" x14ac:dyDescent="0.2">
      <c r="A145" s="14">
        <v>4</v>
      </c>
      <c r="B145" s="10" t="s">
        <v>53</v>
      </c>
      <c r="C145" s="282"/>
      <c r="D145" s="282"/>
      <c r="E145" s="282"/>
      <c r="F145" s="282"/>
      <c r="G145" s="282"/>
      <c r="H145" s="282"/>
      <c r="I145" s="321"/>
      <c r="J145" s="321"/>
      <c r="K145" s="358"/>
      <c r="L145" s="402"/>
      <c r="M145" s="436"/>
      <c r="N145" s="472"/>
      <c r="O145" s="92">
        <f t="shared" si="9"/>
        <v>0</v>
      </c>
    </row>
    <row r="146" spans="1:15" x14ac:dyDescent="0.2">
      <c r="A146" s="14"/>
      <c r="B146" s="13" t="s">
        <v>84</v>
      </c>
      <c r="C146" s="282"/>
      <c r="D146" s="282"/>
      <c r="E146" s="282"/>
      <c r="F146" s="282"/>
      <c r="G146" s="282"/>
      <c r="H146" s="282"/>
      <c r="I146" s="321"/>
      <c r="J146" s="321"/>
      <c r="K146" s="358"/>
      <c r="L146" s="402"/>
      <c r="M146" s="436"/>
      <c r="N146" s="472"/>
      <c r="O146" s="92">
        <f t="shared" si="9"/>
        <v>0</v>
      </c>
    </row>
    <row r="147" spans="1:15" x14ac:dyDescent="0.2">
      <c r="A147" s="14"/>
      <c r="B147" s="13" t="s">
        <v>85</v>
      </c>
      <c r="C147" s="282"/>
      <c r="D147" s="282"/>
      <c r="E147" s="282"/>
      <c r="F147" s="282"/>
      <c r="G147" s="282"/>
      <c r="H147" s="282"/>
      <c r="I147" s="321"/>
      <c r="J147" s="321"/>
      <c r="K147" s="358"/>
      <c r="L147" s="402"/>
      <c r="M147" s="436"/>
      <c r="N147" s="472"/>
      <c r="O147" s="92">
        <f t="shared" si="9"/>
        <v>0</v>
      </c>
    </row>
    <row r="148" spans="1:15" x14ac:dyDescent="0.2">
      <c r="A148" s="14">
        <v>5</v>
      </c>
      <c r="B148" s="11" t="s">
        <v>55</v>
      </c>
      <c r="C148" s="281"/>
      <c r="D148" s="281"/>
      <c r="E148" s="281"/>
      <c r="F148" s="281"/>
      <c r="G148" s="281"/>
      <c r="H148" s="281"/>
      <c r="I148" s="320"/>
      <c r="J148" s="320"/>
      <c r="K148" s="357"/>
      <c r="L148" s="401"/>
      <c r="M148" s="435"/>
      <c r="N148" s="471"/>
      <c r="O148" s="92">
        <f t="shared" si="9"/>
        <v>0</v>
      </c>
    </row>
    <row r="149" spans="1:15" ht="15.75" x14ac:dyDescent="0.2">
      <c r="A149" s="14">
        <v>6</v>
      </c>
      <c r="B149" s="10" t="s">
        <v>56</v>
      </c>
      <c r="C149" s="281"/>
      <c r="D149" s="281"/>
      <c r="E149" s="281"/>
      <c r="F149" s="281"/>
      <c r="G149" s="281"/>
      <c r="H149" s="281"/>
      <c r="I149" s="320"/>
      <c r="J149" s="320"/>
      <c r="K149" s="357"/>
      <c r="L149" s="401"/>
      <c r="M149" s="435"/>
      <c r="N149" s="471"/>
      <c r="O149" s="92">
        <f t="shared" si="9"/>
        <v>0</v>
      </c>
    </row>
    <row r="150" spans="1:15" ht="15.75" x14ac:dyDescent="0.2">
      <c r="A150" s="14">
        <v>7</v>
      </c>
      <c r="B150" s="10" t="s">
        <v>57</v>
      </c>
      <c r="C150" s="281"/>
      <c r="D150" s="281"/>
      <c r="E150" s="281"/>
      <c r="F150" s="281"/>
      <c r="G150" s="281"/>
      <c r="H150" s="281"/>
      <c r="I150" s="320"/>
      <c r="J150" s="320"/>
      <c r="K150" s="357"/>
      <c r="L150" s="401"/>
      <c r="M150" s="435"/>
      <c r="N150" s="471"/>
      <c r="O150" s="92">
        <f t="shared" si="9"/>
        <v>0</v>
      </c>
    </row>
    <row r="151" spans="1:15" ht="15.75" x14ac:dyDescent="0.2">
      <c r="A151" s="14">
        <v>8</v>
      </c>
      <c r="B151" s="10" t="s">
        <v>58</v>
      </c>
      <c r="C151" s="281"/>
      <c r="D151" s="281"/>
      <c r="E151" s="281"/>
      <c r="F151" s="281"/>
      <c r="G151" s="281"/>
      <c r="H151" s="281"/>
      <c r="I151" s="320"/>
      <c r="J151" s="320"/>
      <c r="K151" s="357"/>
      <c r="L151" s="401"/>
      <c r="M151" s="435"/>
      <c r="N151" s="471"/>
      <c r="O151" s="92">
        <f t="shared" si="9"/>
        <v>0</v>
      </c>
    </row>
    <row r="152" spans="1:15" ht="15.75" x14ac:dyDescent="0.2">
      <c r="A152" s="14">
        <v>9</v>
      </c>
      <c r="B152" s="10" t="s">
        <v>24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92">
        <f t="shared" si="9"/>
        <v>0</v>
      </c>
    </row>
    <row r="153" spans="1:15" ht="15.75" x14ac:dyDescent="0.2">
      <c r="A153" s="14">
        <v>10</v>
      </c>
      <c r="B153" s="10" t="s">
        <v>25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92">
        <f t="shared" si="9"/>
        <v>0</v>
      </c>
    </row>
    <row r="154" spans="1:15" ht="12.75" customHeight="1" thickBot="1" x14ac:dyDescent="0.25">
      <c r="A154" s="48">
        <v>11</v>
      </c>
      <c r="B154" s="49" t="s">
        <v>59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92">
        <f t="shared" si="9"/>
        <v>0</v>
      </c>
    </row>
    <row r="155" spans="1:15" ht="12.75" customHeight="1" thickTop="1" x14ac:dyDescent="0.2">
      <c r="A155" s="5"/>
      <c r="B155" s="27" t="s">
        <v>39</v>
      </c>
    </row>
    <row r="156" spans="1:15" x14ac:dyDescent="0.2">
      <c r="A156" s="5"/>
      <c r="B156" s="15" t="s">
        <v>61</v>
      </c>
    </row>
    <row r="157" spans="1:15" ht="21" customHeight="1" x14ac:dyDescent="0.2">
      <c r="A157" s="5"/>
      <c r="B157" s="15" t="s">
        <v>60</v>
      </c>
    </row>
    <row r="158" spans="1:15" x14ac:dyDescent="0.2">
      <c r="A158" s="5"/>
      <c r="B158" s="15" t="s">
        <v>40</v>
      </c>
    </row>
    <row r="159" spans="1:15" x14ac:dyDescent="0.2">
      <c r="A159" s="5"/>
      <c r="B159" s="27"/>
    </row>
    <row r="160" spans="1:15" ht="13.5" customHeight="1" x14ac:dyDescent="0.2">
      <c r="A160" s="488" t="s">
        <v>0</v>
      </c>
      <c r="B160" s="488"/>
    </row>
    <row r="161" spans="1:15" ht="12.75" customHeight="1" x14ac:dyDescent="0.2">
      <c r="A161" s="488" t="s">
        <v>1</v>
      </c>
      <c r="B161" s="488"/>
    </row>
    <row r="162" spans="1:15" ht="13.5" customHeight="1" x14ac:dyDescent="0.2">
      <c r="A162" s="488" t="s">
        <v>46</v>
      </c>
      <c r="B162" s="488"/>
    </row>
    <row r="163" spans="1:15" ht="22.5" x14ac:dyDescent="0.3">
      <c r="C163" s="285"/>
    </row>
    <row r="164" spans="1:15" ht="13.5" customHeight="1" x14ac:dyDescent="0.2">
      <c r="C164" s="286"/>
    </row>
    <row r="165" spans="1:15" x14ac:dyDescent="0.2">
      <c r="A165" s="1" t="s">
        <v>47</v>
      </c>
    </row>
    <row r="166" spans="1:15" ht="12.75" customHeight="1" x14ac:dyDescent="0.2">
      <c r="A166" s="1" t="s">
        <v>69</v>
      </c>
    </row>
    <row r="167" spans="1:15" ht="13.5" customHeight="1" thickBot="1" x14ac:dyDescent="0.25">
      <c r="A167" s="56" t="s">
        <v>81</v>
      </c>
      <c r="B167" s="56"/>
    </row>
    <row r="168" spans="1:15" ht="16.5" thickTop="1" x14ac:dyDescent="0.2">
      <c r="A168" s="496" t="s">
        <v>4</v>
      </c>
      <c r="B168" s="496" t="s">
        <v>5</v>
      </c>
      <c r="C168" s="284"/>
    </row>
    <row r="169" spans="1:15" ht="12.75" customHeight="1" x14ac:dyDescent="0.2">
      <c r="A169" s="497"/>
      <c r="B169" s="497"/>
      <c r="C169" s="291"/>
      <c r="D169" s="291"/>
      <c r="E169" s="291"/>
      <c r="F169" s="291"/>
      <c r="G169" s="291"/>
      <c r="H169" s="291"/>
      <c r="I169" s="327"/>
      <c r="J169" s="327"/>
      <c r="K169" s="364"/>
      <c r="L169" s="408"/>
      <c r="M169" s="443"/>
      <c r="N169" s="480"/>
    </row>
    <row r="170" spans="1:15" ht="12.75" customHeight="1" x14ac:dyDescent="0.2">
      <c r="A170" s="497"/>
      <c r="B170" s="497"/>
      <c r="C170" s="289" t="s">
        <v>37</v>
      </c>
      <c r="D170" s="289" t="s">
        <v>37</v>
      </c>
      <c r="E170" s="289" t="s">
        <v>37</v>
      </c>
      <c r="F170" s="289" t="s">
        <v>37</v>
      </c>
      <c r="G170" s="289" t="s">
        <v>37</v>
      </c>
      <c r="H170" s="289" t="s">
        <v>37</v>
      </c>
      <c r="I170" s="325" t="s">
        <v>37</v>
      </c>
      <c r="J170" s="325" t="s">
        <v>37</v>
      </c>
      <c r="K170" s="362" t="s">
        <v>37</v>
      </c>
      <c r="L170" s="406" t="s">
        <v>37</v>
      </c>
      <c r="M170" s="441" t="s">
        <v>37</v>
      </c>
      <c r="N170" s="478" t="s">
        <v>37</v>
      </c>
    </row>
    <row r="171" spans="1:15" ht="12.75" customHeight="1" x14ac:dyDescent="0.2">
      <c r="A171" s="497"/>
      <c r="B171" s="497"/>
      <c r="C171" s="293"/>
      <c r="D171" s="293"/>
      <c r="E171" s="293"/>
      <c r="F171" s="293"/>
      <c r="G171" s="293"/>
      <c r="H171" s="293"/>
      <c r="I171" s="319"/>
      <c r="J171" s="319"/>
      <c r="K171" s="356"/>
      <c r="L171" s="400"/>
      <c r="M171" s="434"/>
      <c r="N171" s="481"/>
    </row>
    <row r="172" spans="1:15" ht="12.75" customHeight="1" x14ac:dyDescent="0.2">
      <c r="A172" s="498"/>
      <c r="B172" s="498"/>
      <c r="C172" s="289"/>
      <c r="D172" s="289"/>
      <c r="E172" s="289"/>
      <c r="F172" s="289"/>
      <c r="G172" s="289"/>
      <c r="H172" s="289"/>
      <c r="I172" s="325"/>
      <c r="J172" s="325"/>
      <c r="K172" s="362"/>
      <c r="L172" s="406"/>
      <c r="M172" s="441"/>
      <c r="N172" s="478"/>
    </row>
    <row r="173" spans="1:15" s="8" customFormat="1" ht="11.25" x14ac:dyDescent="0.2">
      <c r="A173" s="290" t="s">
        <v>10</v>
      </c>
      <c r="B173" s="290" t="s">
        <v>11</v>
      </c>
      <c r="C173" s="290" t="s">
        <v>16</v>
      </c>
      <c r="D173" s="290" t="s">
        <v>16</v>
      </c>
      <c r="E173" s="290" t="s">
        <v>16</v>
      </c>
      <c r="F173" s="290" t="s">
        <v>16</v>
      </c>
      <c r="G173" s="290" t="s">
        <v>16</v>
      </c>
      <c r="H173" s="290" t="s">
        <v>16</v>
      </c>
      <c r="I173" s="326" t="s">
        <v>16</v>
      </c>
      <c r="J173" s="326" t="s">
        <v>16</v>
      </c>
      <c r="K173" s="363" t="s">
        <v>16</v>
      </c>
      <c r="L173" s="407" t="s">
        <v>16</v>
      </c>
      <c r="M173" s="442" t="s">
        <v>16</v>
      </c>
      <c r="N173" s="479" t="s">
        <v>16</v>
      </c>
    </row>
    <row r="174" spans="1:15" s="16" customFormat="1" ht="15.75" x14ac:dyDescent="0.2">
      <c r="A174" s="18">
        <v>1</v>
      </c>
      <c r="B174" s="19" t="s">
        <v>22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92">
        <f t="shared" ref="O174:O193" si="10">SUM(C174:N174)</f>
        <v>0</v>
      </c>
    </row>
    <row r="175" spans="1:15" s="23" customFormat="1" x14ac:dyDescent="0.2">
      <c r="A175" s="14"/>
      <c r="B175" s="22" t="s">
        <v>50</v>
      </c>
      <c r="C175" s="282"/>
      <c r="D175" s="282"/>
      <c r="E175" s="282"/>
      <c r="F175" s="282"/>
      <c r="G175" s="282"/>
      <c r="H175" s="282"/>
      <c r="I175" s="321"/>
      <c r="J175" s="321"/>
      <c r="K175" s="358"/>
      <c r="L175" s="402"/>
      <c r="M175" s="436"/>
      <c r="N175" s="472"/>
      <c r="O175" s="92">
        <f t="shared" si="10"/>
        <v>0</v>
      </c>
    </row>
    <row r="176" spans="1:15" x14ac:dyDescent="0.2">
      <c r="A176" s="12"/>
      <c r="B176" s="13" t="s">
        <v>84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92">
        <f t="shared" si="10"/>
        <v>0</v>
      </c>
    </row>
    <row r="177" spans="1:15" x14ac:dyDescent="0.2">
      <c r="A177" s="12"/>
      <c r="B177" s="13" t="s">
        <v>85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92">
        <f t="shared" si="10"/>
        <v>0</v>
      </c>
    </row>
    <row r="178" spans="1:15" x14ac:dyDescent="0.2">
      <c r="A178" s="12"/>
      <c r="B178" s="11" t="s">
        <v>51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92">
        <f t="shared" si="10"/>
        <v>0</v>
      </c>
    </row>
    <row r="179" spans="1:15" x14ac:dyDescent="0.2">
      <c r="A179" s="12"/>
      <c r="B179" s="11" t="s">
        <v>52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92">
        <f t="shared" si="10"/>
        <v>0</v>
      </c>
    </row>
    <row r="180" spans="1:15" ht="15.75" x14ac:dyDescent="0.2">
      <c r="A180" s="14">
        <v>2</v>
      </c>
      <c r="B180" s="10" t="s">
        <v>23</v>
      </c>
      <c r="C180" s="281"/>
      <c r="D180" s="281"/>
      <c r="E180" s="281"/>
      <c r="F180" s="281"/>
      <c r="G180" s="281"/>
      <c r="H180" s="281"/>
      <c r="I180" s="320"/>
      <c r="J180" s="320"/>
      <c r="K180" s="357"/>
      <c r="L180" s="401"/>
      <c r="M180" s="435"/>
      <c r="N180" s="471"/>
      <c r="O180" s="92">
        <f t="shared" si="10"/>
        <v>0</v>
      </c>
    </row>
    <row r="181" spans="1:15" x14ac:dyDescent="0.2">
      <c r="A181" s="12"/>
      <c r="B181" s="13" t="s">
        <v>84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92">
        <f t="shared" si="10"/>
        <v>0</v>
      </c>
    </row>
    <row r="182" spans="1:15" x14ac:dyDescent="0.2">
      <c r="A182" s="12"/>
      <c r="B182" s="13" t="s">
        <v>85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92">
        <f t="shared" si="10"/>
        <v>0</v>
      </c>
    </row>
    <row r="183" spans="1:15" ht="15.75" x14ac:dyDescent="0.2">
      <c r="A183" s="9">
        <v>3</v>
      </c>
      <c r="B183" s="10" t="s">
        <v>54</v>
      </c>
      <c r="C183" s="281"/>
      <c r="D183" s="281"/>
      <c r="E183" s="281"/>
      <c r="F183" s="281"/>
      <c r="G183" s="281"/>
      <c r="H183" s="281"/>
      <c r="I183" s="320"/>
      <c r="J183" s="320"/>
      <c r="K183" s="357"/>
      <c r="L183" s="401"/>
      <c r="M183" s="435"/>
      <c r="N183" s="471"/>
      <c r="O183" s="92">
        <f t="shared" si="10"/>
        <v>0</v>
      </c>
    </row>
    <row r="184" spans="1:15" ht="15.75" x14ac:dyDescent="0.2">
      <c r="A184" s="14">
        <v>4</v>
      </c>
      <c r="B184" s="10" t="s">
        <v>53</v>
      </c>
      <c r="C184" s="282"/>
      <c r="D184" s="282"/>
      <c r="E184" s="282"/>
      <c r="F184" s="282"/>
      <c r="G184" s="282"/>
      <c r="H184" s="282"/>
      <c r="I184" s="321"/>
      <c r="J184" s="321"/>
      <c r="K184" s="358"/>
      <c r="L184" s="402"/>
      <c r="M184" s="436"/>
      <c r="N184" s="472"/>
      <c r="O184" s="92">
        <f t="shared" si="10"/>
        <v>0</v>
      </c>
    </row>
    <row r="185" spans="1:15" x14ac:dyDescent="0.2">
      <c r="A185" s="14"/>
      <c r="B185" s="13" t="s">
        <v>84</v>
      </c>
      <c r="C185" s="282"/>
      <c r="D185" s="282"/>
      <c r="E185" s="282"/>
      <c r="F185" s="282"/>
      <c r="G185" s="282"/>
      <c r="H185" s="282"/>
      <c r="I185" s="321"/>
      <c r="J185" s="321"/>
      <c r="K185" s="358"/>
      <c r="L185" s="402"/>
      <c r="M185" s="436"/>
      <c r="N185" s="472"/>
      <c r="O185" s="92">
        <f t="shared" si="10"/>
        <v>0</v>
      </c>
    </row>
    <row r="186" spans="1:15" x14ac:dyDescent="0.2">
      <c r="A186" s="14"/>
      <c r="B186" s="13" t="s">
        <v>85</v>
      </c>
      <c r="C186" s="282"/>
      <c r="D186" s="282"/>
      <c r="E186" s="282"/>
      <c r="F186" s="282"/>
      <c r="G186" s="282"/>
      <c r="H186" s="282"/>
      <c r="I186" s="321"/>
      <c r="J186" s="321"/>
      <c r="K186" s="358"/>
      <c r="L186" s="402"/>
      <c r="M186" s="436"/>
      <c r="N186" s="472"/>
      <c r="O186" s="92">
        <f t="shared" si="10"/>
        <v>0</v>
      </c>
    </row>
    <row r="187" spans="1:15" x14ac:dyDescent="0.2">
      <c r="A187" s="14">
        <v>5</v>
      </c>
      <c r="B187" s="11" t="s">
        <v>55</v>
      </c>
      <c r="C187" s="281"/>
      <c r="D187" s="281"/>
      <c r="E187" s="281"/>
      <c r="F187" s="281"/>
      <c r="G187" s="281"/>
      <c r="H187" s="281"/>
      <c r="I187" s="320"/>
      <c r="J187" s="320"/>
      <c r="K187" s="357"/>
      <c r="L187" s="401"/>
      <c r="M187" s="435"/>
      <c r="N187" s="471"/>
      <c r="O187" s="92">
        <f t="shared" si="10"/>
        <v>0</v>
      </c>
    </row>
    <row r="188" spans="1:15" ht="15.75" x14ac:dyDescent="0.2">
      <c r="A188" s="14">
        <v>6</v>
      </c>
      <c r="B188" s="10" t="s">
        <v>56</v>
      </c>
      <c r="C188" s="281"/>
      <c r="D188" s="281"/>
      <c r="E188" s="281"/>
      <c r="F188" s="281"/>
      <c r="G188" s="281"/>
      <c r="H188" s="281"/>
      <c r="I188" s="320"/>
      <c r="J188" s="320"/>
      <c r="K188" s="357"/>
      <c r="L188" s="401"/>
      <c r="M188" s="435"/>
      <c r="N188" s="471"/>
      <c r="O188" s="92">
        <f t="shared" si="10"/>
        <v>0</v>
      </c>
    </row>
    <row r="189" spans="1:15" ht="15.75" x14ac:dyDescent="0.2">
      <c r="A189" s="14">
        <v>7</v>
      </c>
      <c r="B189" s="10" t="s">
        <v>57</v>
      </c>
      <c r="C189" s="281"/>
      <c r="D189" s="281"/>
      <c r="E189" s="281"/>
      <c r="F189" s="281"/>
      <c r="G189" s="281"/>
      <c r="H189" s="281"/>
      <c r="I189" s="320"/>
      <c r="J189" s="320"/>
      <c r="K189" s="357"/>
      <c r="L189" s="401"/>
      <c r="M189" s="435"/>
      <c r="N189" s="471"/>
      <c r="O189" s="92">
        <f t="shared" si="10"/>
        <v>0</v>
      </c>
    </row>
    <row r="190" spans="1:15" ht="15.75" x14ac:dyDescent="0.2">
      <c r="A190" s="14">
        <v>8</v>
      </c>
      <c r="B190" s="10" t="s">
        <v>58</v>
      </c>
      <c r="C190" s="281"/>
      <c r="D190" s="281"/>
      <c r="E190" s="281"/>
      <c r="F190" s="281"/>
      <c r="G190" s="281"/>
      <c r="H190" s="281"/>
      <c r="I190" s="320"/>
      <c r="J190" s="320"/>
      <c r="K190" s="357"/>
      <c r="L190" s="401"/>
      <c r="M190" s="435"/>
      <c r="N190" s="471"/>
      <c r="O190" s="92">
        <f t="shared" si="10"/>
        <v>0</v>
      </c>
    </row>
    <row r="191" spans="1:15" ht="15.75" x14ac:dyDescent="0.2">
      <c r="A191" s="14">
        <v>9</v>
      </c>
      <c r="B191" s="10" t="s">
        <v>24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92">
        <f t="shared" si="10"/>
        <v>0</v>
      </c>
    </row>
    <row r="192" spans="1:15" ht="15.75" x14ac:dyDescent="0.2">
      <c r="A192" s="14">
        <v>10</v>
      </c>
      <c r="B192" s="10" t="s">
        <v>25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92">
        <f t="shared" si="10"/>
        <v>0</v>
      </c>
    </row>
    <row r="193" spans="1:15" ht="16.5" thickBot="1" x14ac:dyDescent="0.25">
      <c r="A193" s="48">
        <v>11</v>
      </c>
      <c r="B193" s="49" t="s">
        <v>59</v>
      </c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92">
        <f t="shared" si="10"/>
        <v>0</v>
      </c>
    </row>
    <row r="194" spans="1:15" ht="13.5" thickTop="1" x14ac:dyDescent="0.2">
      <c r="A194" s="5"/>
      <c r="B194" s="27" t="s">
        <v>39</v>
      </c>
    </row>
    <row r="195" spans="1:15" x14ac:dyDescent="0.2">
      <c r="A195" s="5"/>
      <c r="B195" s="15" t="s">
        <v>61</v>
      </c>
    </row>
    <row r="196" spans="1:15" x14ac:dyDescent="0.2">
      <c r="A196" s="5"/>
      <c r="B196" s="15" t="s">
        <v>60</v>
      </c>
    </row>
    <row r="197" spans="1:15" x14ac:dyDescent="0.2">
      <c r="A197" s="5"/>
      <c r="B197" s="15" t="s">
        <v>40</v>
      </c>
    </row>
    <row r="198" spans="1:15" x14ac:dyDescent="0.2">
      <c r="A198" s="5"/>
      <c r="B198" s="27"/>
    </row>
    <row r="199" spans="1:15" ht="12.75" customHeight="1" x14ac:dyDescent="0.2">
      <c r="A199" s="488" t="s">
        <v>0</v>
      </c>
      <c r="B199" s="488"/>
    </row>
    <row r="200" spans="1:15" ht="12.75" customHeight="1" x14ac:dyDescent="0.2">
      <c r="A200" s="488" t="s">
        <v>1</v>
      </c>
      <c r="B200" s="488"/>
    </row>
    <row r="201" spans="1:15" x14ac:dyDescent="0.2">
      <c r="A201" s="488" t="s">
        <v>46</v>
      </c>
      <c r="B201" s="488"/>
    </row>
    <row r="202" spans="1:15" ht="22.5" x14ac:dyDescent="0.3">
      <c r="C202" s="285"/>
    </row>
    <row r="203" spans="1:15" x14ac:dyDescent="0.2">
      <c r="C203" s="286"/>
    </row>
    <row r="204" spans="1:15" x14ac:dyDescent="0.2">
      <c r="A204" s="1" t="s">
        <v>47</v>
      </c>
    </row>
    <row r="205" spans="1:15" ht="12.75" customHeight="1" x14ac:dyDescent="0.2">
      <c r="A205" s="1" t="s">
        <v>69</v>
      </c>
    </row>
    <row r="206" spans="1:15" ht="13.5" customHeight="1" thickBot="1" x14ac:dyDescent="0.25">
      <c r="A206" s="56" t="s">
        <v>83</v>
      </c>
      <c r="B206" s="56"/>
    </row>
    <row r="207" spans="1:15" ht="16.5" thickTop="1" x14ac:dyDescent="0.2">
      <c r="A207" s="496" t="s">
        <v>4</v>
      </c>
      <c r="B207" s="496" t="s">
        <v>5</v>
      </c>
      <c r="C207" s="284"/>
    </row>
    <row r="208" spans="1:15" ht="12.75" customHeight="1" x14ac:dyDescent="0.2">
      <c r="A208" s="497"/>
      <c r="B208" s="497"/>
      <c r="C208" s="291"/>
      <c r="D208" s="291"/>
      <c r="E208" s="291"/>
      <c r="F208" s="291"/>
      <c r="G208" s="291"/>
      <c r="H208" s="291"/>
      <c r="I208" s="327"/>
      <c r="J208" s="327"/>
      <c r="K208" s="364"/>
      <c r="L208" s="408"/>
      <c r="M208" s="443"/>
      <c r="N208" s="480"/>
    </row>
    <row r="209" spans="1:15" ht="12.75" customHeight="1" x14ac:dyDescent="0.2">
      <c r="A209" s="497"/>
      <c r="B209" s="497"/>
      <c r="C209" s="289" t="s">
        <v>37</v>
      </c>
      <c r="D209" s="289" t="s">
        <v>37</v>
      </c>
      <c r="E209" s="289" t="s">
        <v>37</v>
      </c>
      <c r="F209" s="289" t="s">
        <v>37</v>
      </c>
      <c r="G209" s="289" t="s">
        <v>37</v>
      </c>
      <c r="H209" s="289" t="s">
        <v>37</v>
      </c>
      <c r="I209" s="325" t="s">
        <v>37</v>
      </c>
      <c r="J209" s="325" t="s">
        <v>37</v>
      </c>
      <c r="K209" s="362" t="s">
        <v>37</v>
      </c>
      <c r="L209" s="406" t="s">
        <v>37</v>
      </c>
      <c r="M209" s="441" t="s">
        <v>37</v>
      </c>
      <c r="N209" s="478" t="s">
        <v>37</v>
      </c>
    </row>
    <row r="210" spans="1:15" ht="12.75" customHeight="1" x14ac:dyDescent="0.2">
      <c r="A210" s="497"/>
      <c r="B210" s="497"/>
      <c r="C210" s="293"/>
      <c r="D210" s="293"/>
      <c r="E210" s="293"/>
      <c r="F210" s="293"/>
      <c r="G210" s="293"/>
      <c r="H210" s="293"/>
      <c r="I210" s="319"/>
      <c r="J210" s="319"/>
      <c r="K210" s="356"/>
      <c r="L210" s="400"/>
      <c r="M210" s="434"/>
      <c r="N210" s="481"/>
    </row>
    <row r="211" spans="1:15" ht="12.75" customHeight="1" x14ac:dyDescent="0.2">
      <c r="A211" s="498"/>
      <c r="B211" s="498"/>
      <c r="C211" s="289"/>
      <c r="D211" s="289"/>
      <c r="E211" s="289"/>
      <c r="F211" s="289"/>
      <c r="G211" s="289"/>
      <c r="H211" s="289"/>
      <c r="I211" s="325"/>
      <c r="J211" s="325"/>
      <c r="K211" s="362"/>
      <c r="L211" s="406"/>
      <c r="M211" s="441"/>
      <c r="N211" s="478"/>
    </row>
    <row r="212" spans="1:15" s="8" customFormat="1" ht="11.25" x14ac:dyDescent="0.2">
      <c r="A212" s="290" t="s">
        <v>10</v>
      </c>
      <c r="B212" s="290" t="s">
        <v>11</v>
      </c>
      <c r="C212" s="290" t="s">
        <v>16</v>
      </c>
      <c r="D212" s="290" t="s">
        <v>16</v>
      </c>
      <c r="E212" s="290" t="s">
        <v>16</v>
      </c>
      <c r="F212" s="290" t="s">
        <v>16</v>
      </c>
      <c r="G212" s="290" t="s">
        <v>16</v>
      </c>
      <c r="H212" s="290" t="s">
        <v>16</v>
      </c>
      <c r="I212" s="326" t="s">
        <v>16</v>
      </c>
      <c r="J212" s="326" t="s">
        <v>16</v>
      </c>
      <c r="K212" s="363" t="s">
        <v>16</v>
      </c>
      <c r="L212" s="407" t="s">
        <v>16</v>
      </c>
      <c r="M212" s="442" t="s">
        <v>16</v>
      </c>
      <c r="N212" s="479" t="s">
        <v>16</v>
      </c>
    </row>
    <row r="213" spans="1:15" s="16" customFormat="1" ht="15.75" x14ac:dyDescent="0.2">
      <c r="A213" s="18">
        <v>1</v>
      </c>
      <c r="B213" s="19" t="s">
        <v>22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92">
        <f t="shared" ref="O213:O232" si="11">SUM(C213:N213)</f>
        <v>0</v>
      </c>
    </row>
    <row r="214" spans="1:15" s="23" customFormat="1" x14ac:dyDescent="0.2">
      <c r="A214" s="14"/>
      <c r="B214" s="22" t="s">
        <v>50</v>
      </c>
      <c r="C214" s="282"/>
      <c r="D214" s="282"/>
      <c r="E214" s="282"/>
      <c r="F214" s="282"/>
      <c r="G214" s="282"/>
      <c r="H214" s="282"/>
      <c r="I214" s="321"/>
      <c r="J214" s="321"/>
      <c r="K214" s="358"/>
      <c r="L214" s="402"/>
      <c r="M214" s="436"/>
      <c r="N214" s="472"/>
      <c r="O214" s="92">
        <f t="shared" si="11"/>
        <v>0</v>
      </c>
    </row>
    <row r="215" spans="1:15" x14ac:dyDescent="0.2">
      <c r="A215" s="12"/>
      <c r="B215" s="13" t="s">
        <v>84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92">
        <f t="shared" si="11"/>
        <v>0</v>
      </c>
    </row>
    <row r="216" spans="1:15" x14ac:dyDescent="0.2">
      <c r="A216" s="12"/>
      <c r="B216" s="13" t="s">
        <v>85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92">
        <f t="shared" si="11"/>
        <v>0</v>
      </c>
    </row>
    <row r="217" spans="1:15" x14ac:dyDescent="0.2">
      <c r="A217" s="12"/>
      <c r="B217" s="11" t="s">
        <v>51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92">
        <f t="shared" si="11"/>
        <v>0</v>
      </c>
    </row>
    <row r="218" spans="1:15" x14ac:dyDescent="0.2">
      <c r="A218" s="12"/>
      <c r="B218" s="11" t="s">
        <v>52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92">
        <f t="shared" si="11"/>
        <v>0</v>
      </c>
    </row>
    <row r="219" spans="1:15" ht="15.75" x14ac:dyDescent="0.2">
      <c r="A219" s="14">
        <v>2</v>
      </c>
      <c r="B219" s="10" t="s">
        <v>23</v>
      </c>
      <c r="C219" s="281"/>
      <c r="D219" s="281"/>
      <c r="E219" s="281"/>
      <c r="F219" s="281"/>
      <c r="G219" s="281"/>
      <c r="H219" s="281"/>
      <c r="I219" s="320"/>
      <c r="J219" s="320"/>
      <c r="K219" s="357"/>
      <c r="L219" s="401"/>
      <c r="M219" s="435"/>
      <c r="N219" s="471"/>
      <c r="O219" s="92">
        <f t="shared" si="11"/>
        <v>0</v>
      </c>
    </row>
    <row r="220" spans="1:15" x14ac:dyDescent="0.2">
      <c r="A220" s="12"/>
      <c r="B220" s="13" t="s">
        <v>84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92">
        <f t="shared" si="11"/>
        <v>0</v>
      </c>
    </row>
    <row r="221" spans="1:15" x14ac:dyDescent="0.2">
      <c r="A221" s="12"/>
      <c r="B221" s="13" t="s">
        <v>85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92">
        <f t="shared" si="11"/>
        <v>0</v>
      </c>
    </row>
    <row r="222" spans="1:15" ht="15.75" x14ac:dyDescent="0.2">
      <c r="A222" s="9">
        <v>3</v>
      </c>
      <c r="B222" s="10" t="s">
        <v>54</v>
      </c>
      <c r="C222" s="281"/>
      <c r="D222" s="281"/>
      <c r="E222" s="281"/>
      <c r="F222" s="281"/>
      <c r="G222" s="281"/>
      <c r="H222" s="281"/>
      <c r="I222" s="320"/>
      <c r="J222" s="320"/>
      <c r="K222" s="357"/>
      <c r="L222" s="401"/>
      <c r="M222" s="435"/>
      <c r="N222" s="471"/>
      <c r="O222" s="92">
        <f t="shared" si="11"/>
        <v>0</v>
      </c>
    </row>
    <row r="223" spans="1:15" ht="15.75" x14ac:dyDescent="0.2">
      <c r="A223" s="14">
        <v>4</v>
      </c>
      <c r="B223" s="10" t="s">
        <v>53</v>
      </c>
      <c r="C223" s="282"/>
      <c r="D223" s="282"/>
      <c r="E223" s="282"/>
      <c r="F223" s="282"/>
      <c r="G223" s="282"/>
      <c r="H223" s="282"/>
      <c r="I223" s="321"/>
      <c r="J223" s="321"/>
      <c r="K223" s="358"/>
      <c r="L223" s="402"/>
      <c r="M223" s="436"/>
      <c r="N223" s="472"/>
      <c r="O223" s="92">
        <f t="shared" si="11"/>
        <v>0</v>
      </c>
    </row>
    <row r="224" spans="1:15" x14ac:dyDescent="0.2">
      <c r="A224" s="14"/>
      <c r="B224" s="13" t="s">
        <v>84</v>
      </c>
      <c r="C224" s="282"/>
      <c r="D224" s="282"/>
      <c r="E224" s="282"/>
      <c r="F224" s="282"/>
      <c r="G224" s="282"/>
      <c r="H224" s="282"/>
      <c r="I224" s="321"/>
      <c r="J224" s="321"/>
      <c r="K224" s="358"/>
      <c r="L224" s="402"/>
      <c r="M224" s="436"/>
      <c r="N224" s="472"/>
      <c r="O224" s="92">
        <f t="shared" si="11"/>
        <v>0</v>
      </c>
    </row>
    <row r="225" spans="1:15" x14ac:dyDescent="0.2">
      <c r="A225" s="14"/>
      <c r="B225" s="13" t="s">
        <v>85</v>
      </c>
      <c r="C225" s="282"/>
      <c r="D225" s="282"/>
      <c r="E225" s="282"/>
      <c r="F225" s="282"/>
      <c r="G225" s="282"/>
      <c r="H225" s="282"/>
      <c r="I225" s="321"/>
      <c r="J225" s="321"/>
      <c r="K225" s="358"/>
      <c r="L225" s="402"/>
      <c r="M225" s="436"/>
      <c r="N225" s="472"/>
      <c r="O225" s="92">
        <f t="shared" si="11"/>
        <v>0</v>
      </c>
    </row>
    <row r="226" spans="1:15" x14ac:dyDescent="0.2">
      <c r="A226" s="14">
        <v>5</v>
      </c>
      <c r="B226" s="11" t="s">
        <v>55</v>
      </c>
      <c r="C226" s="281"/>
      <c r="D226" s="281"/>
      <c r="E226" s="281"/>
      <c r="F226" s="281"/>
      <c r="G226" s="281"/>
      <c r="H226" s="281"/>
      <c r="I226" s="320"/>
      <c r="J226" s="320"/>
      <c r="K226" s="357"/>
      <c r="L226" s="401"/>
      <c r="M226" s="435"/>
      <c r="N226" s="471"/>
      <c r="O226" s="92">
        <f t="shared" si="11"/>
        <v>0</v>
      </c>
    </row>
    <row r="227" spans="1:15" ht="15.75" x14ac:dyDescent="0.2">
      <c r="A227" s="14">
        <v>6</v>
      </c>
      <c r="B227" s="10" t="s">
        <v>56</v>
      </c>
      <c r="C227" s="281"/>
      <c r="D227" s="281"/>
      <c r="E227" s="281"/>
      <c r="F227" s="281"/>
      <c r="G227" s="281"/>
      <c r="H227" s="281"/>
      <c r="I227" s="320"/>
      <c r="J227" s="320"/>
      <c r="K227" s="357"/>
      <c r="L227" s="401"/>
      <c r="M227" s="435"/>
      <c r="N227" s="471"/>
      <c r="O227" s="92">
        <f t="shared" si="11"/>
        <v>0</v>
      </c>
    </row>
    <row r="228" spans="1:15" ht="15.75" x14ac:dyDescent="0.2">
      <c r="A228" s="14">
        <v>7</v>
      </c>
      <c r="B228" s="10" t="s">
        <v>57</v>
      </c>
      <c r="C228" s="281"/>
      <c r="D228" s="281"/>
      <c r="E228" s="281"/>
      <c r="F228" s="281"/>
      <c r="G228" s="281"/>
      <c r="H228" s="281"/>
      <c r="I228" s="320"/>
      <c r="J228" s="320"/>
      <c r="K228" s="357"/>
      <c r="L228" s="401"/>
      <c r="M228" s="435"/>
      <c r="N228" s="471"/>
      <c r="O228" s="92">
        <f t="shared" si="11"/>
        <v>0</v>
      </c>
    </row>
    <row r="229" spans="1:15" ht="15.75" x14ac:dyDescent="0.2">
      <c r="A229" s="14">
        <v>8</v>
      </c>
      <c r="B229" s="10" t="s">
        <v>58</v>
      </c>
      <c r="C229" s="281"/>
      <c r="D229" s="281"/>
      <c r="E229" s="281"/>
      <c r="F229" s="281"/>
      <c r="G229" s="281"/>
      <c r="H229" s="281"/>
      <c r="I229" s="320"/>
      <c r="J229" s="320"/>
      <c r="K229" s="357"/>
      <c r="L229" s="401"/>
      <c r="M229" s="435"/>
      <c r="N229" s="471"/>
      <c r="O229" s="92">
        <f t="shared" si="11"/>
        <v>0</v>
      </c>
    </row>
    <row r="230" spans="1:15" ht="15.75" x14ac:dyDescent="0.2">
      <c r="A230" s="14">
        <v>9</v>
      </c>
      <c r="B230" s="10" t="s">
        <v>24</v>
      </c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92">
        <f t="shared" si="11"/>
        <v>0</v>
      </c>
    </row>
    <row r="231" spans="1:15" ht="15.75" x14ac:dyDescent="0.2">
      <c r="A231" s="14">
        <v>10</v>
      </c>
      <c r="B231" s="10" t="s">
        <v>25</v>
      </c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92">
        <f t="shared" si="11"/>
        <v>0</v>
      </c>
    </row>
    <row r="232" spans="1:15" ht="16.5" thickBot="1" x14ac:dyDescent="0.25">
      <c r="A232" s="48">
        <v>11</v>
      </c>
      <c r="B232" s="49" t="s">
        <v>59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92">
        <f t="shared" si="11"/>
        <v>0</v>
      </c>
    </row>
    <row r="233" spans="1:15" ht="13.5" thickTop="1" x14ac:dyDescent="0.2">
      <c r="A233" s="5"/>
      <c r="B233" s="17" t="s">
        <v>39</v>
      </c>
    </row>
    <row r="234" spans="1:15" x14ac:dyDescent="0.2">
      <c r="A234" s="5"/>
      <c r="B234" s="15" t="s">
        <v>61</v>
      </c>
    </row>
    <row r="235" spans="1:15" x14ac:dyDescent="0.2">
      <c r="A235" s="5"/>
      <c r="B235" s="15" t="s">
        <v>60</v>
      </c>
    </row>
    <row r="236" spans="1:15" x14ac:dyDescent="0.2">
      <c r="A236" s="5"/>
      <c r="B236" s="15" t="s">
        <v>40</v>
      </c>
    </row>
    <row r="237" spans="1:15" x14ac:dyDescent="0.2">
      <c r="A237" s="5"/>
      <c r="B237" s="27"/>
    </row>
    <row r="238" spans="1:15" x14ac:dyDescent="0.2">
      <c r="A238" s="5"/>
      <c r="B238" s="27"/>
    </row>
    <row r="239" spans="1:15" ht="12.75" customHeight="1" x14ac:dyDescent="0.2">
      <c r="A239" s="488" t="s">
        <v>0</v>
      </c>
      <c r="B239" s="488"/>
    </row>
    <row r="240" spans="1:15" ht="12.75" customHeight="1" x14ac:dyDescent="0.2">
      <c r="A240" s="488" t="s">
        <v>1</v>
      </c>
      <c r="B240" s="488"/>
    </row>
    <row r="241" spans="1:15" x14ac:dyDescent="0.2">
      <c r="A241" s="488" t="s">
        <v>46</v>
      </c>
      <c r="B241" s="488"/>
    </row>
    <row r="242" spans="1:15" ht="22.5" x14ac:dyDescent="0.3">
      <c r="C242" s="285"/>
    </row>
    <row r="243" spans="1:15" x14ac:dyDescent="0.2">
      <c r="C243" s="286"/>
    </row>
    <row r="244" spans="1:15" x14ac:dyDescent="0.2">
      <c r="A244" s="1" t="s">
        <v>47</v>
      </c>
    </row>
    <row r="245" spans="1:15" ht="12.75" customHeight="1" x14ac:dyDescent="0.2">
      <c r="A245" s="1" t="s">
        <v>69</v>
      </c>
    </row>
    <row r="246" spans="1:15" ht="13.5" customHeight="1" thickBot="1" x14ac:dyDescent="0.25">
      <c r="A246" s="56" t="s">
        <v>75</v>
      </c>
      <c r="B246" s="56"/>
    </row>
    <row r="247" spans="1:15" ht="16.5" thickTop="1" x14ac:dyDescent="0.2">
      <c r="A247" s="496" t="s">
        <v>4</v>
      </c>
      <c r="B247" s="496" t="s">
        <v>5</v>
      </c>
      <c r="C247" s="284"/>
    </row>
    <row r="248" spans="1:15" ht="12.75" customHeight="1" x14ac:dyDescent="0.2">
      <c r="A248" s="497"/>
      <c r="B248" s="497"/>
      <c r="C248" s="291"/>
      <c r="D248" s="291"/>
      <c r="E248" s="291"/>
      <c r="F248" s="291"/>
      <c r="G248" s="291"/>
      <c r="H248" s="291"/>
      <c r="I248" s="327"/>
      <c r="J248" s="327"/>
      <c r="K248" s="364"/>
      <c r="L248" s="408"/>
      <c r="M248" s="443"/>
      <c r="N248" s="480"/>
    </row>
    <row r="249" spans="1:15" ht="12.75" customHeight="1" x14ac:dyDescent="0.2">
      <c r="A249" s="497"/>
      <c r="B249" s="497"/>
      <c r="C249" s="289" t="s">
        <v>37</v>
      </c>
      <c r="D249" s="289" t="s">
        <v>37</v>
      </c>
      <c r="E249" s="289" t="s">
        <v>37</v>
      </c>
      <c r="F249" s="289" t="s">
        <v>37</v>
      </c>
      <c r="G249" s="289" t="s">
        <v>37</v>
      </c>
      <c r="H249" s="289" t="s">
        <v>37</v>
      </c>
      <c r="I249" s="325" t="s">
        <v>37</v>
      </c>
      <c r="J249" s="325" t="s">
        <v>37</v>
      </c>
      <c r="K249" s="362" t="s">
        <v>37</v>
      </c>
      <c r="L249" s="406" t="s">
        <v>37</v>
      </c>
      <c r="M249" s="441" t="s">
        <v>37</v>
      </c>
      <c r="N249" s="478" t="s">
        <v>37</v>
      </c>
    </row>
    <row r="250" spans="1:15" ht="12.75" customHeight="1" x14ac:dyDescent="0.2">
      <c r="A250" s="497"/>
      <c r="B250" s="497"/>
      <c r="C250" s="293"/>
      <c r="D250" s="293"/>
      <c r="E250" s="293"/>
      <c r="F250" s="293"/>
      <c r="G250" s="293"/>
      <c r="H250" s="293"/>
      <c r="I250" s="319"/>
      <c r="J250" s="319"/>
      <c r="K250" s="356"/>
      <c r="L250" s="400"/>
      <c r="M250" s="434"/>
      <c r="N250" s="481"/>
    </row>
    <row r="251" spans="1:15" ht="12.75" customHeight="1" x14ac:dyDescent="0.2">
      <c r="A251" s="498"/>
      <c r="B251" s="498"/>
      <c r="C251" s="289"/>
      <c r="D251" s="289"/>
      <c r="E251" s="289"/>
      <c r="F251" s="289"/>
      <c r="G251" s="289"/>
      <c r="H251" s="289"/>
      <c r="I251" s="325"/>
      <c r="J251" s="325"/>
      <c r="K251" s="362"/>
      <c r="L251" s="406"/>
      <c r="M251" s="441"/>
      <c r="N251" s="478"/>
    </row>
    <row r="252" spans="1:15" s="8" customFormat="1" ht="11.25" x14ac:dyDescent="0.2">
      <c r="A252" s="290" t="s">
        <v>10</v>
      </c>
      <c r="B252" s="290" t="s">
        <v>11</v>
      </c>
      <c r="C252" s="290" t="s">
        <v>16</v>
      </c>
      <c r="D252" s="290" t="s">
        <v>16</v>
      </c>
      <c r="E252" s="290" t="s">
        <v>16</v>
      </c>
      <c r="F252" s="290" t="s">
        <v>16</v>
      </c>
      <c r="G252" s="290" t="s">
        <v>16</v>
      </c>
      <c r="H252" s="290" t="s">
        <v>16</v>
      </c>
      <c r="I252" s="326" t="s">
        <v>16</v>
      </c>
      <c r="J252" s="326" t="s">
        <v>16</v>
      </c>
      <c r="K252" s="363" t="s">
        <v>16</v>
      </c>
      <c r="L252" s="407" t="s">
        <v>16</v>
      </c>
      <c r="M252" s="442" t="s">
        <v>16</v>
      </c>
      <c r="N252" s="479" t="s">
        <v>16</v>
      </c>
    </row>
    <row r="253" spans="1:15" s="16" customFormat="1" ht="15.75" x14ac:dyDescent="0.2">
      <c r="A253" s="18">
        <v>1</v>
      </c>
      <c r="B253" s="19" t="s">
        <v>22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92">
        <f t="shared" ref="O253:O272" si="12">SUM(C253:N253)</f>
        <v>0</v>
      </c>
    </row>
    <row r="254" spans="1:15" s="23" customFormat="1" x14ac:dyDescent="0.2">
      <c r="A254" s="14"/>
      <c r="B254" s="22" t="s">
        <v>50</v>
      </c>
      <c r="C254" s="282"/>
      <c r="D254" s="282"/>
      <c r="E254" s="282"/>
      <c r="F254" s="282"/>
      <c r="G254" s="282"/>
      <c r="H254" s="282"/>
      <c r="I254" s="321"/>
      <c r="J254" s="321"/>
      <c r="K254" s="358"/>
      <c r="L254" s="402"/>
      <c r="M254" s="436"/>
      <c r="N254" s="472"/>
      <c r="O254" s="92">
        <f t="shared" si="12"/>
        <v>0</v>
      </c>
    </row>
    <row r="255" spans="1:15" x14ac:dyDescent="0.2">
      <c r="A255" s="12"/>
      <c r="B255" s="13" t="s">
        <v>84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92">
        <f t="shared" si="12"/>
        <v>0</v>
      </c>
    </row>
    <row r="256" spans="1:15" x14ac:dyDescent="0.2">
      <c r="A256" s="12"/>
      <c r="B256" s="13" t="s">
        <v>85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92">
        <f t="shared" si="12"/>
        <v>0</v>
      </c>
    </row>
    <row r="257" spans="1:15" ht="15.95" customHeight="1" x14ac:dyDescent="0.2">
      <c r="A257" s="12"/>
      <c r="B257" s="11" t="s">
        <v>51</v>
      </c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92">
        <f t="shared" si="12"/>
        <v>0</v>
      </c>
    </row>
    <row r="258" spans="1:15" ht="15.95" customHeight="1" x14ac:dyDescent="0.2">
      <c r="A258" s="12"/>
      <c r="B258" s="11" t="s">
        <v>52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92">
        <f t="shared" si="12"/>
        <v>0</v>
      </c>
    </row>
    <row r="259" spans="1:15" ht="15.95" customHeight="1" x14ac:dyDescent="0.2">
      <c r="A259" s="14">
        <v>2</v>
      </c>
      <c r="B259" s="10" t="s">
        <v>23</v>
      </c>
      <c r="C259" s="281"/>
      <c r="D259" s="281"/>
      <c r="E259" s="281"/>
      <c r="F259" s="281"/>
      <c r="G259" s="281"/>
      <c r="H259" s="281"/>
      <c r="I259" s="320"/>
      <c r="J259" s="320"/>
      <c r="K259" s="357"/>
      <c r="L259" s="401"/>
      <c r="M259" s="435"/>
      <c r="N259" s="471"/>
      <c r="O259" s="92">
        <f t="shared" si="12"/>
        <v>0</v>
      </c>
    </row>
    <row r="260" spans="1:15" ht="15.95" customHeight="1" x14ac:dyDescent="0.2">
      <c r="A260" s="12"/>
      <c r="B260" s="13" t="s">
        <v>84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92">
        <f t="shared" si="12"/>
        <v>0</v>
      </c>
    </row>
    <row r="261" spans="1:15" x14ac:dyDescent="0.2">
      <c r="A261" s="12"/>
      <c r="B261" s="13" t="s">
        <v>85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92">
        <f t="shared" si="12"/>
        <v>0</v>
      </c>
    </row>
    <row r="262" spans="1:15" ht="15.75" x14ac:dyDescent="0.2">
      <c r="A262" s="9">
        <v>3</v>
      </c>
      <c r="B262" s="10" t="s">
        <v>54</v>
      </c>
      <c r="C262" s="281"/>
      <c r="D262" s="281"/>
      <c r="E262" s="281"/>
      <c r="F262" s="281"/>
      <c r="G262" s="281"/>
      <c r="H262" s="281"/>
      <c r="I262" s="320"/>
      <c r="J262" s="320"/>
      <c r="K262" s="357"/>
      <c r="L262" s="401"/>
      <c r="M262" s="435"/>
      <c r="N262" s="471"/>
      <c r="O262" s="92">
        <f t="shared" si="12"/>
        <v>0</v>
      </c>
    </row>
    <row r="263" spans="1:15" ht="15.75" x14ac:dyDescent="0.2">
      <c r="A263" s="14">
        <v>4</v>
      </c>
      <c r="B263" s="10" t="s">
        <v>53</v>
      </c>
      <c r="C263" s="282"/>
      <c r="D263" s="282"/>
      <c r="E263" s="282"/>
      <c r="F263" s="282"/>
      <c r="G263" s="282"/>
      <c r="H263" s="282"/>
      <c r="I263" s="321"/>
      <c r="J263" s="321"/>
      <c r="K263" s="358"/>
      <c r="L263" s="402"/>
      <c r="M263" s="436"/>
      <c r="N263" s="472"/>
      <c r="O263" s="92">
        <f t="shared" si="12"/>
        <v>0</v>
      </c>
    </row>
    <row r="264" spans="1:15" x14ac:dyDescent="0.2">
      <c r="A264" s="14"/>
      <c r="B264" s="13" t="s">
        <v>84</v>
      </c>
      <c r="C264" s="282"/>
      <c r="D264" s="282"/>
      <c r="E264" s="282"/>
      <c r="F264" s="282"/>
      <c r="G264" s="282"/>
      <c r="H264" s="282"/>
      <c r="I264" s="321"/>
      <c r="J264" s="321"/>
      <c r="K264" s="358"/>
      <c r="L264" s="402"/>
      <c r="M264" s="436"/>
      <c r="N264" s="472"/>
      <c r="O264" s="92">
        <f t="shared" si="12"/>
        <v>0</v>
      </c>
    </row>
    <row r="265" spans="1:15" x14ac:dyDescent="0.2">
      <c r="A265" s="14"/>
      <c r="B265" s="13" t="s">
        <v>85</v>
      </c>
      <c r="C265" s="282"/>
      <c r="D265" s="282"/>
      <c r="E265" s="282"/>
      <c r="F265" s="282"/>
      <c r="G265" s="282"/>
      <c r="H265" s="282"/>
      <c r="I265" s="321"/>
      <c r="J265" s="321"/>
      <c r="K265" s="358"/>
      <c r="L265" s="402"/>
      <c r="M265" s="436"/>
      <c r="N265" s="472"/>
      <c r="O265" s="92">
        <f t="shared" si="12"/>
        <v>0</v>
      </c>
    </row>
    <row r="266" spans="1:15" x14ac:dyDescent="0.2">
      <c r="A266" s="14">
        <v>5</v>
      </c>
      <c r="B266" s="11" t="s">
        <v>55</v>
      </c>
      <c r="C266" s="281"/>
      <c r="D266" s="281"/>
      <c r="E266" s="281"/>
      <c r="F266" s="281"/>
      <c r="G266" s="281"/>
      <c r="H266" s="281"/>
      <c r="I266" s="320"/>
      <c r="J266" s="320"/>
      <c r="K266" s="357"/>
      <c r="L266" s="401"/>
      <c r="M266" s="435"/>
      <c r="N266" s="471"/>
      <c r="O266" s="92">
        <f t="shared" si="12"/>
        <v>0</v>
      </c>
    </row>
    <row r="267" spans="1:15" ht="12.75" customHeight="1" x14ac:dyDescent="0.2">
      <c r="A267" s="14">
        <v>6</v>
      </c>
      <c r="B267" s="10" t="s">
        <v>56</v>
      </c>
      <c r="C267" s="281"/>
      <c r="D267" s="281"/>
      <c r="E267" s="281"/>
      <c r="F267" s="281"/>
      <c r="G267" s="281"/>
      <c r="H267" s="281"/>
      <c r="I267" s="320"/>
      <c r="J267" s="320"/>
      <c r="K267" s="357"/>
      <c r="L267" s="401"/>
      <c r="M267" s="435"/>
      <c r="N267" s="471"/>
      <c r="O267" s="92">
        <f t="shared" si="12"/>
        <v>0</v>
      </c>
    </row>
    <row r="268" spans="1:15" ht="12.75" customHeight="1" x14ac:dyDescent="0.2">
      <c r="A268" s="14">
        <v>7</v>
      </c>
      <c r="B268" s="10" t="s">
        <v>57</v>
      </c>
      <c r="C268" s="281"/>
      <c r="D268" s="281"/>
      <c r="E268" s="281"/>
      <c r="F268" s="281"/>
      <c r="G268" s="281"/>
      <c r="H268" s="281"/>
      <c r="I268" s="320"/>
      <c r="J268" s="320"/>
      <c r="K268" s="357"/>
      <c r="L268" s="401"/>
      <c r="M268" s="435"/>
      <c r="N268" s="471"/>
      <c r="O268" s="92">
        <f t="shared" si="12"/>
        <v>0</v>
      </c>
    </row>
    <row r="269" spans="1:15" ht="15.75" x14ac:dyDescent="0.2">
      <c r="A269" s="14">
        <v>8</v>
      </c>
      <c r="B269" s="10" t="s">
        <v>58</v>
      </c>
      <c r="C269" s="281"/>
      <c r="D269" s="281"/>
      <c r="E269" s="281"/>
      <c r="F269" s="281"/>
      <c r="G269" s="281"/>
      <c r="H269" s="281"/>
      <c r="I269" s="320"/>
      <c r="J269" s="320"/>
      <c r="K269" s="357"/>
      <c r="L269" s="401"/>
      <c r="M269" s="435"/>
      <c r="N269" s="471"/>
      <c r="O269" s="92">
        <f t="shared" si="12"/>
        <v>0</v>
      </c>
    </row>
    <row r="270" spans="1:15" ht="21" customHeight="1" x14ac:dyDescent="0.2">
      <c r="A270" s="14">
        <v>9</v>
      </c>
      <c r="B270" s="10" t="s">
        <v>24</v>
      </c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92">
        <f t="shared" si="12"/>
        <v>0</v>
      </c>
    </row>
    <row r="271" spans="1:15" ht="15.75" x14ac:dyDescent="0.2">
      <c r="A271" s="14">
        <v>10</v>
      </c>
      <c r="B271" s="10" t="s">
        <v>25</v>
      </c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92">
        <f t="shared" si="12"/>
        <v>0</v>
      </c>
    </row>
    <row r="272" spans="1:15" ht="16.5" thickBot="1" x14ac:dyDescent="0.25">
      <c r="A272" s="48">
        <v>11</v>
      </c>
      <c r="B272" s="49" t="s">
        <v>59</v>
      </c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92">
        <f t="shared" si="12"/>
        <v>0</v>
      </c>
    </row>
    <row r="273" spans="1:14" ht="13.5" thickTop="1" x14ac:dyDescent="0.2">
      <c r="A273" s="5"/>
      <c r="B273" s="17" t="s">
        <v>39</v>
      </c>
    </row>
    <row r="274" spans="1:14" x14ac:dyDescent="0.2">
      <c r="A274" s="5"/>
      <c r="B274" s="15" t="s">
        <v>61</v>
      </c>
    </row>
    <row r="275" spans="1:14" x14ac:dyDescent="0.2">
      <c r="A275" s="5"/>
      <c r="B275" s="15" t="s">
        <v>60</v>
      </c>
    </row>
    <row r="276" spans="1:14" x14ac:dyDescent="0.2">
      <c r="A276" s="5"/>
      <c r="B276" s="15" t="s">
        <v>40</v>
      </c>
    </row>
    <row r="277" spans="1:14" x14ac:dyDescent="0.2">
      <c r="A277" s="5"/>
      <c r="B277" s="27"/>
    </row>
    <row r="278" spans="1:14" x14ac:dyDescent="0.2">
      <c r="A278" s="5"/>
      <c r="B278" s="27"/>
    </row>
    <row r="279" spans="1:14" ht="12.75" customHeight="1" x14ac:dyDescent="0.2">
      <c r="A279" s="488" t="s">
        <v>0</v>
      </c>
      <c r="B279" s="488"/>
    </row>
    <row r="280" spans="1:14" ht="12.75" customHeight="1" x14ac:dyDescent="0.2">
      <c r="A280" s="488" t="s">
        <v>1</v>
      </c>
      <c r="B280" s="488"/>
    </row>
    <row r="281" spans="1:14" x14ac:dyDescent="0.2">
      <c r="A281" s="488" t="s">
        <v>46</v>
      </c>
      <c r="B281" s="488"/>
    </row>
    <row r="282" spans="1:14" ht="22.5" x14ac:dyDescent="0.3">
      <c r="C282" s="285"/>
    </row>
    <row r="283" spans="1:14" x14ac:dyDescent="0.2">
      <c r="C283" s="286"/>
    </row>
    <row r="284" spans="1:14" x14ac:dyDescent="0.2">
      <c r="A284" s="1" t="s">
        <v>47</v>
      </c>
    </row>
    <row r="285" spans="1:14" ht="12.75" customHeight="1" x14ac:dyDescent="0.2">
      <c r="A285" s="56" t="s">
        <v>69</v>
      </c>
      <c r="B285" s="56"/>
    </row>
    <row r="286" spans="1:14" ht="13.5" customHeight="1" thickBot="1" x14ac:dyDescent="0.25">
      <c r="A286" s="56" t="s">
        <v>74</v>
      </c>
      <c r="B286" s="56"/>
    </row>
    <row r="287" spans="1:14" ht="16.5" thickTop="1" x14ac:dyDescent="0.2">
      <c r="A287" s="496" t="s">
        <v>4</v>
      </c>
      <c r="B287" s="496" t="s">
        <v>5</v>
      </c>
      <c r="C287" s="284"/>
    </row>
    <row r="288" spans="1:14" ht="12.75" customHeight="1" x14ac:dyDescent="0.2">
      <c r="A288" s="497"/>
      <c r="B288" s="497"/>
      <c r="C288" s="291"/>
      <c r="D288" s="291"/>
      <c r="E288" s="291"/>
      <c r="F288" s="291"/>
      <c r="G288" s="291"/>
      <c r="H288" s="291"/>
      <c r="I288" s="327"/>
      <c r="J288" s="327"/>
      <c r="K288" s="364"/>
      <c r="L288" s="408"/>
      <c r="M288" s="443"/>
      <c r="N288" s="480"/>
    </row>
    <row r="289" spans="1:15" ht="12.75" customHeight="1" x14ac:dyDescent="0.2">
      <c r="A289" s="497"/>
      <c r="B289" s="497"/>
      <c r="C289" s="289" t="s">
        <v>37</v>
      </c>
      <c r="D289" s="289" t="s">
        <v>37</v>
      </c>
      <c r="E289" s="289" t="s">
        <v>37</v>
      </c>
      <c r="F289" s="289" t="s">
        <v>37</v>
      </c>
      <c r="G289" s="289" t="s">
        <v>37</v>
      </c>
      <c r="H289" s="289" t="s">
        <v>37</v>
      </c>
      <c r="I289" s="325" t="s">
        <v>37</v>
      </c>
      <c r="J289" s="325" t="s">
        <v>37</v>
      </c>
      <c r="K289" s="362" t="s">
        <v>37</v>
      </c>
      <c r="L289" s="406" t="s">
        <v>37</v>
      </c>
      <c r="M289" s="441" t="s">
        <v>37</v>
      </c>
      <c r="N289" s="478" t="s">
        <v>37</v>
      </c>
    </row>
    <row r="290" spans="1:15" ht="12.75" customHeight="1" x14ac:dyDescent="0.2">
      <c r="A290" s="497"/>
      <c r="B290" s="497"/>
      <c r="C290" s="293"/>
      <c r="D290" s="293"/>
      <c r="E290" s="293"/>
      <c r="F290" s="293"/>
      <c r="G290" s="293"/>
      <c r="H290" s="293"/>
      <c r="I290" s="319"/>
      <c r="J290" s="319"/>
      <c r="K290" s="356"/>
      <c r="L290" s="400"/>
      <c r="M290" s="434"/>
      <c r="N290" s="481"/>
    </row>
    <row r="291" spans="1:15" ht="12.75" customHeight="1" x14ac:dyDescent="0.2">
      <c r="A291" s="498"/>
      <c r="B291" s="498"/>
      <c r="C291" s="289"/>
      <c r="D291" s="289"/>
      <c r="E291" s="289"/>
      <c r="F291" s="289"/>
      <c r="G291" s="289"/>
      <c r="H291" s="289"/>
      <c r="I291" s="325"/>
      <c r="J291" s="325"/>
      <c r="K291" s="362"/>
      <c r="L291" s="406"/>
      <c r="M291" s="441"/>
      <c r="N291" s="478"/>
    </row>
    <row r="292" spans="1:15" s="8" customFormat="1" ht="11.25" x14ac:dyDescent="0.2">
      <c r="A292" s="290" t="s">
        <v>10</v>
      </c>
      <c r="B292" s="290" t="s">
        <v>11</v>
      </c>
      <c r="C292" s="290" t="s">
        <v>16</v>
      </c>
      <c r="D292" s="290" t="s">
        <v>16</v>
      </c>
      <c r="E292" s="290" t="s">
        <v>16</v>
      </c>
      <c r="F292" s="290" t="s">
        <v>16</v>
      </c>
      <c r="G292" s="290" t="s">
        <v>16</v>
      </c>
      <c r="H292" s="290" t="s">
        <v>16</v>
      </c>
      <c r="I292" s="326" t="s">
        <v>16</v>
      </c>
      <c r="J292" s="326" t="s">
        <v>16</v>
      </c>
      <c r="K292" s="363" t="s">
        <v>16</v>
      </c>
      <c r="L292" s="407" t="s">
        <v>16</v>
      </c>
      <c r="M292" s="442" t="s">
        <v>16</v>
      </c>
      <c r="N292" s="479" t="s">
        <v>16</v>
      </c>
    </row>
    <row r="293" spans="1:15" s="16" customFormat="1" ht="15.75" x14ac:dyDescent="0.2">
      <c r="A293" s="18">
        <v>1</v>
      </c>
      <c r="B293" s="19" t="s">
        <v>22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92">
        <f t="shared" ref="O293:O312" si="13">SUM(C293:N293)</f>
        <v>0</v>
      </c>
    </row>
    <row r="294" spans="1:15" s="23" customFormat="1" x14ac:dyDescent="0.2">
      <c r="A294" s="14"/>
      <c r="B294" s="22" t="s">
        <v>50</v>
      </c>
      <c r="C294" s="282"/>
      <c r="D294" s="282"/>
      <c r="E294" s="282"/>
      <c r="F294" s="282"/>
      <c r="G294" s="282"/>
      <c r="H294" s="282"/>
      <c r="I294" s="321"/>
      <c r="J294" s="321"/>
      <c r="K294" s="358"/>
      <c r="L294" s="402"/>
      <c r="M294" s="436"/>
      <c r="N294" s="472"/>
      <c r="O294" s="92">
        <f t="shared" si="13"/>
        <v>0</v>
      </c>
    </row>
    <row r="295" spans="1:15" x14ac:dyDescent="0.2">
      <c r="A295" s="12"/>
      <c r="B295" s="13" t="s">
        <v>84</v>
      </c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92">
        <f t="shared" si="13"/>
        <v>0</v>
      </c>
    </row>
    <row r="296" spans="1:15" x14ac:dyDescent="0.2">
      <c r="A296" s="12"/>
      <c r="B296" s="13" t="s">
        <v>85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92">
        <f t="shared" si="13"/>
        <v>0</v>
      </c>
    </row>
    <row r="297" spans="1:15" x14ac:dyDescent="0.2">
      <c r="A297" s="12"/>
      <c r="B297" s="11" t="s">
        <v>51</v>
      </c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92">
        <f t="shared" si="13"/>
        <v>0</v>
      </c>
    </row>
    <row r="298" spans="1:15" x14ac:dyDescent="0.2">
      <c r="A298" s="12"/>
      <c r="B298" s="11" t="s">
        <v>52</v>
      </c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92">
        <f t="shared" si="13"/>
        <v>0</v>
      </c>
    </row>
    <row r="299" spans="1:15" ht="15.75" x14ac:dyDescent="0.2">
      <c r="A299" s="14">
        <v>2</v>
      </c>
      <c r="B299" s="10" t="s">
        <v>23</v>
      </c>
      <c r="C299" s="281"/>
      <c r="D299" s="281"/>
      <c r="E299" s="281"/>
      <c r="F299" s="281"/>
      <c r="G299" s="281"/>
      <c r="H299" s="281"/>
      <c r="I299" s="320"/>
      <c r="J299" s="320"/>
      <c r="K299" s="357"/>
      <c r="L299" s="401"/>
      <c r="M299" s="435"/>
      <c r="N299" s="471"/>
      <c r="O299" s="92">
        <f t="shared" si="13"/>
        <v>0</v>
      </c>
    </row>
    <row r="300" spans="1:15" x14ac:dyDescent="0.2">
      <c r="A300" s="12"/>
      <c r="B300" s="13" t="s">
        <v>84</v>
      </c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92">
        <f t="shared" si="13"/>
        <v>0</v>
      </c>
    </row>
    <row r="301" spans="1:15" x14ac:dyDescent="0.2">
      <c r="A301" s="12"/>
      <c r="B301" s="13" t="s">
        <v>85</v>
      </c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92">
        <f t="shared" si="13"/>
        <v>0</v>
      </c>
    </row>
    <row r="302" spans="1:15" ht="15.75" x14ac:dyDescent="0.2">
      <c r="A302" s="9">
        <v>3</v>
      </c>
      <c r="B302" s="10" t="s">
        <v>54</v>
      </c>
      <c r="C302" s="281"/>
      <c r="D302" s="281"/>
      <c r="E302" s="281"/>
      <c r="F302" s="281"/>
      <c r="G302" s="281"/>
      <c r="H302" s="281"/>
      <c r="I302" s="320"/>
      <c r="J302" s="320"/>
      <c r="K302" s="357"/>
      <c r="L302" s="401"/>
      <c r="M302" s="435"/>
      <c r="N302" s="471"/>
      <c r="O302" s="92">
        <f t="shared" si="13"/>
        <v>0</v>
      </c>
    </row>
    <row r="303" spans="1:15" ht="15.75" x14ac:dyDescent="0.2">
      <c r="A303" s="14">
        <v>4</v>
      </c>
      <c r="B303" s="10" t="s">
        <v>53</v>
      </c>
      <c r="C303" s="282"/>
      <c r="D303" s="282"/>
      <c r="E303" s="282"/>
      <c r="F303" s="282"/>
      <c r="G303" s="282"/>
      <c r="H303" s="282"/>
      <c r="I303" s="321"/>
      <c r="J303" s="321"/>
      <c r="K303" s="358"/>
      <c r="L303" s="402"/>
      <c r="M303" s="436"/>
      <c r="N303" s="472"/>
      <c r="O303" s="92">
        <f t="shared" si="13"/>
        <v>0</v>
      </c>
    </row>
    <row r="304" spans="1:15" x14ac:dyDescent="0.2">
      <c r="A304" s="14"/>
      <c r="B304" s="13" t="s">
        <v>84</v>
      </c>
      <c r="C304" s="282"/>
      <c r="D304" s="282"/>
      <c r="E304" s="282"/>
      <c r="F304" s="282"/>
      <c r="G304" s="282"/>
      <c r="H304" s="282"/>
      <c r="I304" s="321"/>
      <c r="J304" s="321"/>
      <c r="K304" s="358"/>
      <c r="L304" s="402"/>
      <c r="M304" s="436"/>
      <c r="N304" s="472"/>
      <c r="O304" s="92">
        <f t="shared" si="13"/>
        <v>0</v>
      </c>
    </row>
    <row r="305" spans="1:15" x14ac:dyDescent="0.2">
      <c r="A305" s="14"/>
      <c r="B305" s="13" t="s">
        <v>85</v>
      </c>
      <c r="C305" s="282"/>
      <c r="D305" s="282"/>
      <c r="E305" s="282"/>
      <c r="F305" s="282"/>
      <c r="G305" s="282"/>
      <c r="H305" s="282"/>
      <c r="I305" s="321"/>
      <c r="J305" s="321"/>
      <c r="K305" s="358"/>
      <c r="L305" s="402"/>
      <c r="M305" s="436"/>
      <c r="N305" s="472"/>
      <c r="O305" s="92">
        <f t="shared" si="13"/>
        <v>0</v>
      </c>
    </row>
    <row r="306" spans="1:15" x14ac:dyDescent="0.2">
      <c r="A306" s="14">
        <v>5</v>
      </c>
      <c r="B306" s="11" t="s">
        <v>55</v>
      </c>
      <c r="C306" s="281"/>
      <c r="D306" s="281"/>
      <c r="E306" s="281"/>
      <c r="F306" s="281"/>
      <c r="G306" s="281"/>
      <c r="H306" s="281"/>
      <c r="I306" s="320"/>
      <c r="J306" s="320"/>
      <c r="K306" s="357"/>
      <c r="L306" s="401"/>
      <c r="M306" s="435"/>
      <c r="N306" s="471"/>
      <c r="O306" s="92">
        <f t="shared" si="13"/>
        <v>0</v>
      </c>
    </row>
    <row r="307" spans="1:15" ht="15.75" x14ac:dyDescent="0.2">
      <c r="A307" s="14">
        <v>6</v>
      </c>
      <c r="B307" s="10" t="s">
        <v>56</v>
      </c>
      <c r="C307" s="281"/>
      <c r="D307" s="281"/>
      <c r="E307" s="281"/>
      <c r="F307" s="281"/>
      <c r="G307" s="281"/>
      <c r="H307" s="281"/>
      <c r="I307" s="320"/>
      <c r="J307" s="320"/>
      <c r="K307" s="357"/>
      <c r="L307" s="401"/>
      <c r="M307" s="435"/>
      <c r="N307" s="471"/>
      <c r="O307" s="92">
        <f t="shared" si="13"/>
        <v>0</v>
      </c>
    </row>
    <row r="308" spans="1:15" ht="15.75" x14ac:dyDescent="0.2">
      <c r="A308" s="14">
        <v>7</v>
      </c>
      <c r="B308" s="10" t="s">
        <v>57</v>
      </c>
      <c r="C308" s="281"/>
      <c r="D308" s="281"/>
      <c r="E308" s="281"/>
      <c r="F308" s="281"/>
      <c r="G308" s="281"/>
      <c r="H308" s="281"/>
      <c r="I308" s="320"/>
      <c r="J308" s="320"/>
      <c r="K308" s="357"/>
      <c r="L308" s="401"/>
      <c r="M308" s="435"/>
      <c r="N308" s="471"/>
      <c r="O308" s="92">
        <f t="shared" si="13"/>
        <v>0</v>
      </c>
    </row>
    <row r="309" spans="1:15" ht="15.75" x14ac:dyDescent="0.2">
      <c r="A309" s="14">
        <v>8</v>
      </c>
      <c r="B309" s="10" t="s">
        <v>58</v>
      </c>
      <c r="C309" s="281"/>
      <c r="D309" s="281"/>
      <c r="E309" s="281"/>
      <c r="F309" s="281"/>
      <c r="G309" s="281"/>
      <c r="H309" s="281"/>
      <c r="I309" s="320"/>
      <c r="J309" s="320"/>
      <c r="K309" s="357"/>
      <c r="L309" s="401"/>
      <c r="M309" s="435"/>
      <c r="N309" s="471"/>
      <c r="O309" s="92">
        <f t="shared" si="13"/>
        <v>0</v>
      </c>
    </row>
    <row r="310" spans="1:15" ht="15.75" x14ac:dyDescent="0.2">
      <c r="A310" s="14">
        <v>9</v>
      </c>
      <c r="B310" s="10" t="s">
        <v>24</v>
      </c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92">
        <f t="shared" si="13"/>
        <v>0</v>
      </c>
    </row>
    <row r="311" spans="1:15" ht="15.75" x14ac:dyDescent="0.2">
      <c r="A311" s="14">
        <v>10</v>
      </c>
      <c r="B311" s="10" t="s">
        <v>25</v>
      </c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92">
        <f t="shared" si="13"/>
        <v>0</v>
      </c>
    </row>
    <row r="312" spans="1:15" ht="16.5" thickBot="1" x14ac:dyDescent="0.25">
      <c r="A312" s="48">
        <v>11</v>
      </c>
      <c r="B312" s="49" t="s">
        <v>59</v>
      </c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92">
        <f t="shared" si="13"/>
        <v>0</v>
      </c>
    </row>
    <row r="313" spans="1:15" ht="13.5" thickTop="1" x14ac:dyDescent="0.2">
      <c r="A313" s="5"/>
      <c r="B313" s="17" t="s">
        <v>39</v>
      </c>
    </row>
    <row r="314" spans="1:15" x14ac:dyDescent="0.2">
      <c r="A314" s="5"/>
      <c r="B314" s="15" t="s">
        <v>61</v>
      </c>
    </row>
    <row r="315" spans="1:15" x14ac:dyDescent="0.2">
      <c r="A315" s="5"/>
      <c r="B315" s="15" t="s">
        <v>60</v>
      </c>
    </row>
    <row r="316" spans="1:15" x14ac:dyDescent="0.2">
      <c r="A316" s="5"/>
      <c r="B316" s="15" t="s">
        <v>40</v>
      </c>
    </row>
    <row r="317" spans="1:15" x14ac:dyDescent="0.2">
      <c r="A317" s="5"/>
      <c r="B317" s="27"/>
    </row>
    <row r="318" spans="1:15" x14ac:dyDescent="0.2">
      <c r="A318" s="5"/>
      <c r="B318" s="27"/>
    </row>
    <row r="319" spans="1:15" ht="12.75" customHeight="1" x14ac:dyDescent="0.2">
      <c r="A319" s="488" t="s">
        <v>0</v>
      </c>
      <c r="B319" s="488"/>
    </row>
    <row r="320" spans="1:15" ht="12.75" customHeight="1" x14ac:dyDescent="0.2">
      <c r="A320" s="488" t="s">
        <v>1</v>
      </c>
      <c r="B320" s="488"/>
    </row>
    <row r="321" spans="1:15" x14ac:dyDescent="0.2">
      <c r="A321" s="488" t="s">
        <v>46</v>
      </c>
      <c r="B321" s="488"/>
    </row>
    <row r="322" spans="1:15" ht="22.5" x14ac:dyDescent="0.3">
      <c r="C322" s="285"/>
    </row>
    <row r="323" spans="1:15" x14ac:dyDescent="0.2">
      <c r="C323" s="286"/>
    </row>
    <row r="324" spans="1:15" x14ac:dyDescent="0.2">
      <c r="A324" s="1" t="s">
        <v>47</v>
      </c>
    </row>
    <row r="325" spans="1:15" ht="12.75" customHeight="1" x14ac:dyDescent="0.2">
      <c r="A325" s="1" t="s">
        <v>69</v>
      </c>
    </row>
    <row r="326" spans="1:15" ht="13.5" customHeight="1" thickBot="1" x14ac:dyDescent="0.25">
      <c r="A326" s="56" t="s">
        <v>82</v>
      </c>
      <c r="B326" s="56"/>
    </row>
    <row r="327" spans="1:15" ht="16.5" thickTop="1" x14ac:dyDescent="0.2">
      <c r="A327" s="496" t="s">
        <v>4</v>
      </c>
      <c r="B327" s="496" t="s">
        <v>5</v>
      </c>
      <c r="C327" s="284"/>
    </row>
    <row r="328" spans="1:15" ht="12.75" customHeight="1" x14ac:dyDescent="0.2">
      <c r="A328" s="497"/>
      <c r="B328" s="497"/>
      <c r="C328" s="291"/>
      <c r="D328" s="291"/>
      <c r="E328" s="291"/>
      <c r="F328" s="291"/>
      <c r="G328" s="291"/>
      <c r="H328" s="291"/>
      <c r="I328" s="327"/>
      <c r="J328" s="327"/>
      <c r="K328" s="364"/>
      <c r="L328" s="408"/>
      <c r="M328" s="443"/>
      <c r="N328" s="480"/>
    </row>
    <row r="329" spans="1:15" ht="12.75" customHeight="1" x14ac:dyDescent="0.2">
      <c r="A329" s="497"/>
      <c r="B329" s="497"/>
      <c r="C329" s="289" t="s">
        <v>37</v>
      </c>
      <c r="D329" s="289" t="s">
        <v>37</v>
      </c>
      <c r="E329" s="289" t="s">
        <v>37</v>
      </c>
      <c r="F329" s="289" t="s">
        <v>37</v>
      </c>
      <c r="G329" s="289" t="s">
        <v>37</v>
      </c>
      <c r="H329" s="289" t="s">
        <v>37</v>
      </c>
      <c r="I329" s="325" t="s">
        <v>37</v>
      </c>
      <c r="J329" s="325" t="s">
        <v>37</v>
      </c>
      <c r="K329" s="362" t="s">
        <v>37</v>
      </c>
      <c r="L329" s="406" t="s">
        <v>37</v>
      </c>
      <c r="M329" s="441" t="s">
        <v>37</v>
      </c>
      <c r="N329" s="478" t="s">
        <v>37</v>
      </c>
    </row>
    <row r="330" spans="1:15" ht="12.75" customHeight="1" x14ac:dyDescent="0.2">
      <c r="A330" s="497"/>
      <c r="B330" s="497"/>
      <c r="C330" s="293"/>
      <c r="D330" s="293"/>
      <c r="E330" s="293"/>
      <c r="F330" s="293"/>
      <c r="G330" s="293"/>
      <c r="H330" s="293"/>
      <c r="I330" s="319"/>
      <c r="J330" s="319"/>
      <c r="K330" s="356"/>
      <c r="L330" s="400"/>
      <c r="M330" s="434"/>
      <c r="N330" s="481"/>
    </row>
    <row r="331" spans="1:15" ht="12.75" customHeight="1" x14ac:dyDescent="0.2">
      <c r="A331" s="498"/>
      <c r="B331" s="498"/>
      <c r="C331" s="289"/>
      <c r="D331" s="289"/>
      <c r="E331" s="289"/>
      <c r="F331" s="289"/>
      <c r="G331" s="289"/>
      <c r="H331" s="289"/>
      <c r="I331" s="325"/>
      <c r="J331" s="325"/>
      <c r="K331" s="362"/>
      <c r="L331" s="406"/>
      <c r="M331" s="441"/>
      <c r="N331" s="478"/>
    </row>
    <row r="332" spans="1:15" s="8" customFormat="1" ht="11.25" x14ac:dyDescent="0.2">
      <c r="A332" s="290" t="s">
        <v>10</v>
      </c>
      <c r="B332" s="290" t="s">
        <v>11</v>
      </c>
      <c r="C332" s="290" t="s">
        <v>16</v>
      </c>
      <c r="D332" s="290" t="s">
        <v>16</v>
      </c>
      <c r="E332" s="290" t="s">
        <v>16</v>
      </c>
      <c r="F332" s="290" t="s">
        <v>16</v>
      </c>
      <c r="G332" s="290" t="s">
        <v>16</v>
      </c>
      <c r="H332" s="290" t="s">
        <v>16</v>
      </c>
      <c r="I332" s="326" t="s">
        <v>16</v>
      </c>
      <c r="J332" s="326" t="s">
        <v>16</v>
      </c>
      <c r="K332" s="363" t="s">
        <v>16</v>
      </c>
      <c r="L332" s="407" t="s">
        <v>16</v>
      </c>
      <c r="M332" s="442" t="s">
        <v>16</v>
      </c>
      <c r="N332" s="479" t="s">
        <v>16</v>
      </c>
    </row>
    <row r="333" spans="1:15" s="16" customFormat="1" ht="15.75" x14ac:dyDescent="0.2">
      <c r="A333" s="18">
        <v>1</v>
      </c>
      <c r="B333" s="19" t="s">
        <v>22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92">
        <f t="shared" ref="O333:O352" si="14">SUM(C333:N333)</f>
        <v>0</v>
      </c>
    </row>
    <row r="334" spans="1:15" s="23" customFormat="1" x14ac:dyDescent="0.2">
      <c r="A334" s="14"/>
      <c r="B334" s="22" t="s">
        <v>50</v>
      </c>
      <c r="C334" s="282"/>
      <c r="D334" s="282"/>
      <c r="E334" s="282"/>
      <c r="F334" s="282"/>
      <c r="G334" s="282"/>
      <c r="H334" s="282"/>
      <c r="I334" s="321"/>
      <c r="J334" s="321"/>
      <c r="K334" s="358"/>
      <c r="L334" s="402"/>
      <c r="M334" s="436"/>
      <c r="N334" s="472"/>
      <c r="O334" s="92">
        <f t="shared" si="14"/>
        <v>0</v>
      </c>
    </row>
    <row r="335" spans="1:15" x14ac:dyDescent="0.2">
      <c r="A335" s="12"/>
      <c r="B335" s="13" t="s">
        <v>84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92">
        <f t="shared" si="14"/>
        <v>0</v>
      </c>
    </row>
    <row r="336" spans="1:15" x14ac:dyDescent="0.2">
      <c r="A336" s="12"/>
      <c r="B336" s="13" t="s">
        <v>85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92">
        <f t="shared" si="14"/>
        <v>0</v>
      </c>
    </row>
    <row r="337" spans="1:15" x14ac:dyDescent="0.2">
      <c r="A337" s="12"/>
      <c r="B337" s="11" t="s">
        <v>51</v>
      </c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92">
        <f t="shared" si="14"/>
        <v>0</v>
      </c>
    </row>
    <row r="338" spans="1:15" x14ac:dyDescent="0.2">
      <c r="A338" s="12"/>
      <c r="B338" s="11" t="s">
        <v>52</v>
      </c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92">
        <f t="shared" si="14"/>
        <v>0</v>
      </c>
    </row>
    <row r="339" spans="1:15" ht="15.75" x14ac:dyDescent="0.2">
      <c r="A339" s="14">
        <v>2</v>
      </c>
      <c r="B339" s="10" t="s">
        <v>23</v>
      </c>
      <c r="C339" s="281"/>
      <c r="D339" s="281"/>
      <c r="E339" s="281"/>
      <c r="F339" s="281"/>
      <c r="G339" s="281"/>
      <c r="H339" s="281"/>
      <c r="I339" s="320"/>
      <c r="J339" s="320"/>
      <c r="K339" s="357"/>
      <c r="L339" s="401"/>
      <c r="M339" s="435"/>
      <c r="N339" s="471"/>
      <c r="O339" s="92">
        <f t="shared" si="14"/>
        <v>0</v>
      </c>
    </row>
    <row r="340" spans="1:15" x14ac:dyDescent="0.2">
      <c r="A340" s="12"/>
      <c r="B340" s="13" t="s">
        <v>84</v>
      </c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92">
        <f t="shared" si="14"/>
        <v>0</v>
      </c>
    </row>
    <row r="341" spans="1:15" x14ac:dyDescent="0.2">
      <c r="A341" s="12"/>
      <c r="B341" s="13" t="s">
        <v>85</v>
      </c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92">
        <f t="shared" si="14"/>
        <v>0</v>
      </c>
    </row>
    <row r="342" spans="1:15" ht="15.75" x14ac:dyDescent="0.2">
      <c r="A342" s="9">
        <v>3</v>
      </c>
      <c r="B342" s="10" t="s">
        <v>54</v>
      </c>
      <c r="C342" s="281"/>
      <c r="D342" s="281"/>
      <c r="E342" s="281"/>
      <c r="F342" s="281"/>
      <c r="G342" s="281"/>
      <c r="H342" s="281"/>
      <c r="I342" s="320"/>
      <c r="J342" s="320"/>
      <c r="K342" s="357"/>
      <c r="L342" s="401"/>
      <c r="M342" s="435"/>
      <c r="N342" s="471"/>
      <c r="O342" s="92">
        <f t="shared" si="14"/>
        <v>0</v>
      </c>
    </row>
    <row r="343" spans="1:15" ht="15.75" x14ac:dyDescent="0.2">
      <c r="A343" s="14">
        <v>4</v>
      </c>
      <c r="B343" s="10" t="s">
        <v>53</v>
      </c>
      <c r="C343" s="282"/>
      <c r="D343" s="282"/>
      <c r="E343" s="282"/>
      <c r="F343" s="282"/>
      <c r="G343" s="282"/>
      <c r="H343" s="282"/>
      <c r="I343" s="321"/>
      <c r="J343" s="321"/>
      <c r="K343" s="358"/>
      <c r="L343" s="402"/>
      <c r="M343" s="436"/>
      <c r="N343" s="472"/>
      <c r="O343" s="92">
        <f t="shared" si="14"/>
        <v>0</v>
      </c>
    </row>
    <row r="344" spans="1:15" x14ac:dyDescent="0.2">
      <c r="A344" s="14"/>
      <c r="B344" s="13" t="s">
        <v>84</v>
      </c>
      <c r="C344" s="282"/>
      <c r="D344" s="282"/>
      <c r="E344" s="282"/>
      <c r="F344" s="282"/>
      <c r="G344" s="282"/>
      <c r="H344" s="282"/>
      <c r="I344" s="321"/>
      <c r="J344" s="321"/>
      <c r="K344" s="358"/>
      <c r="L344" s="402"/>
      <c r="M344" s="436"/>
      <c r="N344" s="472"/>
      <c r="O344" s="92">
        <f t="shared" si="14"/>
        <v>0</v>
      </c>
    </row>
    <row r="345" spans="1:15" x14ac:dyDescent="0.2">
      <c r="A345" s="14"/>
      <c r="B345" s="13" t="s">
        <v>85</v>
      </c>
      <c r="C345" s="282"/>
      <c r="D345" s="282"/>
      <c r="E345" s="282"/>
      <c r="F345" s="282"/>
      <c r="G345" s="282"/>
      <c r="H345" s="282"/>
      <c r="I345" s="321"/>
      <c r="J345" s="321"/>
      <c r="K345" s="358"/>
      <c r="L345" s="402"/>
      <c r="M345" s="436"/>
      <c r="N345" s="472"/>
      <c r="O345" s="92">
        <f t="shared" si="14"/>
        <v>0</v>
      </c>
    </row>
    <row r="346" spans="1:15" x14ac:dyDescent="0.2">
      <c r="A346" s="14">
        <v>5</v>
      </c>
      <c r="B346" s="11" t="s">
        <v>55</v>
      </c>
      <c r="C346" s="281"/>
      <c r="D346" s="281"/>
      <c r="E346" s="281"/>
      <c r="F346" s="281"/>
      <c r="G346" s="281"/>
      <c r="H346" s="281"/>
      <c r="I346" s="320"/>
      <c r="J346" s="320"/>
      <c r="K346" s="357"/>
      <c r="L346" s="401"/>
      <c r="M346" s="435"/>
      <c r="N346" s="471"/>
      <c r="O346" s="92">
        <f t="shared" si="14"/>
        <v>0</v>
      </c>
    </row>
    <row r="347" spans="1:15" ht="15.75" x14ac:dyDescent="0.2">
      <c r="A347" s="14">
        <v>6</v>
      </c>
      <c r="B347" s="10" t="s">
        <v>56</v>
      </c>
      <c r="C347" s="281"/>
      <c r="D347" s="281"/>
      <c r="E347" s="281"/>
      <c r="F347" s="281"/>
      <c r="G347" s="281"/>
      <c r="H347" s="281"/>
      <c r="I347" s="320"/>
      <c r="J347" s="320"/>
      <c r="K347" s="357"/>
      <c r="L347" s="401"/>
      <c r="M347" s="435"/>
      <c r="N347" s="471"/>
      <c r="O347" s="92">
        <f t="shared" si="14"/>
        <v>0</v>
      </c>
    </row>
    <row r="348" spans="1:15" ht="15.75" x14ac:dyDescent="0.2">
      <c r="A348" s="14">
        <v>7</v>
      </c>
      <c r="B348" s="10" t="s">
        <v>57</v>
      </c>
      <c r="C348" s="281"/>
      <c r="D348" s="281"/>
      <c r="E348" s="281"/>
      <c r="F348" s="281"/>
      <c r="G348" s="281"/>
      <c r="H348" s="281"/>
      <c r="I348" s="320"/>
      <c r="J348" s="320"/>
      <c r="K348" s="357"/>
      <c r="L348" s="401"/>
      <c r="M348" s="435"/>
      <c r="N348" s="471"/>
      <c r="O348" s="92">
        <f t="shared" si="14"/>
        <v>0</v>
      </c>
    </row>
    <row r="349" spans="1:15" ht="15.75" x14ac:dyDescent="0.2">
      <c r="A349" s="14">
        <v>8</v>
      </c>
      <c r="B349" s="10" t="s">
        <v>58</v>
      </c>
      <c r="C349" s="281"/>
      <c r="D349" s="281"/>
      <c r="E349" s="281"/>
      <c r="F349" s="281"/>
      <c r="G349" s="281"/>
      <c r="H349" s="281"/>
      <c r="I349" s="320"/>
      <c r="J349" s="320"/>
      <c r="K349" s="357"/>
      <c r="L349" s="401"/>
      <c r="M349" s="435"/>
      <c r="N349" s="471"/>
      <c r="O349" s="92">
        <f t="shared" si="14"/>
        <v>0</v>
      </c>
    </row>
    <row r="350" spans="1:15" ht="15.75" x14ac:dyDescent="0.2">
      <c r="A350" s="14">
        <v>9</v>
      </c>
      <c r="B350" s="10" t="s">
        <v>24</v>
      </c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92">
        <f t="shared" si="14"/>
        <v>0</v>
      </c>
    </row>
    <row r="351" spans="1:15" ht="15.75" x14ac:dyDescent="0.2">
      <c r="A351" s="14">
        <v>10</v>
      </c>
      <c r="B351" s="10" t="s">
        <v>25</v>
      </c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92">
        <f t="shared" si="14"/>
        <v>0</v>
      </c>
    </row>
    <row r="352" spans="1:15" ht="16.5" thickBot="1" x14ac:dyDescent="0.25">
      <c r="A352" s="48">
        <v>11</v>
      </c>
      <c r="B352" s="49" t="s">
        <v>59</v>
      </c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92">
        <f t="shared" si="14"/>
        <v>0</v>
      </c>
    </row>
    <row r="353" spans="1:14" ht="13.5" thickTop="1" x14ac:dyDescent="0.2">
      <c r="A353" s="5"/>
      <c r="B353" s="17" t="s">
        <v>39</v>
      </c>
    </row>
    <row r="354" spans="1:14" x14ac:dyDescent="0.2">
      <c r="A354" s="5"/>
      <c r="B354" s="15" t="s">
        <v>61</v>
      </c>
    </row>
    <row r="355" spans="1:14" x14ac:dyDescent="0.2">
      <c r="A355" s="5"/>
      <c r="B355" s="15" t="s">
        <v>60</v>
      </c>
    </row>
    <row r="356" spans="1:14" x14ac:dyDescent="0.2">
      <c r="A356" s="5"/>
      <c r="B356" s="15" t="s">
        <v>40</v>
      </c>
    </row>
    <row r="357" spans="1:14" x14ac:dyDescent="0.2">
      <c r="A357" s="5"/>
      <c r="B357" s="27"/>
    </row>
    <row r="358" spans="1:14" x14ac:dyDescent="0.2">
      <c r="A358" s="5"/>
      <c r="B358" s="27"/>
    </row>
    <row r="359" spans="1:14" ht="12.75" customHeight="1" x14ac:dyDescent="0.2">
      <c r="A359" s="488" t="s">
        <v>0</v>
      </c>
      <c r="B359" s="488"/>
    </row>
    <row r="360" spans="1:14" ht="12.75" customHeight="1" x14ac:dyDescent="0.2">
      <c r="A360" s="488" t="s">
        <v>1</v>
      </c>
      <c r="B360" s="488"/>
    </row>
    <row r="361" spans="1:14" x14ac:dyDescent="0.2">
      <c r="A361" s="488" t="s">
        <v>46</v>
      </c>
      <c r="B361" s="488"/>
    </row>
    <row r="362" spans="1:14" ht="22.5" x14ac:dyDescent="0.3">
      <c r="C362" s="285"/>
    </row>
    <row r="363" spans="1:14" x14ac:dyDescent="0.2">
      <c r="C363" s="286"/>
    </row>
    <row r="364" spans="1:14" x14ac:dyDescent="0.2">
      <c r="A364" s="1" t="s">
        <v>47</v>
      </c>
    </row>
    <row r="365" spans="1:14" ht="12.75" customHeight="1" x14ac:dyDescent="0.2">
      <c r="A365" s="1" t="s">
        <v>69</v>
      </c>
    </row>
    <row r="366" spans="1:14" ht="13.5" customHeight="1" thickBot="1" x14ac:dyDescent="0.25">
      <c r="A366" s="56" t="s">
        <v>76</v>
      </c>
      <c r="B366" s="56"/>
    </row>
    <row r="367" spans="1:14" ht="16.5" thickTop="1" x14ac:dyDescent="0.2">
      <c r="A367" s="496" t="s">
        <v>4</v>
      </c>
      <c r="B367" s="496" t="s">
        <v>5</v>
      </c>
      <c r="C367" s="284"/>
    </row>
    <row r="368" spans="1:14" ht="12.75" customHeight="1" x14ac:dyDescent="0.2">
      <c r="A368" s="497"/>
      <c r="B368" s="497"/>
      <c r="C368" s="291"/>
      <c r="D368" s="291"/>
      <c r="E368" s="291"/>
      <c r="F368" s="291"/>
      <c r="G368" s="291"/>
      <c r="H368" s="291"/>
      <c r="I368" s="327"/>
      <c r="J368" s="327"/>
      <c r="K368" s="364"/>
      <c r="L368" s="408"/>
      <c r="M368" s="443"/>
      <c r="N368" s="480"/>
    </row>
    <row r="369" spans="1:15" ht="12.75" customHeight="1" x14ac:dyDescent="0.2">
      <c r="A369" s="497"/>
      <c r="B369" s="497"/>
      <c r="C369" s="289" t="s">
        <v>37</v>
      </c>
      <c r="D369" s="289" t="s">
        <v>37</v>
      </c>
      <c r="E369" s="289" t="s">
        <v>37</v>
      </c>
      <c r="F369" s="289" t="s">
        <v>37</v>
      </c>
      <c r="G369" s="289" t="s">
        <v>37</v>
      </c>
      <c r="H369" s="289" t="s">
        <v>37</v>
      </c>
      <c r="I369" s="325" t="s">
        <v>37</v>
      </c>
      <c r="J369" s="325" t="s">
        <v>37</v>
      </c>
      <c r="K369" s="362" t="s">
        <v>37</v>
      </c>
      <c r="L369" s="406" t="s">
        <v>37</v>
      </c>
      <c r="M369" s="441" t="s">
        <v>37</v>
      </c>
      <c r="N369" s="478" t="s">
        <v>37</v>
      </c>
    </row>
    <row r="370" spans="1:15" ht="12.75" customHeight="1" x14ac:dyDescent="0.2">
      <c r="A370" s="497"/>
      <c r="B370" s="497"/>
      <c r="C370" s="293"/>
      <c r="D370" s="293"/>
      <c r="E370" s="293"/>
      <c r="F370" s="293"/>
      <c r="G370" s="293"/>
      <c r="H370" s="293"/>
      <c r="I370" s="319"/>
      <c r="J370" s="319"/>
      <c r="K370" s="356"/>
      <c r="L370" s="400"/>
      <c r="M370" s="434"/>
      <c r="N370" s="481"/>
    </row>
    <row r="371" spans="1:15" ht="12.75" customHeight="1" x14ac:dyDescent="0.2">
      <c r="A371" s="498"/>
      <c r="B371" s="498"/>
      <c r="C371" s="289"/>
      <c r="D371" s="289"/>
      <c r="E371" s="289"/>
      <c r="F371" s="289"/>
      <c r="G371" s="289"/>
      <c r="H371" s="289"/>
      <c r="I371" s="325"/>
      <c r="J371" s="325"/>
      <c r="K371" s="362"/>
      <c r="L371" s="406"/>
      <c r="M371" s="441"/>
      <c r="N371" s="478"/>
    </row>
    <row r="372" spans="1:15" s="8" customFormat="1" ht="11.25" x14ac:dyDescent="0.2">
      <c r="A372" s="290" t="s">
        <v>10</v>
      </c>
      <c r="B372" s="290" t="s">
        <v>11</v>
      </c>
      <c r="C372" s="290" t="s">
        <v>16</v>
      </c>
      <c r="D372" s="290" t="s">
        <v>16</v>
      </c>
      <c r="E372" s="290" t="s">
        <v>16</v>
      </c>
      <c r="F372" s="290" t="s">
        <v>16</v>
      </c>
      <c r="G372" s="290" t="s">
        <v>16</v>
      </c>
      <c r="H372" s="290" t="s">
        <v>16</v>
      </c>
      <c r="I372" s="326" t="s">
        <v>16</v>
      </c>
      <c r="J372" s="326" t="s">
        <v>16</v>
      </c>
      <c r="K372" s="363" t="s">
        <v>16</v>
      </c>
      <c r="L372" s="407" t="s">
        <v>16</v>
      </c>
      <c r="M372" s="442" t="s">
        <v>16</v>
      </c>
      <c r="N372" s="479" t="s">
        <v>16</v>
      </c>
    </row>
    <row r="373" spans="1:15" s="16" customFormat="1" ht="15.75" x14ac:dyDescent="0.2">
      <c r="A373" s="18">
        <v>1</v>
      </c>
      <c r="B373" s="19" t="s">
        <v>22</v>
      </c>
      <c r="C373" s="39"/>
      <c r="D373" s="39"/>
      <c r="E373" s="39"/>
      <c r="F373" s="39"/>
      <c r="G373" s="39"/>
      <c r="H373" s="24">
        <f t="shared" ref="H373" si="15">SUM(H374,H377,H378)</f>
        <v>1</v>
      </c>
      <c r="I373" s="24">
        <f t="shared" ref="I373:N373" si="16">SUM(I374,I377,I378)</f>
        <v>5</v>
      </c>
      <c r="J373" s="24">
        <f t="shared" si="16"/>
        <v>0</v>
      </c>
      <c r="K373" s="24">
        <f t="shared" si="16"/>
        <v>0</v>
      </c>
      <c r="L373" s="24">
        <f t="shared" si="16"/>
        <v>0</v>
      </c>
      <c r="M373" s="24">
        <f t="shared" si="16"/>
        <v>0</v>
      </c>
      <c r="N373" s="24">
        <f t="shared" si="16"/>
        <v>0</v>
      </c>
      <c r="O373" s="92">
        <f t="shared" ref="O373:O392" si="17">SUM(C373:N373)</f>
        <v>6</v>
      </c>
    </row>
    <row r="374" spans="1:15" s="23" customFormat="1" x14ac:dyDescent="0.2">
      <c r="A374" s="14"/>
      <c r="B374" s="22" t="s">
        <v>50</v>
      </c>
      <c r="C374" s="282"/>
      <c r="D374" s="282"/>
      <c r="E374" s="282"/>
      <c r="F374" s="282"/>
      <c r="G374" s="282"/>
      <c r="H374" s="295">
        <f t="shared" ref="H374:M374" si="18">SUM(H375:H376)</f>
        <v>1</v>
      </c>
      <c r="I374" s="330">
        <f t="shared" si="18"/>
        <v>5</v>
      </c>
      <c r="J374" s="330">
        <f t="shared" si="18"/>
        <v>0</v>
      </c>
      <c r="K374" s="367">
        <f t="shared" si="18"/>
        <v>0</v>
      </c>
      <c r="L374" s="411">
        <f t="shared" si="18"/>
        <v>0</v>
      </c>
      <c r="M374" s="446">
        <f t="shared" si="18"/>
        <v>0</v>
      </c>
      <c r="N374" s="483">
        <f>SUM(N375:N376)</f>
        <v>0</v>
      </c>
      <c r="O374" s="92">
        <f t="shared" si="17"/>
        <v>6</v>
      </c>
    </row>
    <row r="375" spans="1:15" x14ac:dyDescent="0.2">
      <c r="A375" s="12"/>
      <c r="B375" s="13" t="s">
        <v>84</v>
      </c>
      <c r="C375" s="40"/>
      <c r="D375" s="40"/>
      <c r="E375" s="40"/>
      <c r="F375" s="40"/>
      <c r="G375" s="40"/>
      <c r="H375" s="230">
        <v>1</v>
      </c>
      <c r="I375" s="230">
        <v>5</v>
      </c>
      <c r="J375" s="230">
        <v>0</v>
      </c>
      <c r="K375" s="230">
        <v>0</v>
      </c>
      <c r="L375" s="230">
        <v>0</v>
      </c>
      <c r="M375" s="230">
        <v>0</v>
      </c>
      <c r="N375" s="230">
        <v>0</v>
      </c>
      <c r="O375" s="92">
        <f t="shared" si="17"/>
        <v>6</v>
      </c>
    </row>
    <row r="376" spans="1:15" x14ac:dyDescent="0.2">
      <c r="A376" s="12"/>
      <c r="B376" s="13" t="s">
        <v>85</v>
      </c>
      <c r="C376" s="40"/>
      <c r="D376" s="40"/>
      <c r="E376" s="40"/>
      <c r="F376" s="40"/>
      <c r="G376" s="40"/>
      <c r="H376" s="230">
        <v>0</v>
      </c>
      <c r="I376" s="230">
        <v>0</v>
      </c>
      <c r="J376" s="230">
        <v>0</v>
      </c>
      <c r="K376" s="230">
        <v>0</v>
      </c>
      <c r="L376" s="230">
        <v>0</v>
      </c>
      <c r="M376" s="230">
        <v>0</v>
      </c>
      <c r="N376" s="230">
        <v>0</v>
      </c>
      <c r="O376" s="92">
        <f t="shared" si="17"/>
        <v>0</v>
      </c>
    </row>
    <row r="377" spans="1:15" x14ac:dyDescent="0.2">
      <c r="A377" s="12"/>
      <c r="B377" s="11" t="s">
        <v>51</v>
      </c>
      <c r="C377" s="41"/>
      <c r="D377" s="41"/>
      <c r="E377" s="41"/>
      <c r="F377" s="41"/>
      <c r="G377" s="41"/>
      <c r="H377" s="231">
        <v>0</v>
      </c>
      <c r="I377" s="231">
        <v>0</v>
      </c>
      <c r="J377" s="231">
        <v>0</v>
      </c>
      <c r="K377" s="231">
        <v>0</v>
      </c>
      <c r="L377" s="231">
        <v>0</v>
      </c>
      <c r="M377" s="231">
        <v>0</v>
      </c>
      <c r="N377" s="231">
        <v>0</v>
      </c>
      <c r="O377" s="92">
        <f t="shared" si="17"/>
        <v>0</v>
      </c>
    </row>
    <row r="378" spans="1:15" x14ac:dyDescent="0.2">
      <c r="A378" s="12"/>
      <c r="B378" s="11" t="s">
        <v>52</v>
      </c>
      <c r="C378" s="41"/>
      <c r="D378" s="41"/>
      <c r="E378" s="41"/>
      <c r="F378" s="41"/>
      <c r="G378" s="41"/>
      <c r="H378" s="231">
        <v>0</v>
      </c>
      <c r="I378" s="231">
        <v>0</v>
      </c>
      <c r="J378" s="231">
        <v>0</v>
      </c>
      <c r="K378" s="231">
        <v>0</v>
      </c>
      <c r="L378" s="231">
        <v>0</v>
      </c>
      <c r="M378" s="231">
        <v>0</v>
      </c>
      <c r="N378" s="231">
        <v>0</v>
      </c>
      <c r="O378" s="92">
        <f t="shared" si="17"/>
        <v>0</v>
      </c>
    </row>
    <row r="379" spans="1:15" ht="15.75" x14ac:dyDescent="0.2">
      <c r="A379" s="14">
        <v>2</v>
      </c>
      <c r="B379" s="10" t="s">
        <v>23</v>
      </c>
      <c r="C379" s="281"/>
      <c r="D379" s="281"/>
      <c r="E379" s="281"/>
      <c r="F379" s="281"/>
      <c r="G379" s="281"/>
      <c r="H379" s="294">
        <f t="shared" ref="H379" si="19">SUM(H380:H381)</f>
        <v>0</v>
      </c>
      <c r="I379" s="332">
        <f t="shared" ref="I379:N379" si="20">SUM(I380:I381)</f>
        <v>0</v>
      </c>
      <c r="J379" s="332">
        <f t="shared" si="20"/>
        <v>0</v>
      </c>
      <c r="K379" s="369">
        <f t="shared" si="20"/>
        <v>0</v>
      </c>
      <c r="L379" s="413">
        <f t="shared" si="20"/>
        <v>0</v>
      </c>
      <c r="M379" s="448">
        <f t="shared" si="20"/>
        <v>0</v>
      </c>
      <c r="N379" s="482">
        <f t="shared" si="20"/>
        <v>0</v>
      </c>
      <c r="O379" s="92">
        <f t="shared" si="17"/>
        <v>0</v>
      </c>
    </row>
    <row r="380" spans="1:15" x14ac:dyDescent="0.2">
      <c r="A380" s="12"/>
      <c r="B380" s="13" t="s">
        <v>84</v>
      </c>
      <c r="C380" s="40"/>
      <c r="D380" s="40"/>
      <c r="E380" s="40"/>
      <c r="F380" s="40"/>
      <c r="G380" s="40"/>
      <c r="H380" s="230">
        <v>0</v>
      </c>
      <c r="I380" s="230">
        <v>0</v>
      </c>
      <c r="J380" s="230">
        <v>0</v>
      </c>
      <c r="K380" s="230">
        <v>0</v>
      </c>
      <c r="L380" s="230">
        <v>0</v>
      </c>
      <c r="M380" s="230">
        <v>0</v>
      </c>
      <c r="N380" s="230">
        <v>0</v>
      </c>
      <c r="O380" s="92">
        <f t="shared" si="17"/>
        <v>0</v>
      </c>
    </row>
    <row r="381" spans="1:15" x14ac:dyDescent="0.2">
      <c r="A381" s="12"/>
      <c r="B381" s="13" t="s">
        <v>85</v>
      </c>
      <c r="C381" s="40"/>
      <c r="D381" s="40"/>
      <c r="E381" s="40"/>
      <c r="F381" s="40"/>
      <c r="G381" s="40"/>
      <c r="H381" s="230">
        <v>0</v>
      </c>
      <c r="I381" s="230">
        <v>0</v>
      </c>
      <c r="J381" s="230">
        <v>0</v>
      </c>
      <c r="K381" s="230">
        <v>0</v>
      </c>
      <c r="L381" s="230">
        <v>0</v>
      </c>
      <c r="M381" s="230">
        <v>0</v>
      </c>
      <c r="N381" s="230">
        <v>0</v>
      </c>
      <c r="O381" s="92">
        <f t="shared" si="17"/>
        <v>0</v>
      </c>
    </row>
    <row r="382" spans="1:15" ht="15.75" x14ac:dyDescent="0.2">
      <c r="A382" s="9">
        <v>3</v>
      </c>
      <c r="B382" s="10" t="s">
        <v>54</v>
      </c>
      <c r="C382" s="281"/>
      <c r="D382" s="281"/>
      <c r="E382" s="281"/>
      <c r="F382" s="281"/>
      <c r="G382" s="281"/>
      <c r="H382" s="294">
        <v>0</v>
      </c>
      <c r="I382" s="332">
        <v>0</v>
      </c>
      <c r="J382" s="332">
        <v>0</v>
      </c>
      <c r="K382" s="369">
        <v>0</v>
      </c>
      <c r="L382" s="413">
        <v>0</v>
      </c>
      <c r="M382" s="448">
        <v>0</v>
      </c>
      <c r="N382" s="482">
        <v>0</v>
      </c>
      <c r="O382" s="92">
        <f t="shared" si="17"/>
        <v>0</v>
      </c>
    </row>
    <row r="383" spans="1:15" ht="15.75" x14ac:dyDescent="0.2">
      <c r="A383" s="14">
        <v>4</v>
      </c>
      <c r="B383" s="10" t="s">
        <v>53</v>
      </c>
      <c r="C383" s="282"/>
      <c r="D383" s="282"/>
      <c r="E383" s="282"/>
      <c r="F383" s="282"/>
      <c r="G383" s="282"/>
      <c r="H383" s="295">
        <f t="shared" ref="H383" si="21">SUM(H384:H385)</f>
        <v>0</v>
      </c>
      <c r="I383" s="330">
        <f t="shared" ref="I383" si="22">SUM(I384:I385)</f>
        <v>0</v>
      </c>
      <c r="J383" s="330">
        <f t="shared" ref="J383" si="23">SUM(J384:J385)</f>
        <v>0</v>
      </c>
      <c r="K383" s="367">
        <f t="shared" ref="K383" si="24">SUM(K384:K385)</f>
        <v>0</v>
      </c>
      <c r="L383" s="411">
        <f t="shared" ref="L383" si="25">SUM(L384:L385)</f>
        <v>0</v>
      </c>
      <c r="M383" s="446">
        <f t="shared" ref="M383" si="26">SUM(M384:M385)</f>
        <v>0</v>
      </c>
      <c r="N383" s="483">
        <f t="shared" ref="N383" si="27">SUM(N384:N385)</f>
        <v>0</v>
      </c>
      <c r="O383" s="92">
        <f t="shared" si="17"/>
        <v>0</v>
      </c>
    </row>
    <row r="384" spans="1:15" x14ac:dyDescent="0.2">
      <c r="A384" s="14"/>
      <c r="B384" s="13" t="s">
        <v>84</v>
      </c>
      <c r="C384" s="282"/>
      <c r="D384" s="282"/>
      <c r="E384" s="282"/>
      <c r="F384" s="282"/>
      <c r="G384" s="282"/>
      <c r="H384" s="295">
        <v>0</v>
      </c>
      <c r="I384" s="330">
        <v>0</v>
      </c>
      <c r="J384" s="330">
        <v>0</v>
      </c>
      <c r="K384" s="367">
        <v>0</v>
      </c>
      <c r="L384" s="411">
        <v>0</v>
      </c>
      <c r="M384" s="446">
        <v>0</v>
      </c>
      <c r="N384" s="483">
        <v>0</v>
      </c>
      <c r="O384" s="92">
        <f t="shared" si="17"/>
        <v>0</v>
      </c>
    </row>
    <row r="385" spans="1:15" x14ac:dyDescent="0.2">
      <c r="A385" s="14"/>
      <c r="B385" s="13" t="s">
        <v>85</v>
      </c>
      <c r="C385" s="282"/>
      <c r="D385" s="282"/>
      <c r="E385" s="282"/>
      <c r="F385" s="282"/>
      <c r="G385" s="282"/>
      <c r="H385" s="295">
        <v>0</v>
      </c>
      <c r="I385" s="330">
        <v>0</v>
      </c>
      <c r="J385" s="330">
        <v>0</v>
      </c>
      <c r="K385" s="367">
        <v>0</v>
      </c>
      <c r="L385" s="411">
        <v>0</v>
      </c>
      <c r="M385" s="446">
        <v>0</v>
      </c>
      <c r="N385" s="483">
        <v>0</v>
      </c>
      <c r="O385" s="92">
        <f t="shared" si="17"/>
        <v>0</v>
      </c>
    </row>
    <row r="386" spans="1:15" x14ac:dyDescent="0.2">
      <c r="A386" s="14">
        <v>5</v>
      </c>
      <c r="B386" s="11" t="s">
        <v>55</v>
      </c>
      <c r="C386" s="281"/>
      <c r="D386" s="281"/>
      <c r="E386" s="281"/>
      <c r="F386" s="281"/>
      <c r="G386" s="281"/>
      <c r="H386" s="294">
        <v>0</v>
      </c>
      <c r="I386" s="332">
        <v>0</v>
      </c>
      <c r="J386" s="332">
        <v>0</v>
      </c>
      <c r="K386" s="369">
        <v>0</v>
      </c>
      <c r="L386" s="413">
        <v>0</v>
      </c>
      <c r="M386" s="448">
        <v>0</v>
      </c>
      <c r="N386" s="482">
        <v>0</v>
      </c>
      <c r="O386" s="92">
        <f t="shared" si="17"/>
        <v>0</v>
      </c>
    </row>
    <row r="387" spans="1:15" ht="15.75" x14ac:dyDescent="0.2">
      <c r="A387" s="14">
        <v>6</v>
      </c>
      <c r="B387" s="10" t="s">
        <v>56</v>
      </c>
      <c r="C387" s="281"/>
      <c r="D387" s="281"/>
      <c r="E387" s="281"/>
      <c r="F387" s="281"/>
      <c r="G387" s="281"/>
      <c r="H387" s="294">
        <v>0</v>
      </c>
      <c r="I387" s="332">
        <v>0</v>
      </c>
      <c r="J387" s="332">
        <v>0</v>
      </c>
      <c r="K387" s="369">
        <v>0</v>
      </c>
      <c r="L387" s="413">
        <v>0</v>
      </c>
      <c r="M387" s="448">
        <v>0</v>
      </c>
      <c r="N387" s="482">
        <v>0</v>
      </c>
      <c r="O387" s="92">
        <f t="shared" si="17"/>
        <v>0</v>
      </c>
    </row>
    <row r="388" spans="1:15" ht="15.75" x14ac:dyDescent="0.2">
      <c r="A388" s="14">
        <v>7</v>
      </c>
      <c r="B388" s="10" t="s">
        <v>57</v>
      </c>
      <c r="C388" s="281"/>
      <c r="D388" s="281"/>
      <c r="E388" s="281"/>
      <c r="F388" s="281"/>
      <c r="G388" s="281"/>
      <c r="H388" s="294">
        <v>0</v>
      </c>
      <c r="I388" s="332">
        <v>0</v>
      </c>
      <c r="J388" s="332">
        <v>0</v>
      </c>
      <c r="K388" s="369">
        <v>0</v>
      </c>
      <c r="L388" s="413">
        <v>0</v>
      </c>
      <c r="M388" s="448">
        <v>0</v>
      </c>
      <c r="N388" s="482">
        <v>0</v>
      </c>
      <c r="O388" s="92">
        <f t="shared" si="17"/>
        <v>0</v>
      </c>
    </row>
    <row r="389" spans="1:15" ht="15.75" x14ac:dyDescent="0.2">
      <c r="A389" s="14">
        <v>8</v>
      </c>
      <c r="B389" s="10" t="s">
        <v>58</v>
      </c>
      <c r="C389" s="281"/>
      <c r="D389" s="281"/>
      <c r="E389" s="281"/>
      <c r="F389" s="281"/>
      <c r="G389" s="281"/>
      <c r="H389" s="294">
        <v>0</v>
      </c>
      <c r="I389" s="332">
        <v>0</v>
      </c>
      <c r="J389" s="332">
        <v>0</v>
      </c>
      <c r="K389" s="369">
        <v>0</v>
      </c>
      <c r="L389" s="413">
        <v>0</v>
      </c>
      <c r="M389" s="448">
        <v>0</v>
      </c>
      <c r="N389" s="482">
        <v>0</v>
      </c>
      <c r="O389" s="92">
        <f t="shared" si="17"/>
        <v>0</v>
      </c>
    </row>
    <row r="390" spans="1:15" ht="15.75" x14ac:dyDescent="0.2">
      <c r="A390" s="14">
        <v>9</v>
      </c>
      <c r="B390" s="10" t="s">
        <v>24</v>
      </c>
      <c r="C390" s="41"/>
      <c r="D390" s="41"/>
      <c r="E390" s="41"/>
      <c r="F390" s="41"/>
      <c r="G390" s="41"/>
      <c r="H390" s="231">
        <v>0</v>
      </c>
      <c r="I390" s="231">
        <v>0</v>
      </c>
      <c r="J390" s="231">
        <v>0</v>
      </c>
      <c r="K390" s="231">
        <v>0</v>
      </c>
      <c r="L390" s="231">
        <v>0</v>
      </c>
      <c r="M390" s="231">
        <v>0</v>
      </c>
      <c r="N390" s="231">
        <v>0</v>
      </c>
      <c r="O390" s="92">
        <f t="shared" si="17"/>
        <v>0</v>
      </c>
    </row>
    <row r="391" spans="1:15" ht="15.75" x14ac:dyDescent="0.2">
      <c r="A391" s="14">
        <v>10</v>
      </c>
      <c r="B391" s="10" t="s">
        <v>25</v>
      </c>
      <c r="C391" s="41"/>
      <c r="D391" s="41"/>
      <c r="E391" s="41"/>
      <c r="F391" s="41"/>
      <c r="G391" s="41"/>
      <c r="H391" s="231">
        <v>0</v>
      </c>
      <c r="I391" s="231">
        <v>0</v>
      </c>
      <c r="J391" s="231">
        <v>0</v>
      </c>
      <c r="K391" s="231">
        <v>0</v>
      </c>
      <c r="L391" s="231">
        <v>0</v>
      </c>
      <c r="M391" s="231">
        <v>0</v>
      </c>
      <c r="N391" s="231">
        <v>0</v>
      </c>
      <c r="O391" s="92">
        <f t="shared" si="17"/>
        <v>0</v>
      </c>
    </row>
    <row r="392" spans="1:15" ht="16.5" thickBot="1" x14ac:dyDescent="0.25">
      <c r="A392" s="48">
        <v>11</v>
      </c>
      <c r="B392" s="49" t="s">
        <v>59</v>
      </c>
      <c r="C392" s="51"/>
      <c r="D392" s="51"/>
      <c r="E392" s="51"/>
      <c r="F392" s="51"/>
      <c r="G392" s="51"/>
      <c r="H392" s="232">
        <v>0</v>
      </c>
      <c r="I392" s="232">
        <v>0</v>
      </c>
      <c r="J392" s="232">
        <v>0</v>
      </c>
      <c r="K392" s="232">
        <v>0</v>
      </c>
      <c r="L392" s="232">
        <v>0</v>
      </c>
      <c r="M392" s="232">
        <v>0</v>
      </c>
      <c r="N392" s="232">
        <v>0</v>
      </c>
      <c r="O392" s="92">
        <f t="shared" si="17"/>
        <v>0</v>
      </c>
    </row>
    <row r="393" spans="1:15" ht="13.5" thickTop="1" x14ac:dyDescent="0.2">
      <c r="A393" s="5"/>
      <c r="B393" s="17" t="s">
        <v>39</v>
      </c>
    </row>
    <row r="394" spans="1:15" x14ac:dyDescent="0.2">
      <c r="A394" s="5"/>
      <c r="B394" s="15" t="s">
        <v>61</v>
      </c>
    </row>
    <row r="395" spans="1:15" x14ac:dyDescent="0.2">
      <c r="A395" s="5"/>
      <c r="B395" s="15" t="s">
        <v>60</v>
      </c>
    </row>
    <row r="396" spans="1:15" x14ac:dyDescent="0.2">
      <c r="A396" s="5"/>
      <c r="B396" s="15" t="s">
        <v>40</v>
      </c>
    </row>
    <row r="397" spans="1:15" x14ac:dyDescent="0.2">
      <c r="A397" s="5"/>
      <c r="B397" s="27"/>
    </row>
    <row r="398" spans="1:15" x14ac:dyDescent="0.2">
      <c r="A398" s="5"/>
      <c r="B398" s="27"/>
    </row>
    <row r="399" spans="1:15" ht="12.75" customHeight="1" x14ac:dyDescent="0.2">
      <c r="A399" s="488" t="s">
        <v>0</v>
      </c>
      <c r="B399" s="488"/>
    </row>
    <row r="400" spans="1:15" ht="12.75" customHeight="1" x14ac:dyDescent="0.2">
      <c r="A400" s="488" t="s">
        <v>1</v>
      </c>
      <c r="B400" s="488"/>
    </row>
    <row r="401" spans="1:15" x14ac:dyDescent="0.2">
      <c r="A401" s="488" t="s">
        <v>46</v>
      </c>
      <c r="B401" s="488"/>
    </row>
    <row r="402" spans="1:15" ht="22.5" x14ac:dyDescent="0.3">
      <c r="C402" s="285"/>
    </row>
    <row r="403" spans="1:15" x14ac:dyDescent="0.2">
      <c r="C403" s="286"/>
    </row>
    <row r="404" spans="1:15" x14ac:dyDescent="0.2">
      <c r="A404" s="1" t="s">
        <v>47</v>
      </c>
    </row>
    <row r="405" spans="1:15" ht="12.75" customHeight="1" x14ac:dyDescent="0.2">
      <c r="A405" s="1" t="s">
        <v>69</v>
      </c>
    </row>
    <row r="406" spans="1:15" ht="13.5" customHeight="1" thickBot="1" x14ac:dyDescent="0.25">
      <c r="A406" s="56" t="s">
        <v>77</v>
      </c>
      <c r="B406" s="56"/>
    </row>
    <row r="407" spans="1:15" ht="16.5" thickTop="1" x14ac:dyDescent="0.2">
      <c r="A407" s="496" t="s">
        <v>4</v>
      </c>
      <c r="B407" s="496" t="s">
        <v>5</v>
      </c>
      <c r="C407" s="284"/>
    </row>
    <row r="408" spans="1:15" ht="12.75" customHeight="1" x14ac:dyDescent="0.2">
      <c r="A408" s="497"/>
      <c r="B408" s="497"/>
      <c r="C408" s="291"/>
      <c r="D408" s="291"/>
      <c r="E408" s="291"/>
      <c r="F408" s="291"/>
      <c r="G408" s="291"/>
      <c r="H408" s="291"/>
      <c r="I408" s="327"/>
      <c r="J408" s="327"/>
      <c r="K408" s="364"/>
      <c r="L408" s="408"/>
      <c r="M408" s="443"/>
      <c r="N408" s="480"/>
    </row>
    <row r="409" spans="1:15" ht="12.75" customHeight="1" x14ac:dyDescent="0.2">
      <c r="A409" s="497"/>
      <c r="B409" s="497"/>
      <c r="C409" s="289" t="s">
        <v>37</v>
      </c>
      <c r="D409" s="289" t="s">
        <v>37</v>
      </c>
      <c r="E409" s="289" t="s">
        <v>37</v>
      </c>
      <c r="F409" s="289" t="s">
        <v>37</v>
      </c>
      <c r="G409" s="289" t="s">
        <v>37</v>
      </c>
      <c r="H409" s="289" t="s">
        <v>37</v>
      </c>
      <c r="I409" s="325" t="s">
        <v>37</v>
      </c>
      <c r="J409" s="325" t="s">
        <v>37</v>
      </c>
      <c r="K409" s="362" t="s">
        <v>37</v>
      </c>
      <c r="L409" s="406" t="s">
        <v>37</v>
      </c>
      <c r="M409" s="441" t="s">
        <v>37</v>
      </c>
      <c r="N409" s="478" t="s">
        <v>37</v>
      </c>
    </row>
    <row r="410" spans="1:15" ht="12.75" customHeight="1" x14ac:dyDescent="0.2">
      <c r="A410" s="497"/>
      <c r="B410" s="497"/>
      <c r="C410" s="293"/>
      <c r="D410" s="293"/>
      <c r="E410" s="293"/>
      <c r="F410" s="293"/>
      <c r="G410" s="293"/>
      <c r="H410" s="293"/>
      <c r="I410" s="319"/>
      <c r="J410" s="319"/>
      <c r="K410" s="356"/>
      <c r="L410" s="400"/>
      <c r="M410" s="434"/>
      <c r="N410" s="481"/>
    </row>
    <row r="411" spans="1:15" ht="12.75" customHeight="1" x14ac:dyDescent="0.2">
      <c r="A411" s="498"/>
      <c r="B411" s="498"/>
      <c r="C411" s="289"/>
      <c r="D411" s="289"/>
      <c r="E411" s="289"/>
      <c r="F411" s="289"/>
      <c r="G411" s="289"/>
      <c r="H411" s="289"/>
      <c r="I411" s="325"/>
      <c r="J411" s="325"/>
      <c r="K411" s="362"/>
      <c r="L411" s="406"/>
      <c r="M411" s="441"/>
      <c r="N411" s="478"/>
    </row>
    <row r="412" spans="1:15" s="8" customFormat="1" ht="11.25" x14ac:dyDescent="0.2">
      <c r="A412" s="290" t="s">
        <v>10</v>
      </c>
      <c r="B412" s="290" t="s">
        <v>11</v>
      </c>
      <c r="C412" s="290" t="s">
        <v>16</v>
      </c>
      <c r="D412" s="290" t="s">
        <v>16</v>
      </c>
      <c r="E412" s="290" t="s">
        <v>16</v>
      </c>
      <c r="F412" s="290" t="s">
        <v>16</v>
      </c>
      <c r="G412" s="290" t="s">
        <v>16</v>
      </c>
      <c r="H412" s="290" t="s">
        <v>16</v>
      </c>
      <c r="I412" s="326" t="s">
        <v>16</v>
      </c>
      <c r="J412" s="326" t="s">
        <v>16</v>
      </c>
      <c r="K412" s="363" t="s">
        <v>16</v>
      </c>
      <c r="L412" s="407" t="s">
        <v>16</v>
      </c>
      <c r="M412" s="442" t="s">
        <v>16</v>
      </c>
      <c r="N412" s="479" t="s">
        <v>16</v>
      </c>
    </row>
    <row r="413" spans="1:15" s="16" customFormat="1" ht="15.75" x14ac:dyDescent="0.2">
      <c r="A413" s="18">
        <v>1</v>
      </c>
      <c r="B413" s="19" t="s">
        <v>22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24">
        <f>SUM(N414,N417,N418)</f>
        <v>30</v>
      </c>
      <c r="O413" s="92">
        <f t="shared" ref="O413:O432" si="28">SUM(C413:N413)</f>
        <v>30</v>
      </c>
    </row>
    <row r="414" spans="1:15" s="23" customFormat="1" x14ac:dyDescent="0.2">
      <c r="A414" s="14"/>
      <c r="B414" s="22" t="s">
        <v>50</v>
      </c>
      <c r="C414" s="282"/>
      <c r="D414" s="282"/>
      <c r="E414" s="282"/>
      <c r="F414" s="282"/>
      <c r="G414" s="282"/>
      <c r="H414" s="282"/>
      <c r="I414" s="321"/>
      <c r="J414" s="321"/>
      <c r="K414" s="358"/>
      <c r="L414" s="402"/>
      <c r="M414" s="436"/>
      <c r="N414" s="483">
        <f>SUM(N415:N416)</f>
        <v>30</v>
      </c>
      <c r="O414" s="92">
        <f t="shared" si="28"/>
        <v>30</v>
      </c>
    </row>
    <row r="415" spans="1:15" x14ac:dyDescent="0.2">
      <c r="A415" s="12"/>
      <c r="B415" s="13" t="s">
        <v>84</v>
      </c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230">
        <v>30</v>
      </c>
      <c r="O415" s="92">
        <f t="shared" si="28"/>
        <v>30</v>
      </c>
    </row>
    <row r="416" spans="1:15" x14ac:dyDescent="0.2">
      <c r="A416" s="12"/>
      <c r="B416" s="13" t="s">
        <v>85</v>
      </c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230"/>
      <c r="O416" s="92">
        <f t="shared" si="28"/>
        <v>0</v>
      </c>
    </row>
    <row r="417" spans="1:15" x14ac:dyDescent="0.2">
      <c r="A417" s="12"/>
      <c r="B417" s="11" t="s">
        <v>51</v>
      </c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231"/>
      <c r="O417" s="92">
        <f t="shared" si="28"/>
        <v>0</v>
      </c>
    </row>
    <row r="418" spans="1:15" x14ac:dyDescent="0.2">
      <c r="A418" s="12"/>
      <c r="B418" s="11" t="s">
        <v>52</v>
      </c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231"/>
      <c r="O418" s="92">
        <f t="shared" si="28"/>
        <v>0</v>
      </c>
    </row>
    <row r="419" spans="1:15" ht="15.75" x14ac:dyDescent="0.2">
      <c r="A419" s="14">
        <v>2</v>
      </c>
      <c r="B419" s="10" t="s">
        <v>23</v>
      </c>
      <c r="C419" s="281"/>
      <c r="D419" s="281"/>
      <c r="E419" s="281"/>
      <c r="F419" s="281"/>
      <c r="G419" s="281"/>
      <c r="H419" s="281"/>
      <c r="I419" s="320"/>
      <c r="J419" s="320"/>
      <c r="K419" s="357"/>
      <c r="L419" s="401"/>
      <c r="M419" s="435"/>
      <c r="N419" s="128">
        <f t="shared" ref="N419" si="29">SUM(N420:N421)</f>
        <v>30</v>
      </c>
      <c r="O419" s="92">
        <f t="shared" si="28"/>
        <v>30</v>
      </c>
    </row>
    <row r="420" spans="1:15" x14ac:dyDescent="0.2">
      <c r="A420" s="12"/>
      <c r="B420" s="13" t="s">
        <v>84</v>
      </c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230">
        <v>30</v>
      </c>
      <c r="O420" s="92">
        <f t="shared" si="28"/>
        <v>30</v>
      </c>
    </row>
    <row r="421" spans="1:15" x14ac:dyDescent="0.2">
      <c r="A421" s="12"/>
      <c r="B421" s="13" t="s">
        <v>85</v>
      </c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230"/>
      <c r="O421" s="92">
        <f t="shared" si="28"/>
        <v>0</v>
      </c>
    </row>
    <row r="422" spans="1:15" ht="15.75" x14ac:dyDescent="0.2">
      <c r="A422" s="9">
        <v>3</v>
      </c>
      <c r="B422" s="10" t="s">
        <v>54</v>
      </c>
      <c r="C422" s="281"/>
      <c r="D422" s="281"/>
      <c r="E422" s="281"/>
      <c r="F422" s="281"/>
      <c r="G422" s="281"/>
      <c r="H422" s="281"/>
      <c r="I422" s="320"/>
      <c r="J422" s="320"/>
      <c r="K422" s="357"/>
      <c r="L422" s="401"/>
      <c r="M422" s="435"/>
      <c r="N422" s="482"/>
      <c r="O422" s="92">
        <f t="shared" si="28"/>
        <v>0</v>
      </c>
    </row>
    <row r="423" spans="1:15" ht="15.75" x14ac:dyDescent="0.2">
      <c r="A423" s="14">
        <v>4</v>
      </c>
      <c r="B423" s="10" t="s">
        <v>53</v>
      </c>
      <c r="C423" s="282"/>
      <c r="D423" s="282"/>
      <c r="E423" s="282"/>
      <c r="F423" s="282"/>
      <c r="G423" s="282"/>
      <c r="H423" s="282"/>
      <c r="I423" s="321"/>
      <c r="J423" s="321"/>
      <c r="K423" s="358"/>
      <c r="L423" s="402"/>
      <c r="M423" s="436"/>
      <c r="N423" s="483"/>
      <c r="O423" s="92">
        <f t="shared" si="28"/>
        <v>0</v>
      </c>
    </row>
    <row r="424" spans="1:15" x14ac:dyDescent="0.2">
      <c r="A424" s="14"/>
      <c r="B424" s="13" t="s">
        <v>84</v>
      </c>
      <c r="C424" s="282"/>
      <c r="D424" s="282"/>
      <c r="E424" s="282"/>
      <c r="F424" s="282"/>
      <c r="G424" s="282"/>
      <c r="H424" s="282"/>
      <c r="I424" s="321"/>
      <c r="J424" s="321"/>
      <c r="K424" s="358"/>
      <c r="L424" s="402"/>
      <c r="M424" s="436"/>
      <c r="N424" s="483"/>
      <c r="O424" s="92">
        <f t="shared" si="28"/>
        <v>0</v>
      </c>
    </row>
    <row r="425" spans="1:15" x14ac:dyDescent="0.2">
      <c r="A425" s="14"/>
      <c r="B425" s="13" t="s">
        <v>85</v>
      </c>
      <c r="C425" s="282"/>
      <c r="D425" s="282"/>
      <c r="E425" s="282"/>
      <c r="F425" s="282"/>
      <c r="G425" s="282"/>
      <c r="H425" s="282"/>
      <c r="I425" s="321"/>
      <c r="J425" s="321"/>
      <c r="K425" s="358"/>
      <c r="L425" s="402"/>
      <c r="M425" s="436"/>
      <c r="N425" s="483"/>
      <c r="O425" s="92">
        <f t="shared" si="28"/>
        <v>0</v>
      </c>
    </row>
    <row r="426" spans="1:15" x14ac:dyDescent="0.2">
      <c r="A426" s="14">
        <v>5</v>
      </c>
      <c r="B426" s="11" t="s">
        <v>55</v>
      </c>
      <c r="C426" s="281"/>
      <c r="D426" s="281"/>
      <c r="E426" s="281"/>
      <c r="F426" s="281"/>
      <c r="G426" s="281"/>
      <c r="H426" s="281"/>
      <c r="I426" s="320"/>
      <c r="J426" s="320"/>
      <c r="K426" s="357"/>
      <c r="L426" s="401"/>
      <c r="M426" s="435"/>
      <c r="N426" s="482"/>
      <c r="O426" s="92">
        <f t="shared" si="28"/>
        <v>0</v>
      </c>
    </row>
    <row r="427" spans="1:15" ht="15.75" x14ac:dyDescent="0.2">
      <c r="A427" s="14">
        <v>6</v>
      </c>
      <c r="B427" s="10" t="s">
        <v>56</v>
      </c>
      <c r="C427" s="281"/>
      <c r="D427" s="281"/>
      <c r="E427" s="281"/>
      <c r="F427" s="281"/>
      <c r="G427" s="281"/>
      <c r="H427" s="281"/>
      <c r="I427" s="320"/>
      <c r="J427" s="320"/>
      <c r="K427" s="357"/>
      <c r="L427" s="401"/>
      <c r="M427" s="435"/>
      <c r="N427" s="482"/>
      <c r="O427" s="92">
        <f t="shared" si="28"/>
        <v>0</v>
      </c>
    </row>
    <row r="428" spans="1:15" ht="15.75" x14ac:dyDescent="0.2">
      <c r="A428" s="14">
        <v>7</v>
      </c>
      <c r="B428" s="10" t="s">
        <v>57</v>
      </c>
      <c r="C428" s="281"/>
      <c r="D428" s="281"/>
      <c r="E428" s="281"/>
      <c r="F428" s="281"/>
      <c r="G428" s="281"/>
      <c r="H428" s="281"/>
      <c r="I428" s="320"/>
      <c r="J428" s="320"/>
      <c r="K428" s="357"/>
      <c r="L428" s="401"/>
      <c r="M428" s="435"/>
      <c r="N428" s="482"/>
      <c r="O428" s="92">
        <f t="shared" si="28"/>
        <v>0</v>
      </c>
    </row>
    <row r="429" spans="1:15" ht="15.75" x14ac:dyDescent="0.2">
      <c r="A429" s="14">
        <v>8</v>
      </c>
      <c r="B429" s="10" t="s">
        <v>58</v>
      </c>
      <c r="C429" s="281"/>
      <c r="D429" s="281"/>
      <c r="E429" s="281"/>
      <c r="F429" s="281"/>
      <c r="G429" s="281"/>
      <c r="H429" s="281"/>
      <c r="I429" s="320"/>
      <c r="J429" s="320"/>
      <c r="K429" s="357"/>
      <c r="L429" s="401"/>
      <c r="M429" s="435"/>
      <c r="N429" s="482"/>
      <c r="O429" s="92">
        <f t="shared" si="28"/>
        <v>0</v>
      </c>
    </row>
    <row r="430" spans="1:15" ht="15.75" x14ac:dyDescent="0.2">
      <c r="A430" s="14">
        <v>9</v>
      </c>
      <c r="B430" s="10" t="s">
        <v>24</v>
      </c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231"/>
      <c r="O430" s="92">
        <f t="shared" si="28"/>
        <v>0</v>
      </c>
    </row>
    <row r="431" spans="1:15" ht="15.75" x14ac:dyDescent="0.2">
      <c r="A431" s="14">
        <v>10</v>
      </c>
      <c r="B431" s="10" t="s">
        <v>25</v>
      </c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231"/>
      <c r="O431" s="92">
        <f t="shared" si="28"/>
        <v>0</v>
      </c>
    </row>
    <row r="432" spans="1:15" ht="16.5" thickBot="1" x14ac:dyDescent="0.25">
      <c r="A432" s="48">
        <v>11</v>
      </c>
      <c r="B432" s="49" t="s">
        <v>59</v>
      </c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232"/>
      <c r="O432" s="92">
        <f t="shared" si="28"/>
        <v>0</v>
      </c>
    </row>
    <row r="433" spans="1:14" ht="13.5" thickTop="1" x14ac:dyDescent="0.2">
      <c r="A433" s="5"/>
      <c r="B433" s="17" t="s">
        <v>39</v>
      </c>
    </row>
    <row r="434" spans="1:14" x14ac:dyDescent="0.2">
      <c r="A434" s="5"/>
      <c r="B434" s="15" t="s">
        <v>61</v>
      </c>
    </row>
    <row r="435" spans="1:14" x14ac:dyDescent="0.2">
      <c r="A435" s="5"/>
      <c r="B435" s="15" t="s">
        <v>60</v>
      </c>
    </row>
    <row r="436" spans="1:14" x14ac:dyDescent="0.2">
      <c r="A436" s="5"/>
      <c r="B436" s="15" t="s">
        <v>40</v>
      </c>
    </row>
    <row r="437" spans="1:14" x14ac:dyDescent="0.2">
      <c r="A437" s="5"/>
      <c r="B437" s="27"/>
    </row>
    <row r="438" spans="1:14" x14ac:dyDescent="0.2">
      <c r="A438" s="5"/>
      <c r="B438" s="27"/>
    </row>
    <row r="439" spans="1:14" ht="12.75" customHeight="1" x14ac:dyDescent="0.2">
      <c r="A439" s="488" t="s">
        <v>0</v>
      </c>
      <c r="B439" s="488"/>
    </row>
    <row r="440" spans="1:14" ht="12.75" customHeight="1" x14ac:dyDescent="0.2">
      <c r="A440" s="488" t="s">
        <v>1</v>
      </c>
      <c r="B440" s="488"/>
    </row>
    <row r="441" spans="1:14" x14ac:dyDescent="0.2">
      <c r="A441" s="488" t="s">
        <v>46</v>
      </c>
      <c r="B441" s="488"/>
    </row>
    <row r="442" spans="1:14" ht="22.5" x14ac:dyDescent="0.3">
      <c r="C442" s="285"/>
    </row>
    <row r="443" spans="1:14" x14ac:dyDescent="0.2">
      <c r="C443" s="286"/>
    </row>
    <row r="444" spans="1:14" x14ac:dyDescent="0.2">
      <c r="A444" s="1" t="s">
        <v>47</v>
      </c>
    </row>
    <row r="445" spans="1:14" ht="12.75" customHeight="1" x14ac:dyDescent="0.2">
      <c r="A445" s="1" t="s">
        <v>69</v>
      </c>
    </row>
    <row r="446" spans="1:14" ht="13.5" customHeight="1" thickBot="1" x14ac:dyDescent="0.25">
      <c r="A446" s="56" t="s">
        <v>78</v>
      </c>
      <c r="B446" s="56"/>
    </row>
    <row r="447" spans="1:14" ht="16.5" thickTop="1" x14ac:dyDescent="0.2">
      <c r="A447" s="496" t="s">
        <v>4</v>
      </c>
      <c r="B447" s="496" t="s">
        <v>5</v>
      </c>
      <c r="C447" s="284"/>
    </row>
    <row r="448" spans="1:14" ht="12.75" customHeight="1" x14ac:dyDescent="0.2">
      <c r="A448" s="497"/>
      <c r="B448" s="497"/>
      <c r="C448" s="291"/>
      <c r="D448" s="291"/>
      <c r="E448" s="291"/>
      <c r="F448" s="291"/>
      <c r="G448" s="291"/>
      <c r="H448" s="291"/>
      <c r="I448" s="327"/>
      <c r="J448" s="327"/>
      <c r="K448" s="364"/>
      <c r="L448" s="408"/>
      <c r="M448" s="443"/>
      <c r="N448" s="480"/>
    </row>
    <row r="449" spans="1:15" ht="12.75" customHeight="1" x14ac:dyDescent="0.2">
      <c r="A449" s="497"/>
      <c r="B449" s="497"/>
      <c r="C449" s="289" t="s">
        <v>37</v>
      </c>
      <c r="D449" s="289" t="s">
        <v>37</v>
      </c>
      <c r="E449" s="289" t="s">
        <v>37</v>
      </c>
      <c r="F449" s="289" t="s">
        <v>37</v>
      </c>
      <c r="G449" s="289" t="s">
        <v>37</v>
      </c>
      <c r="H449" s="289" t="s">
        <v>37</v>
      </c>
      <c r="I449" s="325" t="s">
        <v>37</v>
      </c>
      <c r="J449" s="325" t="s">
        <v>37</v>
      </c>
      <c r="K449" s="362" t="s">
        <v>37</v>
      </c>
      <c r="L449" s="406" t="s">
        <v>37</v>
      </c>
      <c r="M449" s="441" t="s">
        <v>37</v>
      </c>
      <c r="N449" s="478" t="s">
        <v>37</v>
      </c>
    </row>
    <row r="450" spans="1:15" ht="12.75" customHeight="1" x14ac:dyDescent="0.2">
      <c r="A450" s="497"/>
      <c r="B450" s="497"/>
      <c r="C450" s="293"/>
      <c r="D450" s="293"/>
      <c r="E450" s="293"/>
      <c r="F450" s="293"/>
      <c r="G450" s="293"/>
      <c r="H450" s="293"/>
      <c r="I450" s="319"/>
      <c r="J450" s="319"/>
      <c r="K450" s="356"/>
      <c r="L450" s="400"/>
      <c r="M450" s="434"/>
      <c r="N450" s="481"/>
    </row>
    <row r="451" spans="1:15" ht="12.75" customHeight="1" x14ac:dyDescent="0.2">
      <c r="A451" s="498"/>
      <c r="B451" s="498"/>
      <c r="C451" s="289"/>
      <c r="D451" s="289"/>
      <c r="E451" s="289"/>
      <c r="F451" s="289"/>
      <c r="G451" s="289"/>
      <c r="H451" s="289"/>
      <c r="I451" s="325"/>
      <c r="J451" s="325"/>
      <c r="K451" s="362"/>
      <c r="L451" s="406"/>
      <c r="M451" s="441"/>
      <c r="N451" s="478"/>
    </row>
    <row r="452" spans="1:15" s="8" customFormat="1" ht="11.25" x14ac:dyDescent="0.2">
      <c r="A452" s="290" t="s">
        <v>10</v>
      </c>
      <c r="B452" s="290" t="s">
        <v>11</v>
      </c>
      <c r="C452" s="290" t="s">
        <v>16</v>
      </c>
      <c r="D452" s="290" t="s">
        <v>16</v>
      </c>
      <c r="E452" s="290" t="s">
        <v>16</v>
      </c>
      <c r="F452" s="290" t="s">
        <v>16</v>
      </c>
      <c r="G452" s="290" t="s">
        <v>16</v>
      </c>
      <c r="H452" s="290" t="s">
        <v>16</v>
      </c>
      <c r="I452" s="326" t="s">
        <v>16</v>
      </c>
      <c r="J452" s="326" t="s">
        <v>16</v>
      </c>
      <c r="K452" s="363" t="s">
        <v>16</v>
      </c>
      <c r="L452" s="407" t="s">
        <v>16</v>
      </c>
      <c r="M452" s="442" t="s">
        <v>16</v>
      </c>
      <c r="N452" s="479" t="s">
        <v>16</v>
      </c>
    </row>
    <row r="453" spans="1:15" s="16" customFormat="1" ht="15.75" x14ac:dyDescent="0.2">
      <c r="A453" s="18">
        <v>1</v>
      </c>
      <c r="B453" s="19" t="s">
        <v>22</v>
      </c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92">
        <f t="shared" ref="O453:O472" si="30">SUM(C453:N453)</f>
        <v>0</v>
      </c>
    </row>
    <row r="454" spans="1:15" s="23" customFormat="1" x14ac:dyDescent="0.2">
      <c r="A454" s="14"/>
      <c r="B454" s="22" t="s">
        <v>50</v>
      </c>
      <c r="C454" s="282"/>
      <c r="D454" s="282"/>
      <c r="E454" s="282"/>
      <c r="F454" s="282"/>
      <c r="G454" s="282"/>
      <c r="H454" s="282"/>
      <c r="I454" s="321"/>
      <c r="J454" s="321"/>
      <c r="K454" s="358"/>
      <c r="L454" s="402"/>
      <c r="M454" s="436"/>
      <c r="N454" s="472"/>
      <c r="O454" s="92">
        <f t="shared" si="30"/>
        <v>0</v>
      </c>
    </row>
    <row r="455" spans="1:15" x14ac:dyDescent="0.2">
      <c r="A455" s="12"/>
      <c r="B455" s="13" t="s">
        <v>84</v>
      </c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92">
        <f t="shared" si="30"/>
        <v>0</v>
      </c>
    </row>
    <row r="456" spans="1:15" x14ac:dyDescent="0.2">
      <c r="A456" s="12"/>
      <c r="B456" s="13" t="s">
        <v>85</v>
      </c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92">
        <f t="shared" si="30"/>
        <v>0</v>
      </c>
    </row>
    <row r="457" spans="1:15" x14ac:dyDescent="0.2">
      <c r="A457" s="12"/>
      <c r="B457" s="11" t="s">
        <v>51</v>
      </c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92">
        <f t="shared" si="30"/>
        <v>0</v>
      </c>
    </row>
    <row r="458" spans="1:15" x14ac:dyDescent="0.2">
      <c r="A458" s="12"/>
      <c r="B458" s="11" t="s">
        <v>52</v>
      </c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92">
        <f t="shared" si="30"/>
        <v>0</v>
      </c>
    </row>
    <row r="459" spans="1:15" ht="15.75" x14ac:dyDescent="0.2">
      <c r="A459" s="14">
        <v>2</v>
      </c>
      <c r="B459" s="10" t="s">
        <v>23</v>
      </c>
      <c r="C459" s="281"/>
      <c r="D459" s="281"/>
      <c r="E459" s="281"/>
      <c r="F459" s="281"/>
      <c r="G459" s="281"/>
      <c r="H459" s="281"/>
      <c r="I459" s="320"/>
      <c r="J459" s="320"/>
      <c r="K459" s="357"/>
      <c r="L459" s="401"/>
      <c r="M459" s="435"/>
      <c r="N459" s="471"/>
      <c r="O459" s="92">
        <f t="shared" si="30"/>
        <v>0</v>
      </c>
    </row>
    <row r="460" spans="1:15" x14ac:dyDescent="0.2">
      <c r="A460" s="12"/>
      <c r="B460" s="13" t="s">
        <v>84</v>
      </c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92">
        <f t="shared" si="30"/>
        <v>0</v>
      </c>
    </row>
    <row r="461" spans="1:15" x14ac:dyDescent="0.2">
      <c r="A461" s="12"/>
      <c r="B461" s="13" t="s">
        <v>85</v>
      </c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92">
        <f t="shared" si="30"/>
        <v>0</v>
      </c>
    </row>
    <row r="462" spans="1:15" ht="15.75" x14ac:dyDescent="0.2">
      <c r="A462" s="9">
        <v>3</v>
      </c>
      <c r="B462" s="10" t="s">
        <v>54</v>
      </c>
      <c r="C462" s="281"/>
      <c r="D462" s="281"/>
      <c r="E462" s="281"/>
      <c r="F462" s="281"/>
      <c r="G462" s="281"/>
      <c r="H462" s="281"/>
      <c r="I462" s="320"/>
      <c r="J462" s="320"/>
      <c r="K462" s="357"/>
      <c r="L462" s="401"/>
      <c r="M462" s="435"/>
      <c r="N462" s="471"/>
      <c r="O462" s="92">
        <f t="shared" si="30"/>
        <v>0</v>
      </c>
    </row>
    <row r="463" spans="1:15" ht="15.75" x14ac:dyDescent="0.2">
      <c r="A463" s="14">
        <v>4</v>
      </c>
      <c r="B463" s="10" t="s">
        <v>53</v>
      </c>
      <c r="C463" s="282"/>
      <c r="D463" s="282"/>
      <c r="E463" s="282"/>
      <c r="F463" s="282"/>
      <c r="G463" s="282"/>
      <c r="H463" s="282"/>
      <c r="I463" s="321"/>
      <c r="J463" s="321"/>
      <c r="K463" s="358"/>
      <c r="L463" s="402"/>
      <c r="M463" s="436"/>
      <c r="N463" s="472"/>
      <c r="O463" s="92">
        <f t="shared" si="30"/>
        <v>0</v>
      </c>
    </row>
    <row r="464" spans="1:15" x14ac:dyDescent="0.2">
      <c r="A464" s="14"/>
      <c r="B464" s="13" t="s">
        <v>84</v>
      </c>
      <c r="C464" s="282"/>
      <c r="D464" s="282"/>
      <c r="E464" s="282"/>
      <c r="F464" s="282"/>
      <c r="G464" s="282"/>
      <c r="H464" s="282"/>
      <c r="I464" s="321"/>
      <c r="J464" s="321"/>
      <c r="K464" s="358"/>
      <c r="L464" s="402"/>
      <c r="M464" s="436"/>
      <c r="N464" s="472"/>
      <c r="O464" s="92">
        <f t="shared" si="30"/>
        <v>0</v>
      </c>
    </row>
    <row r="465" spans="1:15" x14ac:dyDescent="0.2">
      <c r="A465" s="14"/>
      <c r="B465" s="13" t="s">
        <v>85</v>
      </c>
      <c r="C465" s="282"/>
      <c r="D465" s="282"/>
      <c r="E465" s="282"/>
      <c r="F465" s="282"/>
      <c r="G465" s="282"/>
      <c r="H465" s="282"/>
      <c r="I465" s="321"/>
      <c r="J465" s="321"/>
      <c r="K465" s="358"/>
      <c r="L465" s="402"/>
      <c r="M465" s="436"/>
      <c r="N465" s="472"/>
      <c r="O465" s="92">
        <f t="shared" si="30"/>
        <v>0</v>
      </c>
    </row>
    <row r="466" spans="1:15" x14ac:dyDescent="0.2">
      <c r="A466" s="14">
        <v>5</v>
      </c>
      <c r="B466" s="11" t="s">
        <v>55</v>
      </c>
      <c r="C466" s="281"/>
      <c r="D466" s="281"/>
      <c r="E466" s="281"/>
      <c r="F466" s="281"/>
      <c r="G466" s="281"/>
      <c r="H466" s="281"/>
      <c r="I466" s="320"/>
      <c r="J466" s="320"/>
      <c r="K466" s="357"/>
      <c r="L466" s="401"/>
      <c r="M466" s="435"/>
      <c r="N466" s="471"/>
      <c r="O466" s="92">
        <f t="shared" si="30"/>
        <v>0</v>
      </c>
    </row>
    <row r="467" spans="1:15" ht="15.75" x14ac:dyDescent="0.2">
      <c r="A467" s="14">
        <v>6</v>
      </c>
      <c r="B467" s="10" t="s">
        <v>56</v>
      </c>
      <c r="C467" s="281"/>
      <c r="D467" s="281"/>
      <c r="E467" s="281"/>
      <c r="F467" s="281"/>
      <c r="G467" s="281"/>
      <c r="H467" s="281"/>
      <c r="I467" s="320"/>
      <c r="J467" s="320"/>
      <c r="K467" s="357"/>
      <c r="L467" s="401"/>
      <c r="M467" s="435"/>
      <c r="N467" s="471"/>
      <c r="O467" s="92">
        <f t="shared" si="30"/>
        <v>0</v>
      </c>
    </row>
    <row r="468" spans="1:15" ht="15.75" x14ac:dyDescent="0.2">
      <c r="A468" s="14">
        <v>7</v>
      </c>
      <c r="B468" s="10" t="s">
        <v>57</v>
      </c>
      <c r="C468" s="281"/>
      <c r="D468" s="281"/>
      <c r="E468" s="281"/>
      <c r="F468" s="281"/>
      <c r="G468" s="281"/>
      <c r="H468" s="281"/>
      <c r="I468" s="320"/>
      <c r="J468" s="320"/>
      <c r="K468" s="357"/>
      <c r="L468" s="401"/>
      <c r="M468" s="435"/>
      <c r="N468" s="471"/>
      <c r="O468" s="92">
        <f t="shared" si="30"/>
        <v>0</v>
      </c>
    </row>
    <row r="469" spans="1:15" ht="15.75" x14ac:dyDescent="0.2">
      <c r="A469" s="14">
        <v>8</v>
      </c>
      <c r="B469" s="10" t="s">
        <v>58</v>
      </c>
      <c r="C469" s="281"/>
      <c r="D469" s="281"/>
      <c r="E469" s="281"/>
      <c r="F469" s="281"/>
      <c r="G469" s="281"/>
      <c r="H469" s="281"/>
      <c r="I469" s="320"/>
      <c r="J469" s="320"/>
      <c r="K469" s="357"/>
      <c r="L469" s="401"/>
      <c r="M469" s="435"/>
      <c r="N469" s="471"/>
      <c r="O469" s="92">
        <f t="shared" si="30"/>
        <v>0</v>
      </c>
    </row>
    <row r="470" spans="1:15" ht="15.75" x14ac:dyDescent="0.2">
      <c r="A470" s="14">
        <v>9</v>
      </c>
      <c r="B470" s="10" t="s">
        <v>24</v>
      </c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92">
        <f t="shared" si="30"/>
        <v>0</v>
      </c>
    </row>
    <row r="471" spans="1:15" ht="15.75" x14ac:dyDescent="0.2">
      <c r="A471" s="14">
        <v>10</v>
      </c>
      <c r="B471" s="10" t="s">
        <v>25</v>
      </c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92">
        <f t="shared" si="30"/>
        <v>0</v>
      </c>
    </row>
    <row r="472" spans="1:15" ht="16.5" thickBot="1" x14ac:dyDescent="0.25">
      <c r="A472" s="48">
        <v>11</v>
      </c>
      <c r="B472" s="49" t="s">
        <v>59</v>
      </c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92">
        <f t="shared" si="30"/>
        <v>0</v>
      </c>
    </row>
    <row r="473" spans="1:15" ht="13.5" thickTop="1" x14ac:dyDescent="0.2">
      <c r="A473" s="5"/>
      <c r="B473" s="17" t="s">
        <v>39</v>
      </c>
    </row>
    <row r="474" spans="1:15" x14ac:dyDescent="0.2">
      <c r="A474" s="5"/>
      <c r="B474" s="15" t="s">
        <v>61</v>
      </c>
    </row>
    <row r="475" spans="1:15" x14ac:dyDescent="0.2">
      <c r="A475" s="5"/>
      <c r="B475" s="15" t="s">
        <v>60</v>
      </c>
    </row>
    <row r="476" spans="1:15" x14ac:dyDescent="0.2">
      <c r="A476" s="5"/>
      <c r="B476" s="15" t="s">
        <v>40</v>
      </c>
    </row>
    <row r="479" spans="1:15" ht="12.75" customHeight="1" x14ac:dyDescent="0.2">
      <c r="A479" s="488" t="s">
        <v>0</v>
      </c>
      <c r="B479" s="488"/>
    </row>
    <row r="480" spans="1:15" ht="12.75" customHeight="1" x14ac:dyDescent="0.2">
      <c r="A480" s="488" t="s">
        <v>1</v>
      </c>
      <c r="B480" s="488"/>
    </row>
    <row r="481" spans="1:16" x14ac:dyDescent="0.2">
      <c r="A481" s="488" t="s">
        <v>46</v>
      </c>
      <c r="B481" s="488"/>
    </row>
    <row r="482" spans="1:16" ht="22.5" x14ac:dyDescent="0.3">
      <c r="C482" s="285"/>
      <c r="P482" s="1" t="s">
        <v>43</v>
      </c>
    </row>
    <row r="483" spans="1:16" x14ac:dyDescent="0.2">
      <c r="C483" s="286"/>
    </row>
    <row r="484" spans="1:16" ht="12.75" customHeight="1" x14ac:dyDescent="0.2">
      <c r="A484" s="1" t="s">
        <v>47</v>
      </c>
    </row>
    <row r="485" spans="1:16" ht="13.5" customHeight="1" thickBot="1" x14ac:dyDescent="0.25">
      <c r="A485" s="1" t="s">
        <v>69</v>
      </c>
    </row>
    <row r="486" spans="1:16" ht="16.5" thickTop="1" x14ac:dyDescent="0.2">
      <c r="A486" s="513" t="s">
        <v>4</v>
      </c>
      <c r="B486" s="496" t="s">
        <v>5</v>
      </c>
      <c r="C486" s="284"/>
    </row>
    <row r="487" spans="1:16" ht="12.75" customHeight="1" x14ac:dyDescent="0.2">
      <c r="A487" s="514"/>
      <c r="B487" s="497"/>
      <c r="C487" s="291"/>
      <c r="D487" s="291"/>
      <c r="E487" s="291"/>
      <c r="F487" s="291"/>
      <c r="G487" s="291"/>
      <c r="H487" s="291"/>
      <c r="I487" s="327"/>
      <c r="J487" s="327"/>
      <c r="K487" s="364"/>
      <c r="L487" s="408"/>
      <c r="M487" s="443"/>
      <c r="N487" s="480"/>
    </row>
    <row r="488" spans="1:16" ht="12.75" customHeight="1" x14ac:dyDescent="0.2">
      <c r="A488" s="514"/>
      <c r="B488" s="497"/>
      <c r="C488" s="289" t="s">
        <v>37</v>
      </c>
      <c r="D488" s="289" t="s">
        <v>37</v>
      </c>
      <c r="E488" s="289" t="s">
        <v>37</v>
      </c>
      <c r="F488" s="289" t="s">
        <v>37</v>
      </c>
      <c r="G488" s="289" t="s">
        <v>37</v>
      </c>
      <c r="H488" s="289" t="s">
        <v>37</v>
      </c>
      <c r="I488" s="325" t="s">
        <v>37</v>
      </c>
      <c r="J488" s="325" t="s">
        <v>37</v>
      </c>
      <c r="K488" s="362" t="s">
        <v>37</v>
      </c>
      <c r="L488" s="406" t="s">
        <v>37</v>
      </c>
      <c r="M488" s="441" t="s">
        <v>37</v>
      </c>
      <c r="N488" s="478" t="s">
        <v>37</v>
      </c>
    </row>
    <row r="489" spans="1:16" ht="12.75" customHeight="1" x14ac:dyDescent="0.2">
      <c r="A489" s="514"/>
      <c r="B489" s="497"/>
      <c r="C489" s="293"/>
      <c r="D489" s="293"/>
      <c r="E489" s="293"/>
      <c r="F489" s="293"/>
      <c r="G489" s="293"/>
      <c r="H489" s="293"/>
      <c r="I489" s="319"/>
      <c r="J489" s="319"/>
      <c r="K489" s="356"/>
      <c r="L489" s="400"/>
      <c r="M489" s="434"/>
      <c r="N489" s="481"/>
    </row>
    <row r="490" spans="1:16" ht="12.75" customHeight="1" x14ac:dyDescent="0.2">
      <c r="A490" s="515"/>
      <c r="B490" s="498"/>
      <c r="C490" s="289"/>
      <c r="D490" s="289"/>
      <c r="E490" s="289"/>
      <c r="F490" s="289"/>
      <c r="G490" s="289"/>
      <c r="H490" s="289"/>
      <c r="I490" s="325"/>
      <c r="J490" s="325"/>
      <c r="K490" s="362"/>
      <c r="L490" s="406"/>
      <c r="M490" s="441"/>
      <c r="N490" s="478"/>
    </row>
    <row r="491" spans="1:16" s="8" customFormat="1" ht="11.25" x14ac:dyDescent="0.2">
      <c r="A491" s="28" t="s">
        <v>10</v>
      </c>
      <c r="B491" s="290" t="s">
        <v>11</v>
      </c>
      <c r="C491" s="290" t="s">
        <v>16</v>
      </c>
      <c r="D491" s="290" t="s">
        <v>16</v>
      </c>
      <c r="E491" s="290" t="s">
        <v>16</v>
      </c>
      <c r="F491" s="290" t="s">
        <v>16</v>
      </c>
      <c r="G491" s="290" t="s">
        <v>16</v>
      </c>
      <c r="H491" s="290" t="s">
        <v>16</v>
      </c>
      <c r="I491" s="326" t="s">
        <v>16</v>
      </c>
      <c r="J491" s="326" t="s">
        <v>16</v>
      </c>
      <c r="K491" s="363" t="s">
        <v>16</v>
      </c>
      <c r="L491" s="407" t="s">
        <v>16</v>
      </c>
      <c r="M491" s="442" t="s">
        <v>16</v>
      </c>
      <c r="N491" s="479" t="s">
        <v>16</v>
      </c>
    </row>
    <row r="492" spans="1:16" s="16" customFormat="1" ht="15.75" x14ac:dyDescent="0.2">
      <c r="A492" s="18">
        <v>1</v>
      </c>
      <c r="B492" s="19" t="s">
        <v>22</v>
      </c>
      <c r="C492" s="39"/>
      <c r="D492" s="39"/>
      <c r="E492" s="39"/>
      <c r="F492" s="39"/>
      <c r="G492" s="39"/>
      <c r="H492" s="24">
        <f t="shared" ref="H492:M492" si="31">SUM(H15,H55,H95,H135,H174,H213,H253,H293,H333,H373,H413,H453)</f>
        <v>1</v>
      </c>
      <c r="I492" s="24">
        <f t="shared" si="31"/>
        <v>5</v>
      </c>
      <c r="J492" s="24">
        <f t="shared" si="31"/>
        <v>0</v>
      </c>
      <c r="K492" s="24">
        <f t="shared" si="31"/>
        <v>0</v>
      </c>
      <c r="L492" s="24">
        <f t="shared" si="31"/>
        <v>0</v>
      </c>
      <c r="M492" s="24">
        <f t="shared" si="31"/>
        <v>0</v>
      </c>
      <c r="N492" s="24">
        <f>SUM(N15,N55,N95,N135,N174,N213,N253,N293,N333,N373,N413,N453)</f>
        <v>30</v>
      </c>
      <c r="O492" s="92">
        <f>SUM(C492:N492)</f>
        <v>36</v>
      </c>
    </row>
    <row r="493" spans="1:16" s="23" customFormat="1" x14ac:dyDescent="0.2">
      <c r="A493" s="14"/>
      <c r="B493" s="22" t="s">
        <v>50</v>
      </c>
      <c r="C493" s="282"/>
      <c r="D493" s="282"/>
      <c r="E493" s="282"/>
      <c r="F493" s="282"/>
      <c r="G493" s="282"/>
      <c r="H493" s="295">
        <f t="shared" ref="H493:H494" si="32">SUM(H16,H56,H96,H136,H175,H214,H254,H294,H334,H374,H414,H454)</f>
        <v>1</v>
      </c>
      <c r="I493" s="330">
        <f t="shared" ref="I493:N505" si="33">SUM(I16,I56,I96,I136,I175,I214,I254,I294,I334,I374,I414,I454)</f>
        <v>5</v>
      </c>
      <c r="J493" s="330">
        <f t="shared" si="33"/>
        <v>0</v>
      </c>
      <c r="K493" s="367">
        <f t="shared" si="33"/>
        <v>0</v>
      </c>
      <c r="L493" s="411">
        <f t="shared" si="33"/>
        <v>0</v>
      </c>
      <c r="M493" s="446">
        <f t="shared" si="33"/>
        <v>0</v>
      </c>
      <c r="N493" s="483">
        <f t="shared" si="33"/>
        <v>30</v>
      </c>
      <c r="O493" s="92">
        <f t="shared" ref="O493:O511" si="34">SUM(C493:N493)</f>
        <v>36</v>
      </c>
    </row>
    <row r="494" spans="1:16" x14ac:dyDescent="0.2">
      <c r="A494" s="12"/>
      <c r="B494" s="13" t="s">
        <v>84</v>
      </c>
      <c r="C494" s="40"/>
      <c r="D494" s="40"/>
      <c r="E494" s="40"/>
      <c r="F494" s="40"/>
      <c r="G494" s="40"/>
      <c r="H494" s="230">
        <f t="shared" si="32"/>
        <v>1</v>
      </c>
      <c r="I494" s="230">
        <f t="shared" ref="I494" si="35">SUM(I17,I57,I97,I137,I176,I215,I255,I295,I335,I375,I415,I455)</f>
        <v>5</v>
      </c>
      <c r="J494" s="230">
        <f t="shared" si="33"/>
        <v>0</v>
      </c>
      <c r="K494" s="230">
        <f t="shared" si="33"/>
        <v>0</v>
      </c>
      <c r="L494" s="230">
        <f t="shared" si="33"/>
        <v>0</v>
      </c>
      <c r="M494" s="230">
        <f t="shared" si="33"/>
        <v>0</v>
      </c>
      <c r="N494" s="230">
        <f t="shared" si="33"/>
        <v>30</v>
      </c>
      <c r="O494" s="92">
        <f t="shared" si="34"/>
        <v>36</v>
      </c>
    </row>
    <row r="495" spans="1:16" x14ac:dyDescent="0.2">
      <c r="A495" s="12"/>
      <c r="B495" s="13" t="s">
        <v>85</v>
      </c>
      <c r="C495" s="40"/>
      <c r="D495" s="40"/>
      <c r="E495" s="40"/>
      <c r="F495" s="40"/>
      <c r="G495" s="40"/>
      <c r="H495" s="230">
        <f t="shared" ref="H495:M495" si="36">SUM(H18,H58,H98,H138,H177,H216,H256,H296,H336,H376,H416,H456)</f>
        <v>0</v>
      </c>
      <c r="I495" s="230">
        <f t="shared" si="36"/>
        <v>0</v>
      </c>
      <c r="J495" s="230">
        <f t="shared" si="36"/>
        <v>0</v>
      </c>
      <c r="K495" s="230">
        <f t="shared" si="36"/>
        <v>0</v>
      </c>
      <c r="L495" s="230">
        <f t="shared" si="36"/>
        <v>0</v>
      </c>
      <c r="M495" s="230">
        <f t="shared" si="36"/>
        <v>0</v>
      </c>
      <c r="N495" s="230">
        <f>SUM(N18,N58,N98,N138,N177,N216,N256,N296,N336,N376,N416,N456)</f>
        <v>0</v>
      </c>
      <c r="O495" s="92">
        <f t="shared" si="34"/>
        <v>0</v>
      </c>
    </row>
    <row r="496" spans="1:16" x14ac:dyDescent="0.2">
      <c r="A496" s="12"/>
      <c r="B496" s="11" t="s">
        <v>51</v>
      </c>
      <c r="C496" s="41"/>
      <c r="D496" s="41"/>
      <c r="E496" s="41"/>
      <c r="F496" s="41"/>
      <c r="G496" s="41"/>
      <c r="H496" s="231">
        <f t="shared" ref="H496:I511" si="37">SUM(H19,H59,H99,H139,H178,H217,H257,H297,H337,H377,H417,H457)</f>
        <v>0</v>
      </c>
      <c r="I496" s="231">
        <f t="shared" si="37"/>
        <v>0</v>
      </c>
      <c r="J496" s="231">
        <f t="shared" si="33"/>
        <v>0</v>
      </c>
      <c r="K496" s="231">
        <f t="shared" si="33"/>
        <v>0</v>
      </c>
      <c r="L496" s="231">
        <f t="shared" si="33"/>
        <v>0</v>
      </c>
      <c r="M496" s="231">
        <f t="shared" si="33"/>
        <v>0</v>
      </c>
      <c r="N496" s="231">
        <f t="shared" si="33"/>
        <v>0</v>
      </c>
      <c r="O496" s="92">
        <f t="shared" si="34"/>
        <v>0</v>
      </c>
    </row>
    <row r="497" spans="1:15" x14ac:dyDescent="0.2">
      <c r="A497" s="12"/>
      <c r="B497" s="11" t="s">
        <v>52</v>
      </c>
      <c r="C497" s="41"/>
      <c r="D497" s="41"/>
      <c r="E497" s="41"/>
      <c r="F497" s="41"/>
      <c r="G497" s="41"/>
      <c r="H497" s="231">
        <f t="shared" si="37"/>
        <v>0</v>
      </c>
      <c r="I497" s="231">
        <f t="shared" si="37"/>
        <v>0</v>
      </c>
      <c r="J497" s="231">
        <f t="shared" si="33"/>
        <v>0</v>
      </c>
      <c r="K497" s="231">
        <f t="shared" si="33"/>
        <v>0</v>
      </c>
      <c r="L497" s="231">
        <f t="shared" si="33"/>
        <v>0</v>
      </c>
      <c r="M497" s="231">
        <f t="shared" si="33"/>
        <v>0</v>
      </c>
      <c r="N497" s="231">
        <f t="shared" si="33"/>
        <v>0</v>
      </c>
      <c r="O497" s="92">
        <f t="shared" si="34"/>
        <v>0</v>
      </c>
    </row>
    <row r="498" spans="1:15" ht="15.75" x14ac:dyDescent="0.2">
      <c r="A498" s="14">
        <v>2</v>
      </c>
      <c r="B498" s="10" t="s">
        <v>23</v>
      </c>
      <c r="C498" s="294">
        <f>SUM(C499:C500)</f>
        <v>0</v>
      </c>
      <c r="D498" s="294">
        <f>SUM(D499:D500)</f>
        <v>0</v>
      </c>
      <c r="E498" s="294">
        <f>SUM(E499:E500)</f>
        <v>0</v>
      </c>
      <c r="F498" s="294">
        <f>SUM(F499:F500)</f>
        <v>0</v>
      </c>
      <c r="G498" s="294">
        <f>SUM(G499:G500)</f>
        <v>0</v>
      </c>
      <c r="H498" s="231">
        <f t="shared" si="37"/>
        <v>0</v>
      </c>
      <c r="I498" s="231">
        <f t="shared" si="37"/>
        <v>100</v>
      </c>
      <c r="J498" s="231">
        <f t="shared" si="33"/>
        <v>0</v>
      </c>
      <c r="K498" s="355">
        <f t="shared" si="33"/>
        <v>32</v>
      </c>
      <c r="L498" s="355">
        <f t="shared" si="33"/>
        <v>20</v>
      </c>
      <c r="M498" s="449">
        <f t="shared" si="33"/>
        <v>0</v>
      </c>
      <c r="N498" s="449">
        <f t="shared" si="33"/>
        <v>30</v>
      </c>
      <c r="O498" s="92">
        <f t="shared" si="34"/>
        <v>182</v>
      </c>
    </row>
    <row r="499" spans="1:15" x14ac:dyDescent="0.2">
      <c r="A499" s="12"/>
      <c r="B499" s="13" t="s">
        <v>84</v>
      </c>
      <c r="C499" s="70">
        <f t="shared" ref="C499:G499" si="38">SUM(C22,C62,C102,C142,C181,C220,C260,C300,C340,C380,C420,C460)</f>
        <v>0</v>
      </c>
      <c r="D499" s="70">
        <f t="shared" si="38"/>
        <v>0</v>
      </c>
      <c r="E499" s="70">
        <f t="shared" si="38"/>
        <v>0</v>
      </c>
      <c r="F499" s="70">
        <f t="shared" si="38"/>
        <v>0</v>
      </c>
      <c r="G499" s="70">
        <f t="shared" si="38"/>
        <v>0</v>
      </c>
      <c r="H499" s="231">
        <f t="shared" si="37"/>
        <v>0</v>
      </c>
      <c r="I499" s="231">
        <f t="shared" si="37"/>
        <v>100</v>
      </c>
      <c r="J499" s="231">
        <f t="shared" si="33"/>
        <v>0</v>
      </c>
      <c r="K499" s="231">
        <f t="shared" si="33"/>
        <v>32</v>
      </c>
      <c r="L499" s="231">
        <f t="shared" si="33"/>
        <v>0</v>
      </c>
      <c r="M499" s="231">
        <f t="shared" si="33"/>
        <v>0</v>
      </c>
      <c r="N499" s="231">
        <f t="shared" si="33"/>
        <v>30</v>
      </c>
      <c r="O499" s="92">
        <f t="shared" si="34"/>
        <v>162</v>
      </c>
    </row>
    <row r="500" spans="1:15" x14ac:dyDescent="0.2">
      <c r="A500" s="12"/>
      <c r="B500" s="13" t="s">
        <v>85</v>
      </c>
      <c r="C500" s="40"/>
      <c r="D500" s="40"/>
      <c r="E500" s="40"/>
      <c r="F500" s="40"/>
      <c r="G500" s="40"/>
      <c r="H500" s="231">
        <f t="shared" si="37"/>
        <v>0</v>
      </c>
      <c r="I500" s="231">
        <f t="shared" si="37"/>
        <v>0</v>
      </c>
      <c r="J500" s="231">
        <f t="shared" si="33"/>
        <v>0</v>
      </c>
      <c r="K500" s="231">
        <f t="shared" si="33"/>
        <v>0</v>
      </c>
      <c r="L500" s="231">
        <f t="shared" si="33"/>
        <v>20</v>
      </c>
      <c r="M500" s="231">
        <f t="shared" si="33"/>
        <v>0</v>
      </c>
      <c r="N500" s="231">
        <f t="shared" si="33"/>
        <v>0</v>
      </c>
      <c r="O500" s="92">
        <f t="shared" si="34"/>
        <v>20</v>
      </c>
    </row>
    <row r="501" spans="1:15" ht="15.75" x14ac:dyDescent="0.2">
      <c r="A501" s="9">
        <v>3</v>
      </c>
      <c r="B501" s="10" t="s">
        <v>54</v>
      </c>
      <c r="C501" s="281"/>
      <c r="D501" s="281"/>
      <c r="E501" s="281"/>
      <c r="F501" s="281"/>
      <c r="G501" s="281"/>
      <c r="H501" s="231">
        <f t="shared" si="37"/>
        <v>0</v>
      </c>
      <c r="I501" s="231">
        <f t="shared" si="37"/>
        <v>0</v>
      </c>
      <c r="J501" s="231">
        <f t="shared" si="33"/>
        <v>0</v>
      </c>
      <c r="K501" s="231">
        <f t="shared" si="33"/>
        <v>0</v>
      </c>
      <c r="L501" s="231">
        <f t="shared" si="33"/>
        <v>0</v>
      </c>
      <c r="M501" s="231">
        <f t="shared" si="33"/>
        <v>0</v>
      </c>
      <c r="N501" s="231">
        <f t="shared" si="33"/>
        <v>0</v>
      </c>
      <c r="O501" s="92">
        <f t="shared" si="34"/>
        <v>0</v>
      </c>
    </row>
    <row r="502" spans="1:15" ht="15.75" x14ac:dyDescent="0.2">
      <c r="A502" s="14">
        <v>4</v>
      </c>
      <c r="B502" s="10" t="s">
        <v>53</v>
      </c>
      <c r="C502" s="282"/>
      <c r="D502" s="282"/>
      <c r="E502" s="282"/>
      <c r="F502" s="282"/>
      <c r="G502" s="282"/>
      <c r="H502" s="231">
        <f t="shared" si="37"/>
        <v>0</v>
      </c>
      <c r="I502" s="231">
        <f t="shared" si="37"/>
        <v>0</v>
      </c>
      <c r="J502" s="231">
        <f t="shared" si="33"/>
        <v>0</v>
      </c>
      <c r="K502" s="231">
        <f t="shared" si="33"/>
        <v>0</v>
      </c>
      <c r="L502" s="231">
        <f t="shared" si="33"/>
        <v>0</v>
      </c>
      <c r="M502" s="231">
        <f t="shared" si="33"/>
        <v>0</v>
      </c>
      <c r="N502" s="231">
        <f t="shared" si="33"/>
        <v>0</v>
      </c>
      <c r="O502" s="92">
        <f t="shared" si="34"/>
        <v>0</v>
      </c>
    </row>
    <row r="503" spans="1:15" x14ac:dyDescent="0.2">
      <c r="A503" s="14"/>
      <c r="B503" s="13" t="s">
        <v>84</v>
      </c>
      <c r="C503" s="282"/>
      <c r="D503" s="282"/>
      <c r="E503" s="282"/>
      <c r="F503" s="282"/>
      <c r="G503" s="282"/>
      <c r="H503" s="231">
        <f t="shared" si="37"/>
        <v>0</v>
      </c>
      <c r="I503" s="231">
        <f t="shared" si="37"/>
        <v>0</v>
      </c>
      <c r="J503" s="231">
        <f t="shared" si="33"/>
        <v>0</v>
      </c>
      <c r="K503" s="231">
        <f t="shared" si="33"/>
        <v>0</v>
      </c>
      <c r="L503" s="231">
        <f t="shared" si="33"/>
        <v>0</v>
      </c>
      <c r="M503" s="231">
        <f t="shared" si="33"/>
        <v>0</v>
      </c>
      <c r="N503" s="231">
        <f t="shared" si="33"/>
        <v>0</v>
      </c>
      <c r="O503" s="92">
        <f t="shared" si="34"/>
        <v>0</v>
      </c>
    </row>
    <row r="504" spans="1:15" x14ac:dyDescent="0.2">
      <c r="A504" s="14"/>
      <c r="B504" s="13" t="s">
        <v>85</v>
      </c>
      <c r="C504" s="282"/>
      <c r="D504" s="282"/>
      <c r="E504" s="282"/>
      <c r="F504" s="282"/>
      <c r="G504" s="282"/>
      <c r="H504" s="231">
        <f t="shared" si="37"/>
        <v>0</v>
      </c>
      <c r="I504" s="231">
        <f t="shared" si="37"/>
        <v>0</v>
      </c>
      <c r="J504" s="231">
        <f t="shared" si="33"/>
        <v>0</v>
      </c>
      <c r="K504" s="231">
        <f t="shared" si="33"/>
        <v>0</v>
      </c>
      <c r="L504" s="231">
        <f t="shared" si="33"/>
        <v>0</v>
      </c>
      <c r="M504" s="231">
        <f t="shared" si="33"/>
        <v>0</v>
      </c>
      <c r="N504" s="231">
        <f t="shared" si="33"/>
        <v>0</v>
      </c>
      <c r="O504" s="92">
        <f t="shared" si="34"/>
        <v>0</v>
      </c>
    </row>
    <row r="505" spans="1:15" x14ac:dyDescent="0.2">
      <c r="A505" s="14">
        <v>5</v>
      </c>
      <c r="B505" s="11" t="s">
        <v>55</v>
      </c>
      <c r="C505" s="281"/>
      <c r="D505" s="281"/>
      <c r="E505" s="281"/>
      <c r="F505" s="281"/>
      <c r="G505" s="281"/>
      <c r="H505" s="231">
        <f t="shared" si="37"/>
        <v>0</v>
      </c>
      <c r="I505" s="231">
        <f t="shared" si="37"/>
        <v>0</v>
      </c>
      <c r="J505" s="231">
        <f t="shared" si="33"/>
        <v>0</v>
      </c>
      <c r="K505" s="231">
        <f t="shared" si="33"/>
        <v>0</v>
      </c>
      <c r="L505" s="231">
        <f t="shared" si="33"/>
        <v>0</v>
      </c>
      <c r="M505" s="231">
        <f t="shared" si="33"/>
        <v>0</v>
      </c>
      <c r="N505" s="231">
        <f t="shared" si="33"/>
        <v>0</v>
      </c>
      <c r="O505" s="92">
        <f t="shared" si="34"/>
        <v>0</v>
      </c>
    </row>
    <row r="506" spans="1:15" ht="15.75" x14ac:dyDescent="0.2">
      <c r="A506" s="14">
        <v>6</v>
      </c>
      <c r="B506" s="10" t="s">
        <v>56</v>
      </c>
      <c r="C506" s="281"/>
      <c r="D506" s="281"/>
      <c r="E506" s="281"/>
      <c r="F506" s="281"/>
      <c r="G506" s="281"/>
      <c r="H506" s="231">
        <f t="shared" si="37"/>
        <v>0</v>
      </c>
      <c r="I506" s="231">
        <f t="shared" ref="I506" si="39">SUM(I29,I69,I109,I149,I188,I227,I267,I307,I347,I387,I427,I467)</f>
        <v>0</v>
      </c>
      <c r="J506" s="332">
        <f>SUM(D506-E506-F506-G506+H506-I506)</f>
        <v>0</v>
      </c>
      <c r="K506" s="369">
        <f>SUM(E506-F506-G506-H506+I506-J506)</f>
        <v>0</v>
      </c>
      <c r="L506" s="413">
        <f>SUM(F506-G506-H506-I506+J506-K506)</f>
        <v>0</v>
      </c>
      <c r="M506" s="448">
        <f>SUM(G506-H506-I506-J506+K506-L506)</f>
        <v>0</v>
      </c>
      <c r="N506" s="482">
        <f>SUM(H506-I506-J506-K506+L506-M506)</f>
        <v>0</v>
      </c>
      <c r="O506" s="92">
        <f t="shared" si="34"/>
        <v>0</v>
      </c>
    </row>
    <row r="507" spans="1:15" ht="15.75" x14ac:dyDescent="0.2">
      <c r="A507" s="14">
        <v>7</v>
      </c>
      <c r="B507" s="10" t="s">
        <v>57</v>
      </c>
      <c r="C507" s="281"/>
      <c r="D507" s="281"/>
      <c r="E507" s="281"/>
      <c r="F507" s="281"/>
      <c r="G507" s="281"/>
      <c r="H507" s="231">
        <f t="shared" si="37"/>
        <v>0</v>
      </c>
      <c r="I507" s="231">
        <f t="shared" ref="I507" si="40">SUM(I30,I70,I110,I150,I189,I228,I268,I308,I348,I388,I428,I468)</f>
        <v>0</v>
      </c>
      <c r="J507" s="332">
        <f t="shared" ref="J507:N511" si="41">SUM(D507-E507-F507-G507+H507-I507)</f>
        <v>0</v>
      </c>
      <c r="K507" s="369">
        <f t="shared" si="41"/>
        <v>0</v>
      </c>
      <c r="L507" s="413">
        <f t="shared" si="41"/>
        <v>0</v>
      </c>
      <c r="M507" s="448">
        <f t="shared" si="41"/>
        <v>0</v>
      </c>
      <c r="N507" s="482">
        <f t="shared" si="41"/>
        <v>0</v>
      </c>
      <c r="O507" s="92">
        <f t="shared" si="34"/>
        <v>0</v>
      </c>
    </row>
    <row r="508" spans="1:15" ht="15.75" x14ac:dyDescent="0.2">
      <c r="A508" s="14">
        <v>8</v>
      </c>
      <c r="B508" s="10" t="s">
        <v>58</v>
      </c>
      <c r="C508" s="281"/>
      <c r="D508" s="281"/>
      <c r="E508" s="281"/>
      <c r="F508" s="281"/>
      <c r="G508" s="281"/>
      <c r="H508" s="231">
        <f t="shared" si="37"/>
        <v>0</v>
      </c>
      <c r="I508" s="231">
        <f t="shared" ref="I508" si="42">SUM(I31,I71,I111,I151,I190,I229,I269,I309,I349,I389,I429,I469)</f>
        <v>0</v>
      </c>
      <c r="J508" s="332">
        <f t="shared" si="41"/>
        <v>0</v>
      </c>
      <c r="K508" s="369">
        <f t="shared" si="41"/>
        <v>0</v>
      </c>
      <c r="L508" s="413">
        <f t="shared" si="41"/>
        <v>0</v>
      </c>
      <c r="M508" s="448">
        <f t="shared" si="41"/>
        <v>0</v>
      </c>
      <c r="N508" s="482">
        <f t="shared" si="41"/>
        <v>0</v>
      </c>
      <c r="O508" s="92">
        <f t="shared" si="34"/>
        <v>0</v>
      </c>
    </row>
    <row r="509" spans="1:15" ht="15.75" x14ac:dyDescent="0.2">
      <c r="A509" s="14">
        <v>9</v>
      </c>
      <c r="B509" s="10" t="s">
        <v>24</v>
      </c>
      <c r="C509" s="41"/>
      <c r="D509" s="41"/>
      <c r="E509" s="41"/>
      <c r="F509" s="41"/>
      <c r="G509" s="281"/>
      <c r="H509" s="231">
        <f t="shared" si="37"/>
        <v>0</v>
      </c>
      <c r="I509" s="231">
        <f t="shared" ref="I509" si="43">SUM(I32,I72,I112,I152,I191,I230,I270,I310,I350,I390,I430,I470)</f>
        <v>0</v>
      </c>
      <c r="J509" s="231">
        <f t="shared" si="41"/>
        <v>0</v>
      </c>
      <c r="K509" s="231">
        <f t="shared" si="41"/>
        <v>0</v>
      </c>
      <c r="L509" s="231">
        <f t="shared" si="41"/>
        <v>0</v>
      </c>
      <c r="M509" s="231">
        <f t="shared" si="41"/>
        <v>0</v>
      </c>
      <c r="N509" s="231">
        <f t="shared" si="41"/>
        <v>0</v>
      </c>
      <c r="O509" s="92">
        <f t="shared" si="34"/>
        <v>0</v>
      </c>
    </row>
    <row r="510" spans="1:15" ht="15.75" x14ac:dyDescent="0.2">
      <c r="A510" s="14">
        <v>10</v>
      </c>
      <c r="B510" s="10" t="s">
        <v>25</v>
      </c>
      <c r="C510" s="41"/>
      <c r="D510" s="41"/>
      <c r="E510" s="41"/>
      <c r="F510" s="41"/>
      <c r="G510" s="281"/>
      <c r="H510" s="231">
        <f t="shared" si="37"/>
        <v>0</v>
      </c>
      <c r="I510" s="231">
        <f t="shared" ref="I510" si="44">SUM(I33,I73,I113,I153,I192,I231,I271,I311,I351,I391,I431,I471)</f>
        <v>0</v>
      </c>
      <c r="J510" s="231">
        <f t="shared" si="41"/>
        <v>0</v>
      </c>
      <c r="K510" s="231">
        <f t="shared" si="41"/>
        <v>0</v>
      </c>
      <c r="L510" s="231">
        <f t="shared" si="41"/>
        <v>0</v>
      </c>
      <c r="M510" s="231">
        <f t="shared" si="41"/>
        <v>0</v>
      </c>
      <c r="N510" s="231">
        <f t="shared" si="41"/>
        <v>0</v>
      </c>
      <c r="O510" s="92">
        <f t="shared" si="34"/>
        <v>0</v>
      </c>
    </row>
    <row r="511" spans="1:15" ht="16.5" thickBot="1" x14ac:dyDescent="0.25">
      <c r="A511" s="48">
        <v>11</v>
      </c>
      <c r="B511" s="49" t="s">
        <v>59</v>
      </c>
      <c r="C511" s="51"/>
      <c r="D511" s="51"/>
      <c r="E511" s="51"/>
      <c r="F511" s="51"/>
      <c r="G511" s="51"/>
      <c r="H511" s="232">
        <f t="shared" si="37"/>
        <v>0</v>
      </c>
      <c r="I511" s="232">
        <f t="shared" ref="I511" si="45">SUM(I34,I74,I114,I154,I193,I232,I272,I312,I352,I392,I432,I472)</f>
        <v>0</v>
      </c>
      <c r="J511" s="232">
        <f t="shared" si="41"/>
        <v>0</v>
      </c>
      <c r="K511" s="232">
        <f t="shared" si="41"/>
        <v>0</v>
      </c>
      <c r="L511" s="232">
        <f t="shared" si="41"/>
        <v>0</v>
      </c>
      <c r="M511" s="232">
        <f t="shared" si="41"/>
        <v>0</v>
      </c>
      <c r="N511" s="232">
        <f t="shared" si="41"/>
        <v>0</v>
      </c>
      <c r="O511" s="92">
        <f t="shared" si="34"/>
        <v>0</v>
      </c>
    </row>
    <row r="512" spans="1:15" ht="13.5" thickTop="1" x14ac:dyDescent="0.2">
      <c r="A512" s="29"/>
      <c r="B512" s="27" t="s">
        <v>39</v>
      </c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</row>
  </sheetData>
  <mergeCells count="65">
    <mergeCell ref="A479:B479"/>
    <mergeCell ref="A480:B480"/>
    <mergeCell ref="A481:B481"/>
    <mergeCell ref="A486:A490"/>
    <mergeCell ref="B486:B490"/>
    <mergeCell ref="A439:B439"/>
    <mergeCell ref="A440:B440"/>
    <mergeCell ref="A441:B441"/>
    <mergeCell ref="A447:A451"/>
    <mergeCell ref="B447:B451"/>
    <mergeCell ref="A399:B399"/>
    <mergeCell ref="A400:B400"/>
    <mergeCell ref="A401:B401"/>
    <mergeCell ref="A407:A411"/>
    <mergeCell ref="B407:B411"/>
    <mergeCell ref="A359:B359"/>
    <mergeCell ref="A360:B360"/>
    <mergeCell ref="A361:B361"/>
    <mergeCell ref="A367:A371"/>
    <mergeCell ref="B367:B371"/>
    <mergeCell ref="A319:B319"/>
    <mergeCell ref="A320:B320"/>
    <mergeCell ref="A321:B321"/>
    <mergeCell ref="A327:A331"/>
    <mergeCell ref="B327:B331"/>
    <mergeCell ref="A279:B279"/>
    <mergeCell ref="A280:B280"/>
    <mergeCell ref="A281:B281"/>
    <mergeCell ref="A287:A291"/>
    <mergeCell ref="B287:B291"/>
    <mergeCell ref="A239:B239"/>
    <mergeCell ref="A240:B240"/>
    <mergeCell ref="A241:B241"/>
    <mergeCell ref="A247:A251"/>
    <mergeCell ref="B247:B251"/>
    <mergeCell ref="A199:B199"/>
    <mergeCell ref="A200:B200"/>
    <mergeCell ref="A201:B201"/>
    <mergeCell ref="A207:A211"/>
    <mergeCell ref="B207:B211"/>
    <mergeCell ref="A160:B160"/>
    <mergeCell ref="A161:B161"/>
    <mergeCell ref="A162:B162"/>
    <mergeCell ref="A168:A172"/>
    <mergeCell ref="B168:B172"/>
    <mergeCell ref="A121:B121"/>
    <mergeCell ref="A122:B122"/>
    <mergeCell ref="A123:B123"/>
    <mergeCell ref="A129:A133"/>
    <mergeCell ref="B129:B133"/>
    <mergeCell ref="A81:B81"/>
    <mergeCell ref="A82:B82"/>
    <mergeCell ref="A83:B83"/>
    <mergeCell ref="A89:A93"/>
    <mergeCell ref="B89:B93"/>
    <mergeCell ref="A41:B41"/>
    <mergeCell ref="A42:B42"/>
    <mergeCell ref="A43:B43"/>
    <mergeCell ref="A49:A53"/>
    <mergeCell ref="B49:B53"/>
    <mergeCell ref="A1:B1"/>
    <mergeCell ref="A2:B2"/>
    <mergeCell ref="A3:B3"/>
    <mergeCell ref="A9:A13"/>
    <mergeCell ref="B9:B13"/>
  </mergeCells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15"/>
  <sheetViews>
    <sheetView topLeftCell="A45" workbookViewId="0">
      <pane xSplit="2" topLeftCell="J1" activePane="topRight" state="frozen"/>
      <selection pane="topRight" activeCell="O511" sqref="O511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14" width="6.42578125" style="1" customWidth="1"/>
    <col min="15" max="16384" width="9.140625" style="1"/>
  </cols>
  <sheetData>
    <row r="1" spans="1:15" ht="12.75" customHeight="1" x14ac:dyDescent="0.2">
      <c r="A1" s="488" t="s">
        <v>0</v>
      </c>
      <c r="B1" s="488"/>
    </row>
    <row r="2" spans="1:15" ht="12.75" customHeight="1" x14ac:dyDescent="0.2">
      <c r="A2" s="488" t="s">
        <v>1</v>
      </c>
      <c r="B2" s="488"/>
    </row>
    <row r="3" spans="1:15" x14ac:dyDescent="0.2">
      <c r="A3" s="488" t="s">
        <v>46</v>
      </c>
      <c r="B3" s="488"/>
    </row>
    <row r="4" spans="1:15" ht="22.5" x14ac:dyDescent="0.3">
      <c r="C4" s="285"/>
    </row>
    <row r="5" spans="1:15" x14ac:dyDescent="0.2">
      <c r="C5" s="286" t="s">
        <v>3</v>
      </c>
    </row>
    <row r="6" spans="1:15" x14ac:dyDescent="0.2">
      <c r="A6" s="1" t="s">
        <v>47</v>
      </c>
      <c r="O6" s="1" t="s">
        <v>43</v>
      </c>
    </row>
    <row r="7" spans="1:15" ht="12.75" customHeight="1" x14ac:dyDescent="0.2">
      <c r="A7" s="1" t="s">
        <v>69</v>
      </c>
    </row>
    <row r="8" spans="1:15" ht="13.5" customHeight="1" thickBot="1" x14ac:dyDescent="0.25">
      <c r="A8" s="56" t="s">
        <v>79</v>
      </c>
      <c r="B8" s="56"/>
      <c r="C8" s="1" t="s">
        <v>91</v>
      </c>
      <c r="D8" s="1" t="s">
        <v>103</v>
      </c>
      <c r="E8" s="1" t="s">
        <v>104</v>
      </c>
      <c r="F8" s="1" t="s">
        <v>105</v>
      </c>
      <c r="G8" s="1" t="s">
        <v>106</v>
      </c>
      <c r="H8" s="1" t="s">
        <v>107</v>
      </c>
      <c r="I8" s="1" t="s">
        <v>108</v>
      </c>
      <c r="J8" s="1" t="s">
        <v>109</v>
      </c>
      <c r="K8" s="1" t="s">
        <v>110</v>
      </c>
      <c r="L8" s="1" t="s">
        <v>111</v>
      </c>
      <c r="M8" s="1" t="s">
        <v>116</v>
      </c>
    </row>
    <row r="9" spans="1:15" ht="16.5" thickTop="1" x14ac:dyDescent="0.2">
      <c r="A9" s="489" t="s">
        <v>4</v>
      </c>
      <c r="B9" s="489" t="s">
        <v>5</v>
      </c>
      <c r="C9" s="292"/>
    </row>
    <row r="10" spans="1:15" ht="12.75" customHeight="1" x14ac:dyDescent="0.2">
      <c r="A10" s="490"/>
      <c r="B10" s="490"/>
      <c r="C10" s="291"/>
      <c r="D10" s="291"/>
      <c r="E10" s="291"/>
      <c r="F10" s="291"/>
      <c r="G10" s="291"/>
      <c r="H10" s="291"/>
      <c r="I10" s="327"/>
      <c r="J10" s="364"/>
      <c r="K10" s="364"/>
      <c r="L10" s="408"/>
      <c r="M10" s="443"/>
      <c r="N10" s="480"/>
    </row>
    <row r="11" spans="1:15" ht="12.75" customHeight="1" x14ac:dyDescent="0.2">
      <c r="A11" s="490"/>
      <c r="B11" s="490"/>
      <c r="C11" s="289" t="s">
        <v>29</v>
      </c>
      <c r="D11" s="289" t="s">
        <v>29</v>
      </c>
      <c r="E11" s="289" t="s">
        <v>29</v>
      </c>
      <c r="F11" s="289" t="s">
        <v>29</v>
      </c>
      <c r="G11" s="289" t="s">
        <v>29</v>
      </c>
      <c r="H11" s="289" t="s">
        <v>29</v>
      </c>
      <c r="I11" s="325" t="s">
        <v>29</v>
      </c>
      <c r="J11" s="362" t="s">
        <v>29</v>
      </c>
      <c r="K11" s="362" t="s">
        <v>29</v>
      </c>
      <c r="L11" s="406" t="s">
        <v>29</v>
      </c>
      <c r="M11" s="441" t="s">
        <v>29</v>
      </c>
      <c r="N11" s="478" t="s">
        <v>29</v>
      </c>
    </row>
    <row r="12" spans="1:15" ht="12.75" customHeight="1" x14ac:dyDescent="0.2">
      <c r="A12" s="490"/>
      <c r="B12" s="490"/>
      <c r="C12" s="293"/>
      <c r="D12" s="293"/>
      <c r="E12" s="293"/>
      <c r="F12" s="293"/>
      <c r="G12" s="293"/>
      <c r="H12" s="293"/>
      <c r="I12" s="319"/>
      <c r="J12" s="356"/>
      <c r="K12" s="356"/>
      <c r="L12" s="400"/>
      <c r="M12" s="434"/>
      <c r="N12" s="481"/>
    </row>
    <row r="13" spans="1:15" ht="12.75" customHeight="1" x14ac:dyDescent="0.2">
      <c r="A13" s="491"/>
      <c r="B13" s="491"/>
      <c r="C13" s="289"/>
      <c r="D13" s="289"/>
      <c r="E13" s="289"/>
      <c r="F13" s="289"/>
      <c r="G13" s="289"/>
      <c r="H13" s="289"/>
      <c r="I13" s="325"/>
      <c r="J13" s="362"/>
      <c r="K13" s="362"/>
      <c r="L13" s="406"/>
      <c r="M13" s="441"/>
      <c r="N13" s="478"/>
    </row>
    <row r="14" spans="1:15" s="8" customFormat="1" ht="11.25" x14ac:dyDescent="0.2">
      <c r="A14" s="290" t="s">
        <v>10</v>
      </c>
      <c r="B14" s="290" t="s">
        <v>11</v>
      </c>
      <c r="C14" s="290" t="s">
        <v>13</v>
      </c>
      <c r="D14" s="290" t="s">
        <v>13</v>
      </c>
      <c r="E14" s="290" t="s">
        <v>13</v>
      </c>
      <c r="F14" s="290" t="s">
        <v>13</v>
      </c>
      <c r="G14" s="290" t="s">
        <v>13</v>
      </c>
      <c r="H14" s="290" t="s">
        <v>13</v>
      </c>
      <c r="I14" s="326" t="s">
        <v>13</v>
      </c>
      <c r="J14" s="363" t="s">
        <v>13</v>
      </c>
      <c r="K14" s="363" t="s">
        <v>13</v>
      </c>
      <c r="L14" s="407" t="s">
        <v>13</v>
      </c>
      <c r="M14" s="442" t="s">
        <v>13</v>
      </c>
      <c r="N14" s="479" t="s">
        <v>13</v>
      </c>
    </row>
    <row r="15" spans="1:15" s="16" customFormat="1" ht="15.75" x14ac:dyDescent="0.2">
      <c r="A15" s="18">
        <v>1</v>
      </c>
      <c r="B15" s="1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92">
        <f>SUM(C15:N15)</f>
        <v>0</v>
      </c>
    </row>
    <row r="16" spans="1:15" s="23" customFormat="1" x14ac:dyDescent="0.2">
      <c r="A16" s="14"/>
      <c r="B16" s="22" t="s">
        <v>50</v>
      </c>
      <c r="C16" s="282"/>
      <c r="D16" s="282"/>
      <c r="E16" s="282"/>
      <c r="F16" s="282"/>
      <c r="G16" s="282"/>
      <c r="H16" s="282"/>
      <c r="I16" s="321"/>
      <c r="J16" s="358"/>
      <c r="K16" s="358"/>
      <c r="L16" s="402"/>
      <c r="M16" s="436"/>
      <c r="N16" s="472"/>
      <c r="O16" s="92">
        <f t="shared" ref="O16:O34" si="0">SUM(C16:N16)</f>
        <v>0</v>
      </c>
    </row>
    <row r="17" spans="1:15" x14ac:dyDescent="0.2">
      <c r="A17" s="12"/>
      <c r="B17" s="13" t="s">
        <v>84</v>
      </c>
      <c r="C17" s="283"/>
      <c r="D17" s="283"/>
      <c r="E17" s="283"/>
      <c r="F17" s="283"/>
      <c r="G17" s="283"/>
      <c r="H17" s="283"/>
      <c r="I17" s="323"/>
      <c r="J17" s="360"/>
      <c r="K17" s="360"/>
      <c r="L17" s="404"/>
      <c r="M17" s="439"/>
      <c r="N17" s="473"/>
      <c r="O17" s="92">
        <f t="shared" si="0"/>
        <v>0</v>
      </c>
    </row>
    <row r="18" spans="1:15" x14ac:dyDescent="0.2">
      <c r="A18" s="12"/>
      <c r="B18" s="13" t="s">
        <v>85</v>
      </c>
      <c r="C18" s="283"/>
      <c r="D18" s="283"/>
      <c r="E18" s="283"/>
      <c r="F18" s="283"/>
      <c r="G18" s="283"/>
      <c r="H18" s="283"/>
      <c r="I18" s="323"/>
      <c r="J18" s="360"/>
      <c r="K18" s="360"/>
      <c r="L18" s="404"/>
      <c r="M18" s="439"/>
      <c r="N18" s="473"/>
      <c r="O18" s="92">
        <f t="shared" si="0"/>
        <v>0</v>
      </c>
    </row>
    <row r="19" spans="1:15" x14ac:dyDescent="0.2">
      <c r="A19" s="12"/>
      <c r="B19" s="11" t="s">
        <v>51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92">
        <f t="shared" si="0"/>
        <v>0</v>
      </c>
    </row>
    <row r="20" spans="1:15" x14ac:dyDescent="0.2">
      <c r="A20" s="12"/>
      <c r="B20" s="11" t="s">
        <v>52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92">
        <f t="shared" si="0"/>
        <v>0</v>
      </c>
    </row>
    <row r="21" spans="1:15" ht="15.75" x14ac:dyDescent="0.2">
      <c r="A21" s="14">
        <v>2</v>
      </c>
      <c r="B21" s="10" t="s">
        <v>23</v>
      </c>
      <c r="C21" s="281"/>
      <c r="D21" s="281"/>
      <c r="E21" s="281"/>
      <c r="F21" s="281"/>
      <c r="G21" s="281"/>
      <c r="H21" s="281"/>
      <c r="I21" s="320"/>
      <c r="J21" s="357"/>
      <c r="K21" s="357"/>
      <c r="L21" s="401"/>
      <c r="M21" s="435"/>
      <c r="N21" s="471"/>
      <c r="O21" s="92">
        <f t="shared" si="0"/>
        <v>0</v>
      </c>
    </row>
    <row r="22" spans="1:15" x14ac:dyDescent="0.2">
      <c r="A22" s="12"/>
      <c r="B22" s="13" t="s">
        <v>84</v>
      </c>
      <c r="C22" s="283"/>
      <c r="D22" s="283"/>
      <c r="E22" s="283"/>
      <c r="F22" s="283"/>
      <c r="G22" s="283"/>
      <c r="H22" s="283"/>
      <c r="I22" s="323"/>
      <c r="J22" s="360"/>
      <c r="K22" s="360"/>
      <c r="L22" s="404"/>
      <c r="M22" s="439"/>
      <c r="N22" s="473"/>
      <c r="O22" s="92">
        <f t="shared" si="0"/>
        <v>0</v>
      </c>
    </row>
    <row r="23" spans="1:15" x14ac:dyDescent="0.2">
      <c r="A23" s="12"/>
      <c r="B23" s="13" t="s">
        <v>85</v>
      </c>
      <c r="C23" s="283"/>
      <c r="D23" s="283"/>
      <c r="E23" s="283"/>
      <c r="F23" s="283"/>
      <c r="G23" s="283"/>
      <c r="H23" s="283"/>
      <c r="I23" s="323"/>
      <c r="J23" s="360"/>
      <c r="K23" s="360"/>
      <c r="L23" s="404"/>
      <c r="M23" s="439"/>
      <c r="N23" s="473"/>
      <c r="O23" s="92">
        <f t="shared" si="0"/>
        <v>0</v>
      </c>
    </row>
    <row r="24" spans="1:15" ht="15.75" x14ac:dyDescent="0.2">
      <c r="A24" s="9">
        <v>3</v>
      </c>
      <c r="B24" s="10" t="s">
        <v>54</v>
      </c>
      <c r="C24" s="281"/>
      <c r="D24" s="281"/>
      <c r="E24" s="281"/>
      <c r="F24" s="281"/>
      <c r="G24" s="281"/>
      <c r="H24" s="281"/>
      <c r="I24" s="320"/>
      <c r="J24" s="357"/>
      <c r="K24" s="357"/>
      <c r="L24" s="401"/>
      <c r="M24" s="435"/>
      <c r="N24" s="471"/>
      <c r="O24" s="92">
        <f t="shared" si="0"/>
        <v>0</v>
      </c>
    </row>
    <row r="25" spans="1:15" ht="15.75" x14ac:dyDescent="0.2">
      <c r="A25" s="14">
        <v>4</v>
      </c>
      <c r="B25" s="10" t="s">
        <v>53</v>
      </c>
      <c r="C25" s="282"/>
      <c r="D25" s="282"/>
      <c r="E25" s="282"/>
      <c r="F25" s="282"/>
      <c r="G25" s="282"/>
      <c r="H25" s="282"/>
      <c r="I25" s="321"/>
      <c r="J25" s="358"/>
      <c r="K25" s="358"/>
      <c r="L25" s="402"/>
      <c r="M25" s="436"/>
      <c r="N25" s="472"/>
      <c r="O25" s="92">
        <f t="shared" si="0"/>
        <v>0</v>
      </c>
    </row>
    <row r="26" spans="1:15" x14ac:dyDescent="0.2">
      <c r="A26" s="14"/>
      <c r="B26" s="13" t="s">
        <v>84</v>
      </c>
      <c r="C26" s="282"/>
      <c r="D26" s="282"/>
      <c r="E26" s="282"/>
      <c r="F26" s="282"/>
      <c r="G26" s="282"/>
      <c r="H26" s="282"/>
      <c r="I26" s="321"/>
      <c r="J26" s="358"/>
      <c r="K26" s="358"/>
      <c r="L26" s="402"/>
      <c r="M26" s="436"/>
      <c r="N26" s="472"/>
      <c r="O26" s="92">
        <f t="shared" si="0"/>
        <v>0</v>
      </c>
    </row>
    <row r="27" spans="1:15" x14ac:dyDescent="0.2">
      <c r="A27" s="14"/>
      <c r="B27" s="13" t="s">
        <v>85</v>
      </c>
      <c r="C27" s="282"/>
      <c r="D27" s="282"/>
      <c r="E27" s="282"/>
      <c r="F27" s="282"/>
      <c r="G27" s="282"/>
      <c r="H27" s="282"/>
      <c r="I27" s="321"/>
      <c r="J27" s="358"/>
      <c r="K27" s="358"/>
      <c r="L27" s="402"/>
      <c r="M27" s="436"/>
      <c r="N27" s="472"/>
      <c r="O27" s="92">
        <f t="shared" si="0"/>
        <v>0</v>
      </c>
    </row>
    <row r="28" spans="1:15" x14ac:dyDescent="0.2">
      <c r="A28" s="14">
        <v>5</v>
      </c>
      <c r="B28" s="11" t="s">
        <v>55</v>
      </c>
      <c r="C28" s="281"/>
      <c r="D28" s="281"/>
      <c r="E28" s="281"/>
      <c r="F28" s="281"/>
      <c r="G28" s="281"/>
      <c r="H28" s="281"/>
      <c r="I28" s="320"/>
      <c r="J28" s="357"/>
      <c r="K28" s="357"/>
      <c r="L28" s="401"/>
      <c r="M28" s="435"/>
      <c r="N28" s="471"/>
      <c r="O28" s="92">
        <f t="shared" si="0"/>
        <v>0</v>
      </c>
    </row>
    <row r="29" spans="1:15" ht="15.75" x14ac:dyDescent="0.2">
      <c r="A29" s="14">
        <v>6</v>
      </c>
      <c r="B29" s="10" t="s">
        <v>56</v>
      </c>
      <c r="C29" s="281"/>
      <c r="D29" s="281"/>
      <c r="E29" s="281"/>
      <c r="F29" s="281"/>
      <c r="G29" s="281"/>
      <c r="H29" s="281"/>
      <c r="I29" s="320"/>
      <c r="J29" s="357"/>
      <c r="K29" s="357"/>
      <c r="L29" s="401"/>
      <c r="M29" s="435"/>
      <c r="N29" s="471"/>
      <c r="O29" s="92">
        <f t="shared" si="0"/>
        <v>0</v>
      </c>
    </row>
    <row r="30" spans="1:15" ht="15.75" x14ac:dyDescent="0.2">
      <c r="A30" s="14">
        <v>7</v>
      </c>
      <c r="B30" s="10" t="s">
        <v>57</v>
      </c>
      <c r="C30" s="281"/>
      <c r="D30" s="281"/>
      <c r="E30" s="281"/>
      <c r="F30" s="281"/>
      <c r="G30" s="281"/>
      <c r="H30" s="281"/>
      <c r="I30" s="320"/>
      <c r="J30" s="357"/>
      <c r="K30" s="357"/>
      <c r="L30" s="401"/>
      <c r="M30" s="435"/>
      <c r="N30" s="471"/>
      <c r="O30" s="92">
        <f t="shared" si="0"/>
        <v>0</v>
      </c>
    </row>
    <row r="31" spans="1:15" ht="15.75" x14ac:dyDescent="0.2">
      <c r="A31" s="14">
        <v>8</v>
      </c>
      <c r="B31" s="10" t="s">
        <v>58</v>
      </c>
      <c r="C31" s="281"/>
      <c r="D31" s="281"/>
      <c r="E31" s="281"/>
      <c r="F31" s="281"/>
      <c r="G31" s="281"/>
      <c r="H31" s="281"/>
      <c r="I31" s="320"/>
      <c r="J31" s="357"/>
      <c r="K31" s="357"/>
      <c r="L31" s="401"/>
      <c r="M31" s="435"/>
      <c r="N31" s="471"/>
      <c r="O31" s="92">
        <f t="shared" si="0"/>
        <v>0</v>
      </c>
    </row>
    <row r="32" spans="1:15" ht="15.75" x14ac:dyDescent="0.2">
      <c r="A32" s="14">
        <v>9</v>
      </c>
      <c r="B32" s="10" t="s">
        <v>24</v>
      </c>
      <c r="C32" s="281"/>
      <c r="D32" s="281"/>
      <c r="E32" s="281"/>
      <c r="F32" s="281"/>
      <c r="G32" s="281"/>
      <c r="H32" s="281"/>
      <c r="I32" s="320"/>
      <c r="J32" s="357"/>
      <c r="K32" s="357"/>
      <c r="L32" s="401"/>
      <c r="M32" s="435"/>
      <c r="N32" s="471"/>
      <c r="O32" s="92">
        <f t="shared" si="0"/>
        <v>0</v>
      </c>
    </row>
    <row r="33" spans="1:15" ht="15.75" x14ac:dyDescent="0.2">
      <c r="A33" s="14">
        <v>10</v>
      </c>
      <c r="B33" s="10" t="s">
        <v>25</v>
      </c>
      <c r="C33" s="281"/>
      <c r="D33" s="281"/>
      <c r="E33" s="281"/>
      <c r="F33" s="281"/>
      <c r="G33" s="281"/>
      <c r="H33" s="281"/>
      <c r="I33" s="320"/>
      <c r="J33" s="357"/>
      <c r="K33" s="357"/>
      <c r="L33" s="401"/>
      <c r="M33" s="435"/>
      <c r="N33" s="471"/>
      <c r="O33" s="92">
        <f t="shared" si="0"/>
        <v>0</v>
      </c>
    </row>
    <row r="34" spans="1:15" ht="16.5" thickBot="1" x14ac:dyDescent="0.25">
      <c r="A34" s="48">
        <v>11</v>
      </c>
      <c r="B34" s="49" t="s">
        <v>59</v>
      </c>
      <c r="C34" s="288"/>
      <c r="D34" s="288"/>
      <c r="E34" s="288"/>
      <c r="F34" s="288"/>
      <c r="G34" s="288"/>
      <c r="H34" s="288"/>
      <c r="I34" s="322"/>
      <c r="J34" s="359"/>
      <c r="K34" s="359"/>
      <c r="L34" s="403"/>
      <c r="M34" s="438"/>
      <c r="N34" s="477"/>
      <c r="O34" s="92">
        <f t="shared" si="0"/>
        <v>0</v>
      </c>
    </row>
    <row r="35" spans="1:15" ht="13.5" thickTop="1" x14ac:dyDescent="0.2">
      <c r="A35" s="5"/>
      <c r="B35" s="27" t="s">
        <v>39</v>
      </c>
    </row>
    <row r="36" spans="1:15" x14ac:dyDescent="0.2">
      <c r="A36" s="5"/>
      <c r="B36" s="15" t="s">
        <v>61</v>
      </c>
    </row>
    <row r="37" spans="1:15" x14ac:dyDescent="0.2">
      <c r="A37" s="5"/>
      <c r="B37" s="15" t="s">
        <v>60</v>
      </c>
    </row>
    <row r="38" spans="1:15" x14ac:dyDescent="0.2">
      <c r="A38" s="5"/>
      <c r="B38" s="15" t="s">
        <v>40</v>
      </c>
    </row>
    <row r="41" spans="1:15" ht="12.75" customHeight="1" x14ac:dyDescent="0.2">
      <c r="A41" s="488" t="s">
        <v>0</v>
      </c>
      <c r="B41" s="488"/>
    </row>
    <row r="42" spans="1:15" ht="12.75" customHeight="1" x14ac:dyDescent="0.2">
      <c r="A42" s="488" t="s">
        <v>1</v>
      </c>
      <c r="B42" s="488"/>
    </row>
    <row r="43" spans="1:15" x14ac:dyDescent="0.2">
      <c r="A43" s="488" t="s">
        <v>46</v>
      </c>
      <c r="B43" s="488"/>
    </row>
    <row r="44" spans="1:15" ht="22.5" x14ac:dyDescent="0.3">
      <c r="C44" s="285"/>
    </row>
    <row r="45" spans="1:15" x14ac:dyDescent="0.2">
      <c r="C45" s="286" t="s">
        <v>3</v>
      </c>
    </row>
    <row r="46" spans="1:15" x14ac:dyDescent="0.2">
      <c r="A46" s="1" t="s">
        <v>47</v>
      </c>
    </row>
    <row r="47" spans="1:15" ht="12.75" customHeight="1" x14ac:dyDescent="0.2">
      <c r="A47" s="1" t="s">
        <v>69</v>
      </c>
    </row>
    <row r="48" spans="1:15" ht="13.5" customHeight="1" thickBot="1" x14ac:dyDescent="0.25">
      <c r="A48" s="56" t="s">
        <v>72</v>
      </c>
      <c r="B48" s="56"/>
    </row>
    <row r="49" spans="1:15" ht="16.5" thickTop="1" x14ac:dyDescent="0.2">
      <c r="A49" s="496" t="s">
        <v>4</v>
      </c>
      <c r="B49" s="496" t="s">
        <v>5</v>
      </c>
      <c r="C49" s="284"/>
    </row>
    <row r="50" spans="1:15" ht="12.75" customHeight="1" x14ac:dyDescent="0.2">
      <c r="A50" s="497"/>
      <c r="B50" s="497"/>
      <c r="C50" s="291"/>
      <c r="D50" s="291"/>
      <c r="E50" s="291"/>
      <c r="F50" s="291"/>
      <c r="G50" s="291"/>
      <c r="H50" s="291"/>
      <c r="I50" s="327"/>
      <c r="J50" s="364"/>
      <c r="K50" s="364"/>
      <c r="L50" s="408"/>
      <c r="M50" s="443"/>
      <c r="N50" s="480"/>
    </row>
    <row r="51" spans="1:15" ht="12.75" customHeight="1" x14ac:dyDescent="0.2">
      <c r="A51" s="497"/>
      <c r="B51" s="497"/>
      <c r="C51" s="289" t="s">
        <v>29</v>
      </c>
      <c r="D51" s="289" t="s">
        <v>29</v>
      </c>
      <c r="E51" s="289" t="s">
        <v>29</v>
      </c>
      <c r="F51" s="289" t="s">
        <v>29</v>
      </c>
      <c r="G51" s="289" t="s">
        <v>29</v>
      </c>
      <c r="H51" s="289" t="s">
        <v>29</v>
      </c>
      <c r="I51" s="325" t="s">
        <v>29</v>
      </c>
      <c r="J51" s="362" t="s">
        <v>29</v>
      </c>
      <c r="K51" s="362" t="s">
        <v>29</v>
      </c>
      <c r="L51" s="406" t="s">
        <v>29</v>
      </c>
      <c r="M51" s="441" t="s">
        <v>29</v>
      </c>
      <c r="N51" s="478" t="s">
        <v>29</v>
      </c>
    </row>
    <row r="52" spans="1:15" ht="12.75" customHeight="1" x14ac:dyDescent="0.2">
      <c r="A52" s="497"/>
      <c r="B52" s="497"/>
      <c r="C52" s="293"/>
      <c r="D52" s="293"/>
      <c r="E52" s="293"/>
      <c r="F52" s="293"/>
      <c r="G52" s="293"/>
      <c r="H52" s="293"/>
      <c r="I52" s="319"/>
      <c r="J52" s="356"/>
      <c r="K52" s="356"/>
      <c r="L52" s="400"/>
      <c r="M52" s="434"/>
      <c r="N52" s="481"/>
    </row>
    <row r="53" spans="1:15" ht="12.75" customHeight="1" x14ac:dyDescent="0.2">
      <c r="A53" s="498"/>
      <c r="B53" s="498"/>
      <c r="C53" s="289"/>
      <c r="D53" s="289"/>
      <c r="E53" s="289"/>
      <c r="F53" s="289"/>
      <c r="G53" s="289"/>
      <c r="H53" s="289"/>
      <c r="I53" s="325"/>
      <c r="J53" s="362"/>
      <c r="K53" s="362"/>
      <c r="L53" s="406"/>
      <c r="M53" s="441"/>
      <c r="N53" s="478"/>
    </row>
    <row r="54" spans="1:15" s="8" customFormat="1" ht="11.25" x14ac:dyDescent="0.2">
      <c r="A54" s="290" t="s">
        <v>10</v>
      </c>
      <c r="B54" s="290" t="s">
        <v>11</v>
      </c>
      <c r="C54" s="290" t="s">
        <v>13</v>
      </c>
      <c r="D54" s="290" t="s">
        <v>13</v>
      </c>
      <c r="E54" s="290" t="s">
        <v>13</v>
      </c>
      <c r="F54" s="290" t="s">
        <v>13</v>
      </c>
      <c r="G54" s="290" t="s">
        <v>13</v>
      </c>
      <c r="H54" s="290" t="s">
        <v>13</v>
      </c>
      <c r="I54" s="326" t="s">
        <v>13</v>
      </c>
      <c r="J54" s="363" t="s">
        <v>13</v>
      </c>
      <c r="K54" s="363" t="s">
        <v>13</v>
      </c>
      <c r="L54" s="407" t="s">
        <v>13</v>
      </c>
      <c r="M54" s="442" t="s">
        <v>13</v>
      </c>
      <c r="N54" s="479" t="s">
        <v>13</v>
      </c>
    </row>
    <row r="55" spans="1:15" s="16" customFormat="1" ht="15.75" x14ac:dyDescent="0.2">
      <c r="A55" s="18">
        <v>1</v>
      </c>
      <c r="B55" s="19" t="s">
        <v>22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92">
        <f>SUM(C55:N55)</f>
        <v>0</v>
      </c>
    </row>
    <row r="56" spans="1:15" s="23" customFormat="1" x14ac:dyDescent="0.2">
      <c r="A56" s="14"/>
      <c r="B56" s="22" t="s">
        <v>50</v>
      </c>
      <c r="C56" s="282"/>
      <c r="D56" s="282"/>
      <c r="E56" s="282"/>
      <c r="F56" s="282"/>
      <c r="G56" s="282"/>
      <c r="H56" s="282"/>
      <c r="I56" s="321"/>
      <c r="J56" s="358"/>
      <c r="K56" s="358"/>
      <c r="L56" s="402"/>
      <c r="M56" s="436"/>
      <c r="N56" s="472"/>
      <c r="O56" s="92">
        <f t="shared" ref="O56:O74" si="1">SUM(C56:N56)</f>
        <v>0</v>
      </c>
    </row>
    <row r="57" spans="1:15" x14ac:dyDescent="0.2">
      <c r="A57" s="12"/>
      <c r="B57" s="13" t="s">
        <v>84</v>
      </c>
      <c r="C57" s="283"/>
      <c r="D57" s="283"/>
      <c r="E57" s="283"/>
      <c r="F57" s="283"/>
      <c r="G57" s="283"/>
      <c r="H57" s="283"/>
      <c r="I57" s="323"/>
      <c r="J57" s="360"/>
      <c r="K57" s="360"/>
      <c r="L57" s="404"/>
      <c r="M57" s="439"/>
      <c r="N57" s="473"/>
      <c r="O57" s="92">
        <f t="shared" si="1"/>
        <v>0</v>
      </c>
    </row>
    <row r="58" spans="1:15" x14ac:dyDescent="0.2">
      <c r="A58" s="12"/>
      <c r="B58" s="13" t="s">
        <v>85</v>
      </c>
      <c r="C58" s="283"/>
      <c r="D58" s="283"/>
      <c r="E58" s="283"/>
      <c r="F58" s="283"/>
      <c r="G58" s="283"/>
      <c r="H58" s="283"/>
      <c r="I58" s="323"/>
      <c r="J58" s="360"/>
      <c r="K58" s="360"/>
      <c r="L58" s="404"/>
      <c r="M58" s="439"/>
      <c r="N58" s="473"/>
      <c r="O58" s="92">
        <f t="shared" si="1"/>
        <v>0</v>
      </c>
    </row>
    <row r="59" spans="1:15" x14ac:dyDescent="0.2">
      <c r="A59" s="12"/>
      <c r="B59" s="11" t="s">
        <v>51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92">
        <f t="shared" si="1"/>
        <v>0</v>
      </c>
    </row>
    <row r="60" spans="1:15" x14ac:dyDescent="0.2">
      <c r="A60" s="12"/>
      <c r="B60" s="11" t="s">
        <v>52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92">
        <f t="shared" si="1"/>
        <v>0</v>
      </c>
    </row>
    <row r="61" spans="1:15" ht="15.75" x14ac:dyDescent="0.2">
      <c r="A61" s="14">
        <v>2</v>
      </c>
      <c r="B61" s="10" t="s">
        <v>23</v>
      </c>
      <c r="C61" s="294">
        <f t="shared" ref="C61:H61" si="2">SUM(C62:C63)</f>
        <v>0</v>
      </c>
      <c r="D61" s="294">
        <f t="shared" si="2"/>
        <v>0</v>
      </c>
      <c r="E61" s="294">
        <f t="shared" si="2"/>
        <v>0</v>
      </c>
      <c r="F61" s="294">
        <f t="shared" si="2"/>
        <v>0</v>
      </c>
      <c r="G61" s="294">
        <f t="shared" si="2"/>
        <v>0</v>
      </c>
      <c r="H61" s="294">
        <f t="shared" si="2"/>
        <v>0</v>
      </c>
      <c r="I61" s="332">
        <f t="shared" ref="I61" si="3">SUM(I62:I63)</f>
        <v>0</v>
      </c>
      <c r="J61" s="369">
        <f t="shared" ref="J61:K61" si="4">SUM(J62:J63)</f>
        <v>0</v>
      </c>
      <c r="K61" s="369">
        <f t="shared" si="4"/>
        <v>0</v>
      </c>
      <c r="L61" s="413">
        <f t="shared" ref="L61:M61" si="5">SUM(L62:L63)</f>
        <v>0</v>
      </c>
      <c r="M61" s="280">
        <f t="shared" si="5"/>
        <v>24</v>
      </c>
      <c r="N61" s="280">
        <f t="shared" ref="N61" si="6">SUM(N62:N63)</f>
        <v>20</v>
      </c>
      <c r="O61" s="92">
        <f t="shared" si="1"/>
        <v>44</v>
      </c>
    </row>
    <row r="62" spans="1:15" x14ac:dyDescent="0.2">
      <c r="A62" s="12"/>
      <c r="B62" s="13" t="s">
        <v>84</v>
      </c>
      <c r="C62" s="294">
        <v>0</v>
      </c>
      <c r="D62" s="294">
        <v>0</v>
      </c>
      <c r="E62" s="294">
        <v>0</v>
      </c>
      <c r="F62" s="294">
        <v>0</v>
      </c>
      <c r="G62" s="294">
        <v>0</v>
      </c>
      <c r="H62" s="294">
        <v>0</v>
      </c>
      <c r="I62" s="331">
        <v>0</v>
      </c>
      <c r="J62" s="368">
        <v>0</v>
      </c>
      <c r="K62" s="368">
        <v>0</v>
      </c>
      <c r="L62" s="412">
        <v>0</v>
      </c>
      <c r="M62" s="279">
        <v>24</v>
      </c>
      <c r="N62" s="279">
        <v>20</v>
      </c>
      <c r="O62" s="92">
        <f t="shared" si="1"/>
        <v>44</v>
      </c>
    </row>
    <row r="63" spans="1:15" x14ac:dyDescent="0.2">
      <c r="A63" s="12"/>
      <c r="B63" s="13" t="s">
        <v>85</v>
      </c>
      <c r="C63" s="283"/>
      <c r="D63" s="283"/>
      <c r="E63" s="283"/>
      <c r="F63" s="283"/>
      <c r="G63" s="283"/>
      <c r="H63" s="283"/>
      <c r="I63" s="323"/>
      <c r="J63" s="360"/>
      <c r="K63" s="360"/>
      <c r="L63" s="412">
        <v>0</v>
      </c>
      <c r="M63" s="447">
        <v>0</v>
      </c>
      <c r="N63" s="484">
        <v>0</v>
      </c>
      <c r="O63" s="92">
        <f t="shared" si="1"/>
        <v>0</v>
      </c>
    </row>
    <row r="64" spans="1:15" ht="15.75" x14ac:dyDescent="0.2">
      <c r="A64" s="9">
        <v>3</v>
      </c>
      <c r="B64" s="10" t="s">
        <v>54</v>
      </c>
      <c r="C64" s="281"/>
      <c r="D64" s="281"/>
      <c r="E64" s="281"/>
      <c r="F64" s="281"/>
      <c r="G64" s="281"/>
      <c r="H64" s="281"/>
      <c r="I64" s="320"/>
      <c r="J64" s="357"/>
      <c r="K64" s="357"/>
      <c r="L64" s="401"/>
      <c r="M64" s="435"/>
      <c r="N64" s="471"/>
      <c r="O64" s="92">
        <f t="shared" si="1"/>
        <v>0</v>
      </c>
    </row>
    <row r="65" spans="1:15" ht="15.75" x14ac:dyDescent="0.2">
      <c r="A65" s="14">
        <v>4</v>
      </c>
      <c r="B65" s="10" t="s">
        <v>53</v>
      </c>
      <c r="C65" s="282"/>
      <c r="D65" s="282"/>
      <c r="E65" s="282"/>
      <c r="F65" s="282"/>
      <c r="G65" s="282"/>
      <c r="H65" s="282"/>
      <c r="I65" s="321"/>
      <c r="J65" s="358"/>
      <c r="K65" s="358"/>
      <c r="L65" s="402"/>
      <c r="M65" s="436"/>
      <c r="N65" s="472"/>
      <c r="O65" s="92">
        <f t="shared" si="1"/>
        <v>0</v>
      </c>
    </row>
    <row r="66" spans="1:15" x14ac:dyDescent="0.2">
      <c r="A66" s="14"/>
      <c r="B66" s="13" t="s">
        <v>84</v>
      </c>
      <c r="C66" s="282"/>
      <c r="D66" s="282"/>
      <c r="E66" s="282"/>
      <c r="F66" s="282"/>
      <c r="G66" s="282"/>
      <c r="H66" s="282"/>
      <c r="I66" s="321"/>
      <c r="J66" s="358"/>
      <c r="K66" s="358"/>
      <c r="L66" s="402"/>
      <c r="M66" s="436"/>
      <c r="N66" s="472"/>
      <c r="O66" s="92">
        <f t="shared" si="1"/>
        <v>0</v>
      </c>
    </row>
    <row r="67" spans="1:15" x14ac:dyDescent="0.2">
      <c r="A67" s="14"/>
      <c r="B67" s="13" t="s">
        <v>85</v>
      </c>
      <c r="C67" s="282"/>
      <c r="D67" s="282"/>
      <c r="E67" s="282"/>
      <c r="F67" s="282"/>
      <c r="G67" s="282"/>
      <c r="H67" s="282"/>
      <c r="I67" s="321"/>
      <c r="J67" s="358"/>
      <c r="K67" s="358"/>
      <c r="L67" s="402"/>
      <c r="M67" s="436"/>
      <c r="N67" s="472"/>
      <c r="O67" s="92">
        <f t="shared" si="1"/>
        <v>0</v>
      </c>
    </row>
    <row r="68" spans="1:15" x14ac:dyDescent="0.2">
      <c r="A68" s="14">
        <v>5</v>
      </c>
      <c r="B68" s="11" t="s">
        <v>55</v>
      </c>
      <c r="C68" s="281"/>
      <c r="D68" s="281"/>
      <c r="E68" s="281"/>
      <c r="F68" s="281"/>
      <c r="G68" s="281"/>
      <c r="H68" s="281"/>
      <c r="I68" s="320"/>
      <c r="J68" s="357"/>
      <c r="K68" s="357"/>
      <c r="L68" s="401"/>
      <c r="M68" s="435"/>
      <c r="N68" s="471"/>
      <c r="O68" s="92">
        <f t="shared" si="1"/>
        <v>0</v>
      </c>
    </row>
    <row r="69" spans="1:15" ht="15.75" x14ac:dyDescent="0.2">
      <c r="A69" s="14">
        <v>6</v>
      </c>
      <c r="B69" s="10" t="s">
        <v>56</v>
      </c>
      <c r="C69" s="281"/>
      <c r="D69" s="281"/>
      <c r="E69" s="281"/>
      <c r="F69" s="281"/>
      <c r="G69" s="281"/>
      <c r="H69" s="281"/>
      <c r="I69" s="320"/>
      <c r="J69" s="357"/>
      <c r="K69" s="357"/>
      <c r="L69" s="401"/>
      <c r="M69" s="435"/>
      <c r="N69" s="471"/>
      <c r="O69" s="92">
        <f t="shared" si="1"/>
        <v>0</v>
      </c>
    </row>
    <row r="70" spans="1:15" ht="15.75" x14ac:dyDescent="0.2">
      <c r="A70" s="14">
        <v>7</v>
      </c>
      <c r="B70" s="10" t="s">
        <v>57</v>
      </c>
      <c r="C70" s="281"/>
      <c r="D70" s="281"/>
      <c r="E70" s="281"/>
      <c r="F70" s="281"/>
      <c r="G70" s="281"/>
      <c r="H70" s="281"/>
      <c r="I70" s="320"/>
      <c r="J70" s="357"/>
      <c r="K70" s="357"/>
      <c r="L70" s="401"/>
      <c r="M70" s="435"/>
      <c r="N70" s="471"/>
      <c r="O70" s="92">
        <f t="shared" si="1"/>
        <v>0</v>
      </c>
    </row>
    <row r="71" spans="1:15" ht="15.75" x14ac:dyDescent="0.2">
      <c r="A71" s="14">
        <v>8</v>
      </c>
      <c r="B71" s="10" t="s">
        <v>58</v>
      </c>
      <c r="C71" s="281"/>
      <c r="D71" s="281"/>
      <c r="E71" s="281"/>
      <c r="F71" s="281"/>
      <c r="G71" s="281"/>
      <c r="H71" s="281"/>
      <c r="I71" s="320"/>
      <c r="J71" s="357"/>
      <c r="K71" s="357"/>
      <c r="L71" s="401"/>
      <c r="M71" s="435"/>
      <c r="N71" s="471"/>
      <c r="O71" s="92">
        <f t="shared" si="1"/>
        <v>0</v>
      </c>
    </row>
    <row r="72" spans="1:15" ht="15.75" x14ac:dyDescent="0.2">
      <c r="A72" s="14">
        <v>9</v>
      </c>
      <c r="B72" s="10" t="s">
        <v>24</v>
      </c>
      <c r="C72" s="281"/>
      <c r="D72" s="281"/>
      <c r="E72" s="281"/>
      <c r="F72" s="281"/>
      <c r="G72" s="281"/>
      <c r="H72" s="281"/>
      <c r="I72" s="320"/>
      <c r="J72" s="357"/>
      <c r="K72" s="357"/>
      <c r="L72" s="401"/>
      <c r="M72" s="435"/>
      <c r="N72" s="471"/>
      <c r="O72" s="92">
        <f t="shared" si="1"/>
        <v>0</v>
      </c>
    </row>
    <row r="73" spans="1:15" ht="15.75" x14ac:dyDescent="0.2">
      <c r="A73" s="14">
        <v>10</v>
      </c>
      <c r="B73" s="10" t="s">
        <v>25</v>
      </c>
      <c r="C73" s="281"/>
      <c r="D73" s="281"/>
      <c r="E73" s="281"/>
      <c r="F73" s="281"/>
      <c r="G73" s="281"/>
      <c r="H73" s="281"/>
      <c r="I73" s="320"/>
      <c r="J73" s="357"/>
      <c r="K73" s="357"/>
      <c r="L73" s="401"/>
      <c r="M73" s="435"/>
      <c r="N73" s="471"/>
      <c r="O73" s="92">
        <f t="shared" si="1"/>
        <v>0</v>
      </c>
    </row>
    <row r="74" spans="1:15" ht="16.5" thickBot="1" x14ac:dyDescent="0.25">
      <c r="A74" s="48">
        <v>11</v>
      </c>
      <c r="B74" s="49" t="s">
        <v>59</v>
      </c>
      <c r="C74" s="288"/>
      <c r="D74" s="288"/>
      <c r="E74" s="288"/>
      <c r="F74" s="288"/>
      <c r="G74" s="288"/>
      <c r="H74" s="288"/>
      <c r="I74" s="322"/>
      <c r="J74" s="359"/>
      <c r="K74" s="359"/>
      <c r="L74" s="403"/>
      <c r="M74" s="438"/>
      <c r="N74" s="477"/>
      <c r="O74" s="92">
        <f t="shared" si="1"/>
        <v>0</v>
      </c>
    </row>
    <row r="75" spans="1:15" ht="13.5" thickTop="1" x14ac:dyDescent="0.2">
      <c r="A75" s="5"/>
      <c r="B75" s="27" t="s">
        <v>39</v>
      </c>
    </row>
    <row r="76" spans="1:15" x14ac:dyDescent="0.2">
      <c r="A76" s="5"/>
      <c r="B76" s="15" t="s">
        <v>61</v>
      </c>
    </row>
    <row r="77" spans="1:15" x14ac:dyDescent="0.2">
      <c r="A77" s="5"/>
      <c r="B77" s="15" t="s">
        <v>60</v>
      </c>
    </row>
    <row r="78" spans="1:15" x14ac:dyDescent="0.2">
      <c r="A78" s="5"/>
      <c r="B78" s="15" t="s">
        <v>40</v>
      </c>
    </row>
    <row r="79" spans="1:15" x14ac:dyDescent="0.2">
      <c r="A79" s="5"/>
      <c r="B79" s="27"/>
    </row>
    <row r="80" spans="1:15" x14ac:dyDescent="0.2">
      <c r="A80" s="5"/>
      <c r="B80" s="27"/>
    </row>
    <row r="81" spans="1:15" ht="12.75" customHeight="1" x14ac:dyDescent="0.2">
      <c r="A81" s="488" t="s">
        <v>0</v>
      </c>
      <c r="B81" s="488"/>
    </row>
    <row r="82" spans="1:15" ht="12.75" customHeight="1" x14ac:dyDescent="0.2">
      <c r="A82" s="488" t="s">
        <v>1</v>
      </c>
      <c r="B82" s="488"/>
    </row>
    <row r="83" spans="1:15" x14ac:dyDescent="0.2">
      <c r="A83" s="488" t="s">
        <v>46</v>
      </c>
      <c r="B83" s="488"/>
    </row>
    <row r="84" spans="1:15" ht="22.5" x14ac:dyDescent="0.3">
      <c r="C84" s="285"/>
    </row>
    <row r="85" spans="1:15" x14ac:dyDescent="0.2">
      <c r="C85" s="286" t="s">
        <v>3</v>
      </c>
    </row>
    <row r="86" spans="1:15" x14ac:dyDescent="0.2">
      <c r="A86" s="1" t="s">
        <v>47</v>
      </c>
    </row>
    <row r="87" spans="1:15" ht="12.75" customHeight="1" x14ac:dyDescent="0.2">
      <c r="A87" s="1" t="s">
        <v>69</v>
      </c>
    </row>
    <row r="88" spans="1:15" ht="13.5" customHeight="1" thickBot="1" x14ac:dyDescent="0.25">
      <c r="A88" s="56" t="s">
        <v>73</v>
      </c>
      <c r="B88" s="56"/>
    </row>
    <row r="89" spans="1:15" ht="16.5" thickTop="1" x14ac:dyDescent="0.2">
      <c r="A89" s="496" t="s">
        <v>4</v>
      </c>
      <c r="B89" s="496" t="s">
        <v>5</v>
      </c>
      <c r="C89" s="284"/>
    </row>
    <row r="90" spans="1:15" ht="12.75" customHeight="1" x14ac:dyDescent="0.2">
      <c r="A90" s="497"/>
      <c r="B90" s="497"/>
      <c r="C90" s="291"/>
      <c r="D90" s="291"/>
      <c r="E90" s="291"/>
      <c r="F90" s="291"/>
      <c r="G90" s="291"/>
      <c r="H90" s="291"/>
      <c r="I90" s="327"/>
      <c r="J90" s="364"/>
      <c r="K90" s="364"/>
      <c r="L90" s="408"/>
      <c r="M90" s="443"/>
      <c r="N90" s="480"/>
    </row>
    <row r="91" spans="1:15" ht="12.75" customHeight="1" x14ac:dyDescent="0.2">
      <c r="A91" s="497"/>
      <c r="B91" s="497"/>
      <c r="C91" s="289" t="s">
        <v>29</v>
      </c>
      <c r="D91" s="289" t="s">
        <v>29</v>
      </c>
      <c r="E91" s="289" t="s">
        <v>29</v>
      </c>
      <c r="F91" s="289" t="s">
        <v>29</v>
      </c>
      <c r="G91" s="289" t="s">
        <v>29</v>
      </c>
      <c r="H91" s="289" t="s">
        <v>29</v>
      </c>
      <c r="I91" s="325" t="s">
        <v>29</v>
      </c>
      <c r="J91" s="362" t="s">
        <v>29</v>
      </c>
      <c r="K91" s="362" t="s">
        <v>29</v>
      </c>
      <c r="L91" s="406" t="s">
        <v>29</v>
      </c>
      <c r="M91" s="441" t="s">
        <v>29</v>
      </c>
      <c r="N91" s="478" t="s">
        <v>29</v>
      </c>
    </row>
    <row r="92" spans="1:15" ht="12.75" customHeight="1" x14ac:dyDescent="0.2">
      <c r="A92" s="497"/>
      <c r="B92" s="497"/>
      <c r="C92" s="293"/>
      <c r="D92" s="293"/>
      <c r="E92" s="293"/>
      <c r="F92" s="293"/>
      <c r="G92" s="293"/>
      <c r="H92" s="293"/>
      <c r="I92" s="319"/>
      <c r="J92" s="356"/>
      <c r="K92" s="356"/>
      <c r="L92" s="400"/>
      <c r="M92" s="434"/>
      <c r="N92" s="481"/>
    </row>
    <row r="93" spans="1:15" ht="12.75" customHeight="1" x14ac:dyDescent="0.2">
      <c r="A93" s="498"/>
      <c r="B93" s="498"/>
      <c r="C93" s="289"/>
      <c r="D93" s="289"/>
      <c r="E93" s="289"/>
      <c r="F93" s="289"/>
      <c r="G93" s="289"/>
      <c r="H93" s="289"/>
      <c r="I93" s="325"/>
      <c r="J93" s="362"/>
      <c r="K93" s="362"/>
      <c r="L93" s="406"/>
      <c r="M93" s="441"/>
      <c r="N93" s="478"/>
    </row>
    <row r="94" spans="1:15" s="8" customFormat="1" ht="11.25" x14ac:dyDescent="0.2">
      <c r="A94" s="290" t="s">
        <v>10</v>
      </c>
      <c r="B94" s="290" t="s">
        <v>11</v>
      </c>
      <c r="C94" s="290" t="s">
        <v>13</v>
      </c>
      <c r="D94" s="290" t="s">
        <v>13</v>
      </c>
      <c r="E94" s="290" t="s">
        <v>13</v>
      </c>
      <c r="F94" s="290" t="s">
        <v>13</v>
      </c>
      <c r="G94" s="290" t="s">
        <v>13</v>
      </c>
      <c r="H94" s="290" t="s">
        <v>13</v>
      </c>
      <c r="I94" s="326" t="s">
        <v>13</v>
      </c>
      <c r="J94" s="363" t="s">
        <v>13</v>
      </c>
      <c r="K94" s="363" t="s">
        <v>13</v>
      </c>
      <c r="L94" s="407" t="s">
        <v>13</v>
      </c>
      <c r="M94" s="442" t="s">
        <v>13</v>
      </c>
      <c r="N94" s="479" t="s">
        <v>13</v>
      </c>
    </row>
    <row r="95" spans="1:15" s="16" customFormat="1" ht="15.75" x14ac:dyDescent="0.2">
      <c r="A95" s="18">
        <v>1</v>
      </c>
      <c r="B95" s="19" t="s">
        <v>22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92">
        <f>SUM(C95:N95)</f>
        <v>0</v>
      </c>
    </row>
    <row r="96" spans="1:15" s="23" customFormat="1" x14ac:dyDescent="0.2">
      <c r="A96" s="14"/>
      <c r="B96" s="22" t="s">
        <v>50</v>
      </c>
      <c r="C96" s="282"/>
      <c r="D96" s="282"/>
      <c r="E96" s="282"/>
      <c r="F96" s="282"/>
      <c r="G96" s="282"/>
      <c r="H96" s="282"/>
      <c r="I96" s="321"/>
      <c r="J96" s="358"/>
      <c r="K96" s="358"/>
      <c r="L96" s="402"/>
      <c r="M96" s="436"/>
      <c r="N96" s="472"/>
      <c r="O96" s="92">
        <f t="shared" ref="O96:O114" si="7">SUM(C96:N96)</f>
        <v>0</v>
      </c>
    </row>
    <row r="97" spans="1:15" x14ac:dyDescent="0.2">
      <c r="A97" s="12"/>
      <c r="B97" s="13" t="s">
        <v>84</v>
      </c>
      <c r="C97" s="283"/>
      <c r="D97" s="283"/>
      <c r="E97" s="283"/>
      <c r="F97" s="283"/>
      <c r="G97" s="283"/>
      <c r="H97" s="283"/>
      <c r="I97" s="323"/>
      <c r="J97" s="360"/>
      <c r="K97" s="360"/>
      <c r="L97" s="404"/>
      <c r="M97" s="439"/>
      <c r="N97" s="473"/>
      <c r="O97" s="92">
        <f t="shared" si="7"/>
        <v>0</v>
      </c>
    </row>
    <row r="98" spans="1:15" x14ac:dyDescent="0.2">
      <c r="A98" s="12"/>
      <c r="B98" s="13" t="s">
        <v>85</v>
      </c>
      <c r="C98" s="283"/>
      <c r="D98" s="283"/>
      <c r="E98" s="283"/>
      <c r="F98" s="283"/>
      <c r="G98" s="283"/>
      <c r="H98" s="283"/>
      <c r="I98" s="323"/>
      <c r="J98" s="360"/>
      <c r="K98" s="360"/>
      <c r="L98" s="404"/>
      <c r="M98" s="439"/>
      <c r="N98" s="473"/>
      <c r="O98" s="92">
        <f t="shared" si="7"/>
        <v>0</v>
      </c>
    </row>
    <row r="99" spans="1:15" x14ac:dyDescent="0.2">
      <c r="A99" s="12"/>
      <c r="B99" s="11" t="s">
        <v>51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92">
        <f t="shared" si="7"/>
        <v>0</v>
      </c>
    </row>
    <row r="100" spans="1:15" x14ac:dyDescent="0.2">
      <c r="A100" s="12"/>
      <c r="B100" s="11" t="s">
        <v>52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92">
        <f t="shared" si="7"/>
        <v>0</v>
      </c>
    </row>
    <row r="101" spans="1:15" ht="15.75" x14ac:dyDescent="0.2">
      <c r="A101" s="14">
        <v>2</v>
      </c>
      <c r="B101" s="10" t="s">
        <v>23</v>
      </c>
      <c r="C101" s="281"/>
      <c r="D101" s="281"/>
      <c r="E101" s="281"/>
      <c r="F101" s="281"/>
      <c r="G101" s="281"/>
      <c r="H101" s="281"/>
      <c r="I101" s="320"/>
      <c r="J101" s="357"/>
      <c r="K101" s="357"/>
      <c r="L101" s="401"/>
      <c r="M101" s="435"/>
      <c r="N101" s="471"/>
      <c r="O101" s="92">
        <f t="shared" si="7"/>
        <v>0</v>
      </c>
    </row>
    <row r="102" spans="1:15" x14ac:dyDescent="0.2">
      <c r="A102" s="12"/>
      <c r="B102" s="13" t="s">
        <v>84</v>
      </c>
      <c r="C102" s="283"/>
      <c r="D102" s="283"/>
      <c r="E102" s="283"/>
      <c r="F102" s="283"/>
      <c r="G102" s="283"/>
      <c r="H102" s="283"/>
      <c r="I102" s="323"/>
      <c r="J102" s="360"/>
      <c r="K102" s="360"/>
      <c r="L102" s="404"/>
      <c r="M102" s="439"/>
      <c r="N102" s="473"/>
      <c r="O102" s="92">
        <f t="shared" si="7"/>
        <v>0</v>
      </c>
    </row>
    <row r="103" spans="1:15" x14ac:dyDescent="0.2">
      <c r="A103" s="12"/>
      <c r="B103" s="13" t="s">
        <v>85</v>
      </c>
      <c r="C103" s="283"/>
      <c r="D103" s="283"/>
      <c r="E103" s="283"/>
      <c r="F103" s="283"/>
      <c r="G103" s="283"/>
      <c r="H103" s="283"/>
      <c r="I103" s="323"/>
      <c r="J103" s="360"/>
      <c r="K103" s="360"/>
      <c r="L103" s="404"/>
      <c r="M103" s="439"/>
      <c r="N103" s="473"/>
      <c r="O103" s="92">
        <f t="shared" si="7"/>
        <v>0</v>
      </c>
    </row>
    <row r="104" spans="1:15" ht="15.75" x14ac:dyDescent="0.2">
      <c r="A104" s="9">
        <v>3</v>
      </c>
      <c r="B104" s="10" t="s">
        <v>54</v>
      </c>
      <c r="C104" s="281"/>
      <c r="D104" s="281"/>
      <c r="E104" s="281"/>
      <c r="F104" s="281"/>
      <c r="G104" s="281"/>
      <c r="H104" s="281"/>
      <c r="I104" s="320"/>
      <c r="J104" s="357"/>
      <c r="K104" s="357"/>
      <c r="L104" s="401"/>
      <c r="M104" s="435"/>
      <c r="N104" s="471"/>
      <c r="O104" s="92">
        <f t="shared" si="7"/>
        <v>0</v>
      </c>
    </row>
    <row r="105" spans="1:15" ht="15.75" x14ac:dyDescent="0.2">
      <c r="A105" s="14">
        <v>4</v>
      </c>
      <c r="B105" s="10" t="s">
        <v>53</v>
      </c>
      <c r="C105" s="282"/>
      <c r="D105" s="282"/>
      <c r="E105" s="282"/>
      <c r="F105" s="282"/>
      <c r="G105" s="282"/>
      <c r="H105" s="282"/>
      <c r="I105" s="321"/>
      <c r="J105" s="358"/>
      <c r="K105" s="358"/>
      <c r="L105" s="402"/>
      <c r="M105" s="436"/>
      <c r="N105" s="472"/>
      <c r="O105" s="92">
        <f t="shared" si="7"/>
        <v>0</v>
      </c>
    </row>
    <row r="106" spans="1:15" x14ac:dyDescent="0.2">
      <c r="A106" s="14"/>
      <c r="B106" s="13" t="s">
        <v>84</v>
      </c>
      <c r="C106" s="282"/>
      <c r="D106" s="282"/>
      <c r="E106" s="282"/>
      <c r="F106" s="282"/>
      <c r="G106" s="282"/>
      <c r="H106" s="282"/>
      <c r="I106" s="321"/>
      <c r="J106" s="358"/>
      <c r="K106" s="358"/>
      <c r="L106" s="402"/>
      <c r="M106" s="436"/>
      <c r="N106" s="472"/>
      <c r="O106" s="92">
        <f t="shared" si="7"/>
        <v>0</v>
      </c>
    </row>
    <row r="107" spans="1:15" x14ac:dyDescent="0.2">
      <c r="A107" s="14"/>
      <c r="B107" s="13" t="s">
        <v>85</v>
      </c>
      <c r="C107" s="282"/>
      <c r="D107" s="282"/>
      <c r="E107" s="282"/>
      <c r="F107" s="282"/>
      <c r="G107" s="282"/>
      <c r="H107" s="282"/>
      <c r="I107" s="321"/>
      <c r="J107" s="358"/>
      <c r="K107" s="358"/>
      <c r="L107" s="402"/>
      <c r="M107" s="436"/>
      <c r="N107" s="472"/>
      <c r="O107" s="92">
        <f t="shared" si="7"/>
        <v>0</v>
      </c>
    </row>
    <row r="108" spans="1:15" x14ac:dyDescent="0.2">
      <c r="A108" s="14">
        <v>5</v>
      </c>
      <c r="B108" s="11" t="s">
        <v>55</v>
      </c>
      <c r="C108" s="281"/>
      <c r="D108" s="281"/>
      <c r="E108" s="281"/>
      <c r="F108" s="281"/>
      <c r="G108" s="281"/>
      <c r="H108" s="281"/>
      <c r="I108" s="320"/>
      <c r="J108" s="357"/>
      <c r="K108" s="357"/>
      <c r="L108" s="401"/>
      <c r="M108" s="435"/>
      <c r="N108" s="471"/>
      <c r="O108" s="92">
        <f t="shared" si="7"/>
        <v>0</v>
      </c>
    </row>
    <row r="109" spans="1:15" ht="15.75" x14ac:dyDescent="0.2">
      <c r="A109" s="14">
        <v>6</v>
      </c>
      <c r="B109" s="10" t="s">
        <v>56</v>
      </c>
      <c r="C109" s="281"/>
      <c r="D109" s="281"/>
      <c r="E109" s="281"/>
      <c r="F109" s="281"/>
      <c r="G109" s="281"/>
      <c r="H109" s="281"/>
      <c r="I109" s="320"/>
      <c r="J109" s="357"/>
      <c r="K109" s="357"/>
      <c r="L109" s="401"/>
      <c r="M109" s="435"/>
      <c r="N109" s="471"/>
      <c r="O109" s="92">
        <f t="shared" si="7"/>
        <v>0</v>
      </c>
    </row>
    <row r="110" spans="1:15" ht="15.75" x14ac:dyDescent="0.2">
      <c r="A110" s="14">
        <v>7</v>
      </c>
      <c r="B110" s="10" t="s">
        <v>57</v>
      </c>
      <c r="C110" s="281"/>
      <c r="D110" s="281"/>
      <c r="E110" s="281"/>
      <c r="F110" s="281"/>
      <c r="G110" s="281"/>
      <c r="H110" s="281"/>
      <c r="I110" s="320"/>
      <c r="J110" s="357"/>
      <c r="K110" s="357"/>
      <c r="L110" s="401"/>
      <c r="M110" s="435"/>
      <c r="N110" s="471"/>
      <c r="O110" s="92">
        <f t="shared" si="7"/>
        <v>0</v>
      </c>
    </row>
    <row r="111" spans="1:15" ht="15.75" x14ac:dyDescent="0.2">
      <c r="A111" s="14">
        <v>8</v>
      </c>
      <c r="B111" s="10" t="s">
        <v>58</v>
      </c>
      <c r="C111" s="281"/>
      <c r="D111" s="281"/>
      <c r="E111" s="281"/>
      <c r="F111" s="281"/>
      <c r="G111" s="281"/>
      <c r="H111" s="281"/>
      <c r="I111" s="320"/>
      <c r="J111" s="357"/>
      <c r="K111" s="357"/>
      <c r="L111" s="401"/>
      <c r="M111" s="435"/>
      <c r="N111" s="471"/>
      <c r="O111" s="92">
        <f t="shared" si="7"/>
        <v>0</v>
      </c>
    </row>
    <row r="112" spans="1:15" ht="15.75" x14ac:dyDescent="0.2">
      <c r="A112" s="14">
        <v>9</v>
      </c>
      <c r="B112" s="10" t="s">
        <v>24</v>
      </c>
      <c r="C112" s="281"/>
      <c r="D112" s="281"/>
      <c r="E112" s="281"/>
      <c r="F112" s="281"/>
      <c r="G112" s="281"/>
      <c r="H112" s="281"/>
      <c r="I112" s="320"/>
      <c r="J112" s="357"/>
      <c r="K112" s="357"/>
      <c r="L112" s="401"/>
      <c r="M112" s="435"/>
      <c r="N112" s="471"/>
      <c r="O112" s="92">
        <f t="shared" si="7"/>
        <v>0</v>
      </c>
    </row>
    <row r="113" spans="1:15" ht="15.75" x14ac:dyDescent="0.2">
      <c r="A113" s="14">
        <v>10</v>
      </c>
      <c r="B113" s="10" t="s">
        <v>25</v>
      </c>
      <c r="C113" s="281"/>
      <c r="D113" s="281"/>
      <c r="E113" s="281"/>
      <c r="F113" s="281"/>
      <c r="G113" s="281"/>
      <c r="H113" s="281"/>
      <c r="I113" s="320"/>
      <c r="J113" s="357"/>
      <c r="K113" s="357"/>
      <c r="L113" s="401"/>
      <c r="M113" s="435"/>
      <c r="N113" s="471"/>
      <c r="O113" s="92">
        <f t="shared" si="7"/>
        <v>0</v>
      </c>
    </row>
    <row r="114" spans="1:15" ht="16.5" thickBot="1" x14ac:dyDescent="0.25">
      <c r="A114" s="48">
        <v>11</v>
      </c>
      <c r="B114" s="49" t="s">
        <v>59</v>
      </c>
      <c r="C114" s="288"/>
      <c r="D114" s="288"/>
      <c r="E114" s="288"/>
      <c r="F114" s="288"/>
      <c r="G114" s="288"/>
      <c r="H114" s="288"/>
      <c r="I114" s="322"/>
      <c r="J114" s="359"/>
      <c r="K114" s="359"/>
      <c r="L114" s="403"/>
      <c r="M114" s="438"/>
      <c r="N114" s="477"/>
      <c r="O114" s="92">
        <f t="shared" si="7"/>
        <v>0</v>
      </c>
    </row>
    <row r="115" spans="1:15" ht="13.5" thickTop="1" x14ac:dyDescent="0.2">
      <c r="A115" s="5"/>
      <c r="B115" s="27" t="s">
        <v>39</v>
      </c>
    </row>
    <row r="116" spans="1:15" x14ac:dyDescent="0.2">
      <c r="A116" s="5"/>
      <c r="B116" s="15" t="s">
        <v>61</v>
      </c>
    </row>
    <row r="117" spans="1:15" x14ac:dyDescent="0.2">
      <c r="A117" s="5"/>
      <c r="B117" s="15" t="s">
        <v>60</v>
      </c>
    </row>
    <row r="118" spans="1:15" x14ac:dyDescent="0.2">
      <c r="A118" s="5"/>
      <c r="B118" s="15" t="s">
        <v>40</v>
      </c>
    </row>
    <row r="119" spans="1:15" x14ac:dyDescent="0.2">
      <c r="A119" s="5"/>
      <c r="B119" s="27"/>
    </row>
    <row r="120" spans="1:15" x14ac:dyDescent="0.2">
      <c r="A120" s="5"/>
      <c r="B120" s="27"/>
    </row>
    <row r="121" spans="1:15" ht="12.75" customHeight="1" x14ac:dyDescent="0.2">
      <c r="A121" s="488" t="s">
        <v>0</v>
      </c>
      <c r="B121" s="488"/>
    </row>
    <row r="122" spans="1:15" ht="12.75" customHeight="1" x14ac:dyDescent="0.2">
      <c r="A122" s="488" t="s">
        <v>1</v>
      </c>
      <c r="B122" s="488"/>
    </row>
    <row r="123" spans="1:15" x14ac:dyDescent="0.2">
      <c r="A123" s="488" t="s">
        <v>46</v>
      </c>
      <c r="B123" s="488"/>
    </row>
    <row r="124" spans="1:15" ht="22.5" x14ac:dyDescent="0.3">
      <c r="C124" s="285"/>
    </row>
    <row r="125" spans="1:15" x14ac:dyDescent="0.2">
      <c r="C125" s="286" t="s">
        <v>3</v>
      </c>
    </row>
    <row r="126" spans="1:15" x14ac:dyDescent="0.2">
      <c r="A126" s="1" t="s">
        <v>47</v>
      </c>
    </row>
    <row r="127" spans="1:15" ht="12.75" customHeight="1" x14ac:dyDescent="0.2">
      <c r="A127" s="1" t="s">
        <v>69</v>
      </c>
    </row>
    <row r="128" spans="1:15" ht="13.5" customHeight="1" thickBot="1" x14ac:dyDescent="0.25">
      <c r="A128" s="56" t="s">
        <v>80</v>
      </c>
      <c r="B128" s="56"/>
    </row>
    <row r="129" spans="1:15" ht="16.5" thickTop="1" x14ac:dyDescent="0.2">
      <c r="A129" s="496" t="s">
        <v>4</v>
      </c>
      <c r="B129" s="496" t="s">
        <v>5</v>
      </c>
      <c r="C129" s="284"/>
    </row>
    <row r="130" spans="1:15" ht="12.75" customHeight="1" x14ac:dyDescent="0.2">
      <c r="A130" s="497"/>
      <c r="B130" s="497"/>
      <c r="C130" s="291"/>
      <c r="D130" s="291"/>
      <c r="E130" s="291"/>
      <c r="F130" s="291"/>
      <c r="G130" s="291"/>
      <c r="H130" s="291"/>
      <c r="I130" s="327"/>
      <c r="J130" s="364"/>
      <c r="K130" s="364"/>
      <c r="L130" s="408"/>
      <c r="M130" s="443"/>
      <c r="N130" s="480"/>
    </row>
    <row r="131" spans="1:15" ht="12.75" customHeight="1" x14ac:dyDescent="0.2">
      <c r="A131" s="497"/>
      <c r="B131" s="497"/>
      <c r="C131" s="289" t="s">
        <v>29</v>
      </c>
      <c r="D131" s="289" t="s">
        <v>29</v>
      </c>
      <c r="E131" s="289" t="s">
        <v>29</v>
      </c>
      <c r="F131" s="289" t="s">
        <v>29</v>
      </c>
      <c r="G131" s="289" t="s">
        <v>29</v>
      </c>
      <c r="H131" s="289" t="s">
        <v>29</v>
      </c>
      <c r="I131" s="325" t="s">
        <v>29</v>
      </c>
      <c r="J131" s="362" t="s">
        <v>29</v>
      </c>
      <c r="K131" s="362" t="s">
        <v>29</v>
      </c>
      <c r="L131" s="406" t="s">
        <v>29</v>
      </c>
      <c r="M131" s="441" t="s">
        <v>29</v>
      </c>
      <c r="N131" s="478" t="s">
        <v>29</v>
      </c>
    </row>
    <row r="132" spans="1:15" ht="12.75" customHeight="1" x14ac:dyDescent="0.2">
      <c r="A132" s="497"/>
      <c r="B132" s="497"/>
      <c r="C132" s="293"/>
      <c r="D132" s="293"/>
      <c r="E132" s="293"/>
      <c r="F132" s="293"/>
      <c r="G132" s="293"/>
      <c r="H132" s="293"/>
      <c r="I132" s="319"/>
      <c r="J132" s="356"/>
      <c r="K132" s="356"/>
      <c r="L132" s="400"/>
      <c r="M132" s="434"/>
      <c r="N132" s="481"/>
    </row>
    <row r="133" spans="1:15" ht="12.75" customHeight="1" x14ac:dyDescent="0.2">
      <c r="A133" s="498"/>
      <c r="B133" s="498"/>
      <c r="C133" s="289"/>
      <c r="D133" s="289"/>
      <c r="E133" s="289"/>
      <c r="F133" s="289"/>
      <c r="G133" s="289"/>
      <c r="H133" s="289"/>
      <c r="I133" s="325"/>
      <c r="J133" s="362"/>
      <c r="K133" s="362"/>
      <c r="L133" s="406"/>
      <c r="M133" s="441"/>
      <c r="N133" s="478"/>
    </row>
    <row r="134" spans="1:15" s="8" customFormat="1" ht="11.25" x14ac:dyDescent="0.2">
      <c r="A134" s="290" t="s">
        <v>10</v>
      </c>
      <c r="B134" s="290" t="s">
        <v>11</v>
      </c>
      <c r="C134" s="290" t="s">
        <v>13</v>
      </c>
      <c r="D134" s="290" t="s">
        <v>13</v>
      </c>
      <c r="E134" s="290" t="s">
        <v>13</v>
      </c>
      <c r="F134" s="290" t="s">
        <v>13</v>
      </c>
      <c r="G134" s="290" t="s">
        <v>13</v>
      </c>
      <c r="H134" s="290" t="s">
        <v>13</v>
      </c>
      <c r="I134" s="326" t="s">
        <v>13</v>
      </c>
      <c r="J134" s="363" t="s">
        <v>13</v>
      </c>
      <c r="K134" s="363" t="s">
        <v>13</v>
      </c>
      <c r="L134" s="407" t="s">
        <v>13</v>
      </c>
      <c r="M134" s="442" t="s">
        <v>13</v>
      </c>
      <c r="N134" s="479" t="s">
        <v>13</v>
      </c>
    </row>
    <row r="135" spans="1:15" s="16" customFormat="1" ht="15.75" x14ac:dyDescent="0.2">
      <c r="A135" s="18">
        <v>1</v>
      </c>
      <c r="B135" s="19" t="s">
        <v>22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92">
        <f>SUM(C135:N135)</f>
        <v>0</v>
      </c>
    </row>
    <row r="136" spans="1:15" s="23" customFormat="1" x14ac:dyDescent="0.2">
      <c r="A136" s="14"/>
      <c r="B136" s="22" t="s">
        <v>50</v>
      </c>
      <c r="C136" s="282"/>
      <c r="D136" s="282"/>
      <c r="E136" s="282"/>
      <c r="F136" s="282"/>
      <c r="G136" s="282"/>
      <c r="H136" s="282"/>
      <c r="I136" s="321"/>
      <c r="J136" s="358"/>
      <c r="K136" s="358"/>
      <c r="L136" s="402"/>
      <c r="M136" s="436"/>
      <c r="N136" s="472"/>
      <c r="O136" s="92">
        <f t="shared" ref="O136:O154" si="8">SUM(C136:N136)</f>
        <v>0</v>
      </c>
    </row>
    <row r="137" spans="1:15" x14ac:dyDescent="0.2">
      <c r="A137" s="12"/>
      <c r="B137" s="13" t="s">
        <v>84</v>
      </c>
      <c r="C137" s="283"/>
      <c r="D137" s="283"/>
      <c r="E137" s="283"/>
      <c r="F137" s="283"/>
      <c r="G137" s="283"/>
      <c r="H137" s="283"/>
      <c r="I137" s="323"/>
      <c r="J137" s="360"/>
      <c r="K137" s="360"/>
      <c r="L137" s="404"/>
      <c r="M137" s="439"/>
      <c r="N137" s="473"/>
      <c r="O137" s="92">
        <f t="shared" si="8"/>
        <v>0</v>
      </c>
    </row>
    <row r="138" spans="1:15" x14ac:dyDescent="0.2">
      <c r="A138" s="12"/>
      <c r="B138" s="13" t="s">
        <v>85</v>
      </c>
      <c r="C138" s="283"/>
      <c r="D138" s="283"/>
      <c r="E138" s="283"/>
      <c r="F138" s="283"/>
      <c r="G138" s="283"/>
      <c r="H138" s="283"/>
      <c r="I138" s="323"/>
      <c r="J138" s="360"/>
      <c r="K138" s="360"/>
      <c r="L138" s="404"/>
      <c r="M138" s="439"/>
      <c r="N138" s="473"/>
      <c r="O138" s="92">
        <f t="shared" si="8"/>
        <v>0</v>
      </c>
    </row>
    <row r="139" spans="1:15" x14ac:dyDescent="0.2">
      <c r="A139" s="12"/>
      <c r="B139" s="11" t="s">
        <v>51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92">
        <f t="shared" si="8"/>
        <v>0</v>
      </c>
    </row>
    <row r="140" spans="1:15" x14ac:dyDescent="0.2">
      <c r="A140" s="12"/>
      <c r="B140" s="11" t="s">
        <v>52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92">
        <f t="shared" si="8"/>
        <v>0</v>
      </c>
    </row>
    <row r="141" spans="1:15" ht="15.75" x14ac:dyDescent="0.2">
      <c r="A141" s="14">
        <v>2</v>
      </c>
      <c r="B141" s="10" t="s">
        <v>23</v>
      </c>
      <c r="C141" s="281"/>
      <c r="D141" s="281"/>
      <c r="E141" s="281"/>
      <c r="F141" s="281"/>
      <c r="G141" s="281"/>
      <c r="H141" s="281"/>
      <c r="I141" s="320"/>
      <c r="J141" s="357"/>
      <c r="K141" s="357"/>
      <c r="L141" s="401"/>
      <c r="M141" s="435"/>
      <c r="N141" s="471"/>
      <c r="O141" s="92">
        <f t="shared" si="8"/>
        <v>0</v>
      </c>
    </row>
    <row r="142" spans="1:15" x14ac:dyDescent="0.2">
      <c r="A142" s="12"/>
      <c r="B142" s="13" t="s">
        <v>84</v>
      </c>
      <c r="C142" s="283"/>
      <c r="D142" s="283"/>
      <c r="E142" s="283"/>
      <c r="F142" s="283"/>
      <c r="G142" s="283"/>
      <c r="H142" s="283"/>
      <c r="I142" s="323"/>
      <c r="J142" s="360"/>
      <c r="K142" s="360"/>
      <c r="L142" s="404"/>
      <c r="M142" s="439"/>
      <c r="N142" s="473"/>
      <c r="O142" s="92">
        <f t="shared" si="8"/>
        <v>0</v>
      </c>
    </row>
    <row r="143" spans="1:15" x14ac:dyDescent="0.2">
      <c r="A143" s="12"/>
      <c r="B143" s="13" t="s">
        <v>85</v>
      </c>
      <c r="C143" s="283"/>
      <c r="D143" s="283"/>
      <c r="E143" s="283"/>
      <c r="F143" s="283"/>
      <c r="G143" s="283"/>
      <c r="H143" s="283"/>
      <c r="I143" s="323"/>
      <c r="J143" s="360"/>
      <c r="K143" s="360"/>
      <c r="L143" s="404"/>
      <c r="M143" s="439"/>
      <c r="N143" s="473"/>
      <c r="O143" s="92">
        <f t="shared" si="8"/>
        <v>0</v>
      </c>
    </row>
    <row r="144" spans="1:15" ht="15.75" x14ac:dyDescent="0.2">
      <c r="A144" s="9">
        <v>3</v>
      </c>
      <c r="B144" s="10" t="s">
        <v>54</v>
      </c>
      <c r="C144" s="281"/>
      <c r="D144" s="281"/>
      <c r="E144" s="281"/>
      <c r="F144" s="281"/>
      <c r="G144" s="281"/>
      <c r="H144" s="281"/>
      <c r="I144" s="320"/>
      <c r="J144" s="357"/>
      <c r="K144" s="357"/>
      <c r="L144" s="401"/>
      <c r="M144" s="435"/>
      <c r="N144" s="471"/>
      <c r="O144" s="92">
        <f t="shared" si="8"/>
        <v>0</v>
      </c>
    </row>
    <row r="145" spans="1:15" ht="15.75" x14ac:dyDescent="0.2">
      <c r="A145" s="14">
        <v>4</v>
      </c>
      <c r="B145" s="10" t="s">
        <v>53</v>
      </c>
      <c r="C145" s="282"/>
      <c r="D145" s="282"/>
      <c r="E145" s="282"/>
      <c r="F145" s="282"/>
      <c r="G145" s="282"/>
      <c r="H145" s="282"/>
      <c r="I145" s="321"/>
      <c r="J145" s="358"/>
      <c r="K145" s="358"/>
      <c r="L145" s="402"/>
      <c r="M145" s="436"/>
      <c r="N145" s="472"/>
      <c r="O145" s="92">
        <f t="shared" si="8"/>
        <v>0</v>
      </c>
    </row>
    <row r="146" spans="1:15" x14ac:dyDescent="0.2">
      <c r="A146" s="14"/>
      <c r="B146" s="13" t="s">
        <v>84</v>
      </c>
      <c r="C146" s="282"/>
      <c r="D146" s="282"/>
      <c r="E146" s="282"/>
      <c r="F146" s="282"/>
      <c r="G146" s="282"/>
      <c r="H146" s="282"/>
      <c r="I146" s="321"/>
      <c r="J146" s="358"/>
      <c r="K146" s="358"/>
      <c r="L146" s="402"/>
      <c r="M146" s="436"/>
      <c r="N146" s="472"/>
      <c r="O146" s="92">
        <f t="shared" si="8"/>
        <v>0</v>
      </c>
    </row>
    <row r="147" spans="1:15" x14ac:dyDescent="0.2">
      <c r="A147" s="14"/>
      <c r="B147" s="13" t="s">
        <v>85</v>
      </c>
      <c r="C147" s="282"/>
      <c r="D147" s="282"/>
      <c r="E147" s="282"/>
      <c r="F147" s="282"/>
      <c r="G147" s="282"/>
      <c r="H147" s="282"/>
      <c r="I147" s="321"/>
      <c r="J147" s="358"/>
      <c r="K147" s="358"/>
      <c r="L147" s="402"/>
      <c r="M147" s="436"/>
      <c r="N147" s="472"/>
      <c r="O147" s="92">
        <f t="shared" si="8"/>
        <v>0</v>
      </c>
    </row>
    <row r="148" spans="1:15" x14ac:dyDescent="0.2">
      <c r="A148" s="14">
        <v>5</v>
      </c>
      <c r="B148" s="11" t="s">
        <v>55</v>
      </c>
      <c r="C148" s="281"/>
      <c r="D148" s="281"/>
      <c r="E148" s="281"/>
      <c r="F148" s="281"/>
      <c r="G148" s="281"/>
      <c r="H148" s="281"/>
      <c r="I148" s="320"/>
      <c r="J148" s="357"/>
      <c r="K148" s="357"/>
      <c r="L148" s="401"/>
      <c r="M148" s="435"/>
      <c r="N148" s="471"/>
      <c r="O148" s="92">
        <f t="shared" si="8"/>
        <v>0</v>
      </c>
    </row>
    <row r="149" spans="1:15" ht="15.75" x14ac:dyDescent="0.2">
      <c r="A149" s="14">
        <v>6</v>
      </c>
      <c r="B149" s="10" t="s">
        <v>56</v>
      </c>
      <c r="C149" s="281"/>
      <c r="D149" s="281"/>
      <c r="E149" s="281"/>
      <c r="F149" s="281"/>
      <c r="G149" s="281"/>
      <c r="H149" s="281"/>
      <c r="I149" s="320"/>
      <c r="J149" s="357"/>
      <c r="K149" s="357"/>
      <c r="L149" s="401"/>
      <c r="M149" s="435"/>
      <c r="N149" s="471"/>
      <c r="O149" s="92">
        <f t="shared" si="8"/>
        <v>0</v>
      </c>
    </row>
    <row r="150" spans="1:15" ht="15.75" x14ac:dyDescent="0.2">
      <c r="A150" s="14">
        <v>7</v>
      </c>
      <c r="B150" s="10" t="s">
        <v>57</v>
      </c>
      <c r="C150" s="281"/>
      <c r="D150" s="281"/>
      <c r="E150" s="281"/>
      <c r="F150" s="281"/>
      <c r="G150" s="281"/>
      <c r="H150" s="281"/>
      <c r="I150" s="320"/>
      <c r="J150" s="357"/>
      <c r="K150" s="357"/>
      <c r="L150" s="401"/>
      <c r="M150" s="435"/>
      <c r="N150" s="471"/>
      <c r="O150" s="92">
        <f t="shared" si="8"/>
        <v>0</v>
      </c>
    </row>
    <row r="151" spans="1:15" ht="15.75" x14ac:dyDescent="0.2">
      <c r="A151" s="14">
        <v>8</v>
      </c>
      <c r="B151" s="10" t="s">
        <v>58</v>
      </c>
      <c r="C151" s="281"/>
      <c r="D151" s="281"/>
      <c r="E151" s="281"/>
      <c r="F151" s="281"/>
      <c r="G151" s="281"/>
      <c r="H151" s="281"/>
      <c r="I151" s="320"/>
      <c r="J151" s="357"/>
      <c r="K151" s="357"/>
      <c r="L151" s="401"/>
      <c r="M151" s="435"/>
      <c r="N151" s="471"/>
      <c r="O151" s="92">
        <f t="shared" si="8"/>
        <v>0</v>
      </c>
    </row>
    <row r="152" spans="1:15" ht="15.75" x14ac:dyDescent="0.2">
      <c r="A152" s="14">
        <v>9</v>
      </c>
      <c r="B152" s="10" t="s">
        <v>24</v>
      </c>
      <c r="C152" s="281"/>
      <c r="D152" s="281"/>
      <c r="E152" s="281"/>
      <c r="F152" s="281"/>
      <c r="G152" s="281"/>
      <c r="H152" s="281"/>
      <c r="I152" s="320"/>
      <c r="J152" s="357"/>
      <c r="K152" s="357"/>
      <c r="L152" s="401"/>
      <c r="M152" s="435"/>
      <c r="N152" s="471"/>
      <c r="O152" s="92">
        <f t="shared" si="8"/>
        <v>0</v>
      </c>
    </row>
    <row r="153" spans="1:15" ht="15.75" x14ac:dyDescent="0.2">
      <c r="A153" s="14">
        <v>10</v>
      </c>
      <c r="B153" s="10" t="s">
        <v>25</v>
      </c>
      <c r="C153" s="281"/>
      <c r="D153" s="281"/>
      <c r="E153" s="281"/>
      <c r="F153" s="281"/>
      <c r="G153" s="281"/>
      <c r="H153" s="281"/>
      <c r="I153" s="320"/>
      <c r="J153" s="357"/>
      <c r="K153" s="357"/>
      <c r="L153" s="401"/>
      <c r="M153" s="435"/>
      <c r="N153" s="471"/>
      <c r="O153" s="92">
        <f t="shared" si="8"/>
        <v>0</v>
      </c>
    </row>
    <row r="154" spans="1:15" ht="12.75" customHeight="1" thickBot="1" x14ac:dyDescent="0.25">
      <c r="A154" s="48">
        <v>11</v>
      </c>
      <c r="B154" s="49" t="s">
        <v>59</v>
      </c>
      <c r="C154" s="288"/>
      <c r="D154" s="288"/>
      <c r="E154" s="288"/>
      <c r="F154" s="288"/>
      <c r="G154" s="288"/>
      <c r="H154" s="288"/>
      <c r="I154" s="322"/>
      <c r="J154" s="359"/>
      <c r="K154" s="359"/>
      <c r="L154" s="403"/>
      <c r="M154" s="438"/>
      <c r="N154" s="477"/>
      <c r="O154" s="92">
        <f t="shared" si="8"/>
        <v>0</v>
      </c>
    </row>
    <row r="155" spans="1:15" ht="12.75" customHeight="1" thickTop="1" x14ac:dyDescent="0.2">
      <c r="A155" s="5"/>
      <c r="B155" s="27" t="s">
        <v>39</v>
      </c>
    </row>
    <row r="156" spans="1:15" x14ac:dyDescent="0.2">
      <c r="A156" s="5"/>
      <c r="B156" s="15" t="s">
        <v>61</v>
      </c>
    </row>
    <row r="157" spans="1:15" ht="21" customHeight="1" x14ac:dyDescent="0.2">
      <c r="A157" s="5"/>
      <c r="B157" s="15" t="s">
        <v>60</v>
      </c>
    </row>
    <row r="158" spans="1:15" x14ac:dyDescent="0.2">
      <c r="A158" s="5"/>
      <c r="B158" s="15" t="s">
        <v>40</v>
      </c>
    </row>
    <row r="159" spans="1:15" x14ac:dyDescent="0.2">
      <c r="A159" s="5"/>
      <c r="B159" s="27"/>
    </row>
    <row r="160" spans="1:15" ht="13.5" customHeight="1" x14ac:dyDescent="0.2">
      <c r="A160" s="488" t="s">
        <v>0</v>
      </c>
      <c r="B160" s="488"/>
    </row>
    <row r="161" spans="1:15" ht="12.75" customHeight="1" x14ac:dyDescent="0.2">
      <c r="A161" s="488" t="s">
        <v>1</v>
      </c>
      <c r="B161" s="488"/>
    </row>
    <row r="162" spans="1:15" ht="13.5" customHeight="1" x14ac:dyDescent="0.2">
      <c r="A162" s="488" t="s">
        <v>46</v>
      </c>
      <c r="B162" s="488"/>
    </row>
    <row r="163" spans="1:15" ht="22.5" x14ac:dyDescent="0.3">
      <c r="C163" s="285"/>
    </row>
    <row r="164" spans="1:15" ht="13.5" customHeight="1" x14ac:dyDescent="0.2">
      <c r="C164" s="286" t="s">
        <v>3</v>
      </c>
    </row>
    <row r="165" spans="1:15" x14ac:dyDescent="0.2">
      <c r="A165" s="1" t="s">
        <v>47</v>
      </c>
    </row>
    <row r="166" spans="1:15" ht="12.75" customHeight="1" x14ac:dyDescent="0.2">
      <c r="A166" s="1" t="s">
        <v>69</v>
      </c>
    </row>
    <row r="167" spans="1:15" ht="13.5" customHeight="1" thickBot="1" x14ac:dyDescent="0.25">
      <c r="A167" s="56" t="s">
        <v>81</v>
      </c>
      <c r="B167" s="56"/>
    </row>
    <row r="168" spans="1:15" ht="16.5" thickTop="1" x14ac:dyDescent="0.2">
      <c r="A168" s="496" t="s">
        <v>4</v>
      </c>
      <c r="B168" s="496" t="s">
        <v>5</v>
      </c>
      <c r="C168" s="284"/>
    </row>
    <row r="169" spans="1:15" ht="12.75" customHeight="1" x14ac:dyDescent="0.2">
      <c r="A169" s="497"/>
      <c r="B169" s="497"/>
      <c r="C169" s="291"/>
      <c r="D169" s="291"/>
      <c r="E169" s="291"/>
      <c r="F169" s="291"/>
      <c r="G169" s="291"/>
      <c r="H169" s="291"/>
      <c r="I169" s="327"/>
      <c r="J169" s="364"/>
      <c r="K169" s="364"/>
      <c r="L169" s="408"/>
      <c r="M169" s="443"/>
      <c r="N169" s="480"/>
    </row>
    <row r="170" spans="1:15" ht="12.75" customHeight="1" x14ac:dyDescent="0.2">
      <c r="A170" s="497"/>
      <c r="B170" s="497"/>
      <c r="C170" s="289" t="s">
        <v>29</v>
      </c>
      <c r="D170" s="289" t="s">
        <v>29</v>
      </c>
      <c r="E170" s="289" t="s">
        <v>29</v>
      </c>
      <c r="F170" s="289" t="s">
        <v>29</v>
      </c>
      <c r="G170" s="289" t="s">
        <v>29</v>
      </c>
      <c r="H170" s="289" t="s">
        <v>29</v>
      </c>
      <c r="I170" s="325" t="s">
        <v>29</v>
      </c>
      <c r="J170" s="362" t="s">
        <v>29</v>
      </c>
      <c r="K170" s="362" t="s">
        <v>29</v>
      </c>
      <c r="L170" s="406" t="s">
        <v>29</v>
      </c>
      <c r="M170" s="441" t="s">
        <v>29</v>
      </c>
      <c r="N170" s="478" t="s">
        <v>29</v>
      </c>
    </row>
    <row r="171" spans="1:15" ht="12.75" customHeight="1" x14ac:dyDescent="0.2">
      <c r="A171" s="497"/>
      <c r="B171" s="497"/>
      <c r="C171" s="293"/>
      <c r="D171" s="293"/>
      <c r="E171" s="293"/>
      <c r="F171" s="293"/>
      <c r="G171" s="293"/>
      <c r="H171" s="293"/>
      <c r="I171" s="319"/>
      <c r="J171" s="356"/>
      <c r="K171" s="356"/>
      <c r="L171" s="400"/>
      <c r="M171" s="434"/>
      <c r="N171" s="481"/>
    </row>
    <row r="172" spans="1:15" ht="12.75" customHeight="1" x14ac:dyDescent="0.2">
      <c r="A172" s="498"/>
      <c r="B172" s="498"/>
      <c r="C172" s="289"/>
      <c r="D172" s="289"/>
      <c r="E172" s="289"/>
      <c r="F172" s="289"/>
      <c r="G172" s="289"/>
      <c r="H172" s="289"/>
      <c r="I172" s="325"/>
      <c r="J172" s="362"/>
      <c r="K172" s="362"/>
      <c r="L172" s="406"/>
      <c r="M172" s="441"/>
      <c r="N172" s="478"/>
    </row>
    <row r="173" spans="1:15" s="8" customFormat="1" ht="11.25" x14ac:dyDescent="0.2">
      <c r="A173" s="290" t="s">
        <v>10</v>
      </c>
      <c r="B173" s="290" t="s">
        <v>11</v>
      </c>
      <c r="C173" s="290" t="s">
        <v>13</v>
      </c>
      <c r="D173" s="290" t="s">
        <v>13</v>
      </c>
      <c r="E173" s="290" t="s">
        <v>13</v>
      </c>
      <c r="F173" s="290" t="s">
        <v>13</v>
      </c>
      <c r="G173" s="290" t="s">
        <v>13</v>
      </c>
      <c r="H173" s="290" t="s">
        <v>13</v>
      </c>
      <c r="I173" s="326" t="s">
        <v>13</v>
      </c>
      <c r="J173" s="363" t="s">
        <v>13</v>
      </c>
      <c r="K173" s="363" t="s">
        <v>13</v>
      </c>
      <c r="L173" s="407" t="s">
        <v>13</v>
      </c>
      <c r="M173" s="442" t="s">
        <v>13</v>
      </c>
      <c r="N173" s="479" t="s">
        <v>13</v>
      </c>
    </row>
    <row r="174" spans="1:15" s="16" customFormat="1" ht="15.75" x14ac:dyDescent="0.2">
      <c r="A174" s="18">
        <v>1</v>
      </c>
      <c r="B174" s="19" t="s">
        <v>22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92">
        <f>SUM(C174:N174)</f>
        <v>0</v>
      </c>
    </row>
    <row r="175" spans="1:15" s="23" customFormat="1" x14ac:dyDescent="0.2">
      <c r="A175" s="14"/>
      <c r="B175" s="22" t="s">
        <v>50</v>
      </c>
      <c r="C175" s="282"/>
      <c r="D175" s="282"/>
      <c r="E175" s="282"/>
      <c r="F175" s="282"/>
      <c r="G175" s="282"/>
      <c r="H175" s="282"/>
      <c r="I175" s="321"/>
      <c r="J175" s="358"/>
      <c r="K175" s="358"/>
      <c r="L175" s="402"/>
      <c r="M175" s="436"/>
      <c r="N175" s="472"/>
      <c r="O175" s="92">
        <f t="shared" ref="O175:O193" si="9">SUM(C175:N175)</f>
        <v>0</v>
      </c>
    </row>
    <row r="176" spans="1:15" x14ac:dyDescent="0.2">
      <c r="A176" s="12"/>
      <c r="B176" s="13" t="s">
        <v>84</v>
      </c>
      <c r="C176" s="283"/>
      <c r="D176" s="283"/>
      <c r="E176" s="283"/>
      <c r="F176" s="283"/>
      <c r="G176" s="283"/>
      <c r="H176" s="283"/>
      <c r="I176" s="323"/>
      <c r="J176" s="360"/>
      <c r="K176" s="360"/>
      <c r="L176" s="404"/>
      <c r="M176" s="439"/>
      <c r="N176" s="473"/>
      <c r="O176" s="92">
        <f t="shared" si="9"/>
        <v>0</v>
      </c>
    </row>
    <row r="177" spans="1:15" x14ac:dyDescent="0.2">
      <c r="A177" s="12"/>
      <c r="B177" s="13" t="s">
        <v>85</v>
      </c>
      <c r="C177" s="283"/>
      <c r="D177" s="283"/>
      <c r="E177" s="283"/>
      <c r="F177" s="283"/>
      <c r="G177" s="283"/>
      <c r="H177" s="283"/>
      <c r="I177" s="323"/>
      <c r="J177" s="360"/>
      <c r="K177" s="360"/>
      <c r="L177" s="404"/>
      <c r="M177" s="439"/>
      <c r="N177" s="473"/>
      <c r="O177" s="92">
        <f t="shared" si="9"/>
        <v>0</v>
      </c>
    </row>
    <row r="178" spans="1:15" x14ac:dyDescent="0.2">
      <c r="A178" s="12"/>
      <c r="B178" s="11" t="s">
        <v>51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92">
        <f t="shared" si="9"/>
        <v>0</v>
      </c>
    </row>
    <row r="179" spans="1:15" x14ac:dyDescent="0.2">
      <c r="A179" s="12"/>
      <c r="B179" s="11" t="s">
        <v>52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92">
        <f t="shared" si="9"/>
        <v>0</v>
      </c>
    </row>
    <row r="180" spans="1:15" ht="15.75" x14ac:dyDescent="0.2">
      <c r="A180" s="14">
        <v>2</v>
      </c>
      <c r="B180" s="10" t="s">
        <v>23</v>
      </c>
      <c r="C180" s="281"/>
      <c r="D180" s="281"/>
      <c r="E180" s="281"/>
      <c r="F180" s="281"/>
      <c r="G180" s="281"/>
      <c r="H180" s="281"/>
      <c r="I180" s="320"/>
      <c r="J180" s="357"/>
      <c r="K180" s="357"/>
      <c r="L180" s="401"/>
      <c r="M180" s="435"/>
      <c r="N180" s="471"/>
      <c r="O180" s="92">
        <f t="shared" si="9"/>
        <v>0</v>
      </c>
    </row>
    <row r="181" spans="1:15" x14ac:dyDescent="0.2">
      <c r="A181" s="12"/>
      <c r="B181" s="13" t="s">
        <v>84</v>
      </c>
      <c r="C181" s="283"/>
      <c r="D181" s="283"/>
      <c r="E181" s="283"/>
      <c r="F181" s="283"/>
      <c r="G181" s="283"/>
      <c r="H181" s="283"/>
      <c r="I181" s="323"/>
      <c r="J181" s="360"/>
      <c r="K181" s="360"/>
      <c r="L181" s="404"/>
      <c r="M181" s="439"/>
      <c r="N181" s="473"/>
      <c r="O181" s="92">
        <f t="shared" si="9"/>
        <v>0</v>
      </c>
    </row>
    <row r="182" spans="1:15" x14ac:dyDescent="0.2">
      <c r="A182" s="12"/>
      <c r="B182" s="13" t="s">
        <v>85</v>
      </c>
      <c r="C182" s="283"/>
      <c r="D182" s="283"/>
      <c r="E182" s="283"/>
      <c r="F182" s="283"/>
      <c r="G182" s="283"/>
      <c r="H182" s="283"/>
      <c r="I182" s="323"/>
      <c r="J182" s="360"/>
      <c r="K182" s="360"/>
      <c r="L182" s="404"/>
      <c r="M182" s="439"/>
      <c r="N182" s="473"/>
      <c r="O182" s="92">
        <f t="shared" si="9"/>
        <v>0</v>
      </c>
    </row>
    <row r="183" spans="1:15" ht="15.75" x14ac:dyDescent="0.2">
      <c r="A183" s="9">
        <v>3</v>
      </c>
      <c r="B183" s="10" t="s">
        <v>54</v>
      </c>
      <c r="C183" s="281"/>
      <c r="D183" s="281"/>
      <c r="E183" s="281"/>
      <c r="F183" s="281"/>
      <c r="G183" s="281"/>
      <c r="H183" s="281"/>
      <c r="I183" s="320"/>
      <c r="J183" s="357"/>
      <c r="K183" s="357"/>
      <c r="L183" s="401"/>
      <c r="M183" s="435"/>
      <c r="N183" s="471"/>
      <c r="O183" s="92">
        <f t="shared" si="9"/>
        <v>0</v>
      </c>
    </row>
    <row r="184" spans="1:15" ht="15.75" x14ac:dyDescent="0.2">
      <c r="A184" s="14">
        <v>4</v>
      </c>
      <c r="B184" s="10" t="s">
        <v>53</v>
      </c>
      <c r="C184" s="282"/>
      <c r="D184" s="282"/>
      <c r="E184" s="282"/>
      <c r="F184" s="282"/>
      <c r="G184" s="282"/>
      <c r="H184" s="282"/>
      <c r="I184" s="321"/>
      <c r="J184" s="358"/>
      <c r="K184" s="358"/>
      <c r="L184" s="402"/>
      <c r="M184" s="436"/>
      <c r="N184" s="472"/>
      <c r="O184" s="92">
        <f t="shared" si="9"/>
        <v>0</v>
      </c>
    </row>
    <row r="185" spans="1:15" x14ac:dyDescent="0.2">
      <c r="A185" s="14"/>
      <c r="B185" s="13" t="s">
        <v>84</v>
      </c>
      <c r="C185" s="282"/>
      <c r="D185" s="282"/>
      <c r="E185" s="282"/>
      <c r="F185" s="282"/>
      <c r="G185" s="282"/>
      <c r="H185" s="282"/>
      <c r="I185" s="321"/>
      <c r="J185" s="358"/>
      <c r="K185" s="358"/>
      <c r="L185" s="402"/>
      <c r="M185" s="436"/>
      <c r="N185" s="472"/>
      <c r="O185" s="92">
        <f t="shared" si="9"/>
        <v>0</v>
      </c>
    </row>
    <row r="186" spans="1:15" x14ac:dyDescent="0.2">
      <c r="A186" s="14"/>
      <c r="B186" s="13" t="s">
        <v>85</v>
      </c>
      <c r="C186" s="282"/>
      <c r="D186" s="282"/>
      <c r="E186" s="282"/>
      <c r="F186" s="282"/>
      <c r="G186" s="282"/>
      <c r="H186" s="282"/>
      <c r="I186" s="321"/>
      <c r="J186" s="358"/>
      <c r="K186" s="358"/>
      <c r="L186" s="402"/>
      <c r="M186" s="436"/>
      <c r="N186" s="472"/>
      <c r="O186" s="92">
        <f t="shared" si="9"/>
        <v>0</v>
      </c>
    </row>
    <row r="187" spans="1:15" x14ac:dyDescent="0.2">
      <c r="A187" s="14">
        <v>5</v>
      </c>
      <c r="B187" s="11" t="s">
        <v>55</v>
      </c>
      <c r="C187" s="281"/>
      <c r="D187" s="281"/>
      <c r="E187" s="281"/>
      <c r="F187" s="281"/>
      <c r="G187" s="281"/>
      <c r="H187" s="281"/>
      <c r="I187" s="320"/>
      <c r="J187" s="357"/>
      <c r="K187" s="357"/>
      <c r="L187" s="401"/>
      <c r="M187" s="435"/>
      <c r="N187" s="471"/>
      <c r="O187" s="92">
        <f t="shared" si="9"/>
        <v>0</v>
      </c>
    </row>
    <row r="188" spans="1:15" ht="15.75" x14ac:dyDescent="0.2">
      <c r="A188" s="14">
        <v>6</v>
      </c>
      <c r="B188" s="10" t="s">
        <v>56</v>
      </c>
      <c r="C188" s="281"/>
      <c r="D188" s="281"/>
      <c r="E188" s="281"/>
      <c r="F188" s="281"/>
      <c r="G188" s="281"/>
      <c r="H188" s="281"/>
      <c r="I188" s="320"/>
      <c r="J188" s="357"/>
      <c r="K188" s="357"/>
      <c r="L188" s="401"/>
      <c r="M188" s="435"/>
      <c r="N188" s="471"/>
      <c r="O188" s="92">
        <f t="shared" si="9"/>
        <v>0</v>
      </c>
    </row>
    <row r="189" spans="1:15" ht="15.75" x14ac:dyDescent="0.2">
      <c r="A189" s="14">
        <v>7</v>
      </c>
      <c r="B189" s="10" t="s">
        <v>57</v>
      </c>
      <c r="C189" s="281"/>
      <c r="D189" s="281"/>
      <c r="E189" s="281"/>
      <c r="F189" s="281"/>
      <c r="G189" s="281"/>
      <c r="H189" s="281"/>
      <c r="I189" s="320"/>
      <c r="J189" s="357"/>
      <c r="K189" s="357"/>
      <c r="L189" s="401"/>
      <c r="M189" s="435"/>
      <c r="N189" s="471"/>
      <c r="O189" s="92">
        <f t="shared" si="9"/>
        <v>0</v>
      </c>
    </row>
    <row r="190" spans="1:15" ht="15.75" x14ac:dyDescent="0.2">
      <c r="A190" s="14">
        <v>8</v>
      </c>
      <c r="B190" s="10" t="s">
        <v>58</v>
      </c>
      <c r="C190" s="281"/>
      <c r="D190" s="281"/>
      <c r="E190" s="281"/>
      <c r="F190" s="281"/>
      <c r="G190" s="281"/>
      <c r="H190" s="281"/>
      <c r="I190" s="320"/>
      <c r="J190" s="357"/>
      <c r="K190" s="357"/>
      <c r="L190" s="401"/>
      <c r="M190" s="435"/>
      <c r="N190" s="471"/>
      <c r="O190" s="92">
        <f t="shared" si="9"/>
        <v>0</v>
      </c>
    </row>
    <row r="191" spans="1:15" ht="15.75" x14ac:dyDescent="0.2">
      <c r="A191" s="14">
        <v>9</v>
      </c>
      <c r="B191" s="10" t="s">
        <v>24</v>
      </c>
      <c r="C191" s="281"/>
      <c r="D191" s="281"/>
      <c r="E191" s="281"/>
      <c r="F191" s="281"/>
      <c r="G191" s="281"/>
      <c r="H191" s="281"/>
      <c r="I191" s="320"/>
      <c r="J191" s="357"/>
      <c r="K191" s="357"/>
      <c r="L191" s="401"/>
      <c r="M191" s="435"/>
      <c r="N191" s="471"/>
      <c r="O191" s="92">
        <f t="shared" si="9"/>
        <v>0</v>
      </c>
    </row>
    <row r="192" spans="1:15" ht="15.75" x14ac:dyDescent="0.2">
      <c r="A192" s="14">
        <v>10</v>
      </c>
      <c r="B192" s="10" t="s">
        <v>25</v>
      </c>
      <c r="C192" s="281"/>
      <c r="D192" s="281"/>
      <c r="E192" s="281"/>
      <c r="F192" s="281"/>
      <c r="G192" s="281"/>
      <c r="H192" s="281"/>
      <c r="I192" s="320"/>
      <c r="J192" s="357"/>
      <c r="K192" s="357"/>
      <c r="L192" s="401"/>
      <c r="M192" s="435"/>
      <c r="N192" s="471"/>
      <c r="O192" s="92">
        <f t="shared" si="9"/>
        <v>0</v>
      </c>
    </row>
    <row r="193" spans="1:15" ht="16.5" thickBot="1" x14ac:dyDescent="0.25">
      <c r="A193" s="48">
        <v>11</v>
      </c>
      <c r="B193" s="49" t="s">
        <v>59</v>
      </c>
      <c r="C193" s="288"/>
      <c r="D193" s="288"/>
      <c r="E193" s="288"/>
      <c r="F193" s="288"/>
      <c r="G193" s="288"/>
      <c r="H193" s="288"/>
      <c r="I193" s="322"/>
      <c r="J193" s="359"/>
      <c r="K193" s="359"/>
      <c r="L193" s="403"/>
      <c r="M193" s="438"/>
      <c r="N193" s="477"/>
      <c r="O193" s="92">
        <f t="shared" si="9"/>
        <v>0</v>
      </c>
    </row>
    <row r="194" spans="1:15" ht="13.5" thickTop="1" x14ac:dyDescent="0.2">
      <c r="A194" s="5"/>
      <c r="B194" s="27" t="s">
        <v>39</v>
      </c>
    </row>
    <row r="195" spans="1:15" x14ac:dyDescent="0.2">
      <c r="A195" s="5"/>
      <c r="B195" s="15" t="s">
        <v>61</v>
      </c>
    </row>
    <row r="196" spans="1:15" x14ac:dyDescent="0.2">
      <c r="A196" s="5"/>
      <c r="B196" s="15" t="s">
        <v>60</v>
      </c>
    </row>
    <row r="197" spans="1:15" x14ac:dyDescent="0.2">
      <c r="A197" s="5"/>
      <c r="B197" s="15" t="s">
        <v>40</v>
      </c>
    </row>
    <row r="198" spans="1:15" x14ac:dyDescent="0.2">
      <c r="A198" s="5"/>
      <c r="B198" s="27"/>
    </row>
    <row r="199" spans="1:15" ht="12.75" customHeight="1" x14ac:dyDescent="0.2">
      <c r="A199" s="488" t="s">
        <v>0</v>
      </c>
      <c r="B199" s="488"/>
    </row>
    <row r="200" spans="1:15" ht="12.75" customHeight="1" x14ac:dyDescent="0.2">
      <c r="A200" s="488" t="s">
        <v>1</v>
      </c>
      <c r="B200" s="488"/>
    </row>
    <row r="201" spans="1:15" x14ac:dyDescent="0.2">
      <c r="A201" s="488" t="s">
        <v>46</v>
      </c>
      <c r="B201" s="488"/>
    </row>
    <row r="202" spans="1:15" ht="22.5" x14ac:dyDescent="0.3">
      <c r="C202" s="285"/>
    </row>
    <row r="203" spans="1:15" x14ac:dyDescent="0.2">
      <c r="C203" s="286" t="s">
        <v>3</v>
      </c>
    </row>
    <row r="204" spans="1:15" x14ac:dyDescent="0.2">
      <c r="A204" s="1" t="s">
        <v>47</v>
      </c>
    </row>
    <row r="205" spans="1:15" ht="12.75" customHeight="1" x14ac:dyDescent="0.2">
      <c r="A205" s="1" t="s">
        <v>69</v>
      </c>
    </row>
    <row r="206" spans="1:15" ht="13.5" customHeight="1" thickBot="1" x14ac:dyDescent="0.25">
      <c r="A206" s="56" t="s">
        <v>83</v>
      </c>
      <c r="B206" s="56"/>
    </row>
    <row r="207" spans="1:15" ht="16.5" thickTop="1" x14ac:dyDescent="0.2">
      <c r="A207" s="496" t="s">
        <v>4</v>
      </c>
      <c r="B207" s="496" t="s">
        <v>5</v>
      </c>
      <c r="C207" s="284"/>
    </row>
    <row r="208" spans="1:15" ht="12.75" customHeight="1" x14ac:dyDescent="0.2">
      <c r="A208" s="497"/>
      <c r="B208" s="497"/>
      <c r="C208" s="291"/>
      <c r="D208" s="291"/>
      <c r="E208" s="291"/>
      <c r="F208" s="291"/>
      <c r="G208" s="291"/>
      <c r="H208" s="291"/>
      <c r="I208" s="327"/>
      <c r="J208" s="364"/>
      <c r="K208" s="364"/>
      <c r="L208" s="408"/>
      <c r="M208" s="443"/>
      <c r="N208" s="480"/>
    </row>
    <row r="209" spans="1:15" ht="12.75" customHeight="1" x14ac:dyDescent="0.2">
      <c r="A209" s="497"/>
      <c r="B209" s="497"/>
      <c r="C209" s="289" t="s">
        <v>29</v>
      </c>
      <c r="D209" s="289" t="s">
        <v>29</v>
      </c>
      <c r="E209" s="289" t="s">
        <v>29</v>
      </c>
      <c r="F209" s="289" t="s">
        <v>29</v>
      </c>
      <c r="G209" s="289" t="s">
        <v>29</v>
      </c>
      <c r="H209" s="289" t="s">
        <v>29</v>
      </c>
      <c r="I209" s="325" t="s">
        <v>29</v>
      </c>
      <c r="J209" s="362" t="s">
        <v>29</v>
      </c>
      <c r="K209" s="362" t="s">
        <v>29</v>
      </c>
      <c r="L209" s="406" t="s">
        <v>29</v>
      </c>
      <c r="M209" s="441" t="s">
        <v>29</v>
      </c>
      <c r="N209" s="478" t="s">
        <v>29</v>
      </c>
    </row>
    <row r="210" spans="1:15" ht="12.75" customHeight="1" x14ac:dyDescent="0.2">
      <c r="A210" s="497"/>
      <c r="B210" s="497"/>
      <c r="C210" s="293"/>
      <c r="D210" s="293"/>
      <c r="E210" s="293"/>
      <c r="F210" s="293"/>
      <c r="G210" s="293"/>
      <c r="H210" s="293"/>
      <c r="I210" s="319"/>
      <c r="J210" s="356"/>
      <c r="K210" s="356"/>
      <c r="L210" s="400"/>
      <c r="M210" s="434"/>
      <c r="N210" s="481"/>
    </row>
    <row r="211" spans="1:15" ht="12.75" customHeight="1" x14ac:dyDescent="0.2">
      <c r="A211" s="498"/>
      <c r="B211" s="498"/>
      <c r="C211" s="289"/>
      <c r="D211" s="289"/>
      <c r="E211" s="289"/>
      <c r="F211" s="289"/>
      <c r="G211" s="289"/>
      <c r="H211" s="289"/>
      <c r="I211" s="325"/>
      <c r="J211" s="362"/>
      <c r="K211" s="362"/>
      <c r="L211" s="406"/>
      <c r="M211" s="441"/>
      <c r="N211" s="478"/>
    </row>
    <row r="212" spans="1:15" s="8" customFormat="1" ht="11.25" x14ac:dyDescent="0.2">
      <c r="A212" s="290" t="s">
        <v>10</v>
      </c>
      <c r="B212" s="290" t="s">
        <v>11</v>
      </c>
      <c r="C212" s="290" t="s">
        <v>13</v>
      </c>
      <c r="D212" s="290" t="s">
        <v>13</v>
      </c>
      <c r="E212" s="290" t="s">
        <v>13</v>
      </c>
      <c r="F212" s="290" t="s">
        <v>13</v>
      </c>
      <c r="G212" s="290" t="s">
        <v>13</v>
      </c>
      <c r="H212" s="290" t="s">
        <v>13</v>
      </c>
      <c r="I212" s="326" t="s">
        <v>13</v>
      </c>
      <c r="J212" s="363" t="s">
        <v>13</v>
      </c>
      <c r="K212" s="363" t="s">
        <v>13</v>
      </c>
      <c r="L212" s="407" t="s">
        <v>13</v>
      </c>
      <c r="M212" s="442" t="s">
        <v>13</v>
      </c>
      <c r="N212" s="479" t="s">
        <v>13</v>
      </c>
    </row>
    <row r="213" spans="1:15" s="16" customFormat="1" ht="15.75" x14ac:dyDescent="0.2">
      <c r="A213" s="18">
        <v>1</v>
      </c>
      <c r="B213" s="19" t="s">
        <v>22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92">
        <f>SUM(C213:N213)</f>
        <v>0</v>
      </c>
    </row>
    <row r="214" spans="1:15" s="23" customFormat="1" x14ac:dyDescent="0.2">
      <c r="A214" s="14"/>
      <c r="B214" s="22" t="s">
        <v>50</v>
      </c>
      <c r="C214" s="282"/>
      <c r="D214" s="282"/>
      <c r="E214" s="282"/>
      <c r="F214" s="282"/>
      <c r="G214" s="282"/>
      <c r="H214" s="282"/>
      <c r="I214" s="321"/>
      <c r="J214" s="358"/>
      <c r="K214" s="358"/>
      <c r="L214" s="402"/>
      <c r="M214" s="436"/>
      <c r="N214" s="472"/>
      <c r="O214" s="92">
        <f t="shared" ref="O214:O232" si="10">SUM(C214:N214)</f>
        <v>0</v>
      </c>
    </row>
    <row r="215" spans="1:15" x14ac:dyDescent="0.2">
      <c r="A215" s="12"/>
      <c r="B215" s="13" t="s">
        <v>84</v>
      </c>
      <c r="C215" s="283"/>
      <c r="D215" s="283"/>
      <c r="E215" s="283"/>
      <c r="F215" s="283"/>
      <c r="G215" s="283"/>
      <c r="H215" s="283"/>
      <c r="I215" s="323"/>
      <c r="J215" s="360"/>
      <c r="K215" s="360"/>
      <c r="L215" s="404"/>
      <c r="M215" s="439"/>
      <c r="N215" s="473"/>
      <c r="O215" s="92">
        <f t="shared" si="10"/>
        <v>0</v>
      </c>
    </row>
    <row r="216" spans="1:15" x14ac:dyDescent="0.2">
      <c r="A216" s="12"/>
      <c r="B216" s="13" t="s">
        <v>85</v>
      </c>
      <c r="C216" s="283"/>
      <c r="D216" s="283"/>
      <c r="E216" s="283"/>
      <c r="F216" s="283"/>
      <c r="G216" s="283"/>
      <c r="H216" s="283"/>
      <c r="I216" s="323"/>
      <c r="J216" s="360"/>
      <c r="K216" s="360"/>
      <c r="L216" s="404"/>
      <c r="M216" s="439"/>
      <c r="N216" s="473"/>
      <c r="O216" s="92">
        <f t="shared" si="10"/>
        <v>0</v>
      </c>
    </row>
    <row r="217" spans="1:15" x14ac:dyDescent="0.2">
      <c r="A217" s="12"/>
      <c r="B217" s="11" t="s">
        <v>51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92">
        <f t="shared" si="10"/>
        <v>0</v>
      </c>
    </row>
    <row r="218" spans="1:15" x14ac:dyDescent="0.2">
      <c r="A218" s="12"/>
      <c r="B218" s="11" t="s">
        <v>52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92">
        <f t="shared" si="10"/>
        <v>0</v>
      </c>
    </row>
    <row r="219" spans="1:15" ht="15.75" x14ac:dyDescent="0.2">
      <c r="A219" s="14">
        <v>2</v>
      </c>
      <c r="B219" s="10" t="s">
        <v>23</v>
      </c>
      <c r="C219" s="281"/>
      <c r="D219" s="281"/>
      <c r="E219" s="281"/>
      <c r="F219" s="281"/>
      <c r="G219" s="281"/>
      <c r="H219" s="281"/>
      <c r="I219" s="320"/>
      <c r="J219" s="357"/>
      <c r="K219" s="357"/>
      <c r="L219" s="401"/>
      <c r="M219" s="435"/>
      <c r="N219" s="471"/>
      <c r="O219" s="92">
        <f t="shared" si="10"/>
        <v>0</v>
      </c>
    </row>
    <row r="220" spans="1:15" x14ac:dyDescent="0.2">
      <c r="A220" s="12"/>
      <c r="B220" s="13" t="s">
        <v>84</v>
      </c>
      <c r="C220" s="283"/>
      <c r="D220" s="283"/>
      <c r="E220" s="283"/>
      <c r="F220" s="283"/>
      <c r="G220" s="283"/>
      <c r="H220" s="283"/>
      <c r="I220" s="323"/>
      <c r="J220" s="360"/>
      <c r="K220" s="360"/>
      <c r="L220" s="404"/>
      <c r="M220" s="439"/>
      <c r="N220" s="473"/>
      <c r="O220" s="92">
        <f t="shared" si="10"/>
        <v>0</v>
      </c>
    </row>
    <row r="221" spans="1:15" x14ac:dyDescent="0.2">
      <c r="A221" s="12"/>
      <c r="B221" s="13" t="s">
        <v>85</v>
      </c>
      <c r="C221" s="283"/>
      <c r="D221" s="283"/>
      <c r="E221" s="283"/>
      <c r="F221" s="283"/>
      <c r="G221" s="283"/>
      <c r="H221" s="283"/>
      <c r="I221" s="323"/>
      <c r="J221" s="360"/>
      <c r="K221" s="360"/>
      <c r="L221" s="404"/>
      <c r="M221" s="439"/>
      <c r="N221" s="473"/>
      <c r="O221" s="92">
        <f t="shared" si="10"/>
        <v>0</v>
      </c>
    </row>
    <row r="222" spans="1:15" ht="15.75" x14ac:dyDescent="0.2">
      <c r="A222" s="9">
        <v>3</v>
      </c>
      <c r="B222" s="10" t="s">
        <v>54</v>
      </c>
      <c r="C222" s="281"/>
      <c r="D222" s="281"/>
      <c r="E222" s="281"/>
      <c r="F222" s="281"/>
      <c r="G222" s="281"/>
      <c r="H222" s="281"/>
      <c r="I222" s="320"/>
      <c r="J222" s="357"/>
      <c r="K222" s="357"/>
      <c r="L222" s="401"/>
      <c r="M222" s="435"/>
      <c r="N222" s="471"/>
      <c r="O222" s="92">
        <f t="shared" si="10"/>
        <v>0</v>
      </c>
    </row>
    <row r="223" spans="1:15" ht="15.75" x14ac:dyDescent="0.2">
      <c r="A223" s="14">
        <v>4</v>
      </c>
      <c r="B223" s="10" t="s">
        <v>53</v>
      </c>
      <c r="C223" s="282"/>
      <c r="D223" s="282"/>
      <c r="E223" s="282"/>
      <c r="F223" s="282"/>
      <c r="G223" s="282"/>
      <c r="H223" s="282"/>
      <c r="I223" s="321"/>
      <c r="J223" s="358"/>
      <c r="K223" s="358"/>
      <c r="L223" s="402"/>
      <c r="M223" s="436"/>
      <c r="N223" s="472"/>
      <c r="O223" s="92">
        <f t="shared" si="10"/>
        <v>0</v>
      </c>
    </row>
    <row r="224" spans="1:15" x14ac:dyDescent="0.2">
      <c r="A224" s="14"/>
      <c r="B224" s="13" t="s">
        <v>84</v>
      </c>
      <c r="C224" s="282"/>
      <c r="D224" s="282"/>
      <c r="E224" s="282"/>
      <c r="F224" s="282"/>
      <c r="G224" s="282"/>
      <c r="H224" s="282"/>
      <c r="I224" s="321"/>
      <c r="J224" s="358"/>
      <c r="K224" s="358"/>
      <c r="L224" s="402"/>
      <c r="M224" s="436"/>
      <c r="N224" s="472"/>
      <c r="O224" s="92">
        <f t="shared" si="10"/>
        <v>0</v>
      </c>
    </row>
    <row r="225" spans="1:15" x14ac:dyDescent="0.2">
      <c r="A225" s="14"/>
      <c r="B225" s="13" t="s">
        <v>85</v>
      </c>
      <c r="C225" s="282"/>
      <c r="D225" s="282"/>
      <c r="E225" s="282"/>
      <c r="F225" s="282"/>
      <c r="G225" s="282"/>
      <c r="H225" s="282"/>
      <c r="I225" s="321"/>
      <c r="J225" s="358"/>
      <c r="K225" s="358"/>
      <c r="L225" s="402"/>
      <c r="M225" s="436"/>
      <c r="N225" s="472"/>
      <c r="O225" s="92">
        <f t="shared" si="10"/>
        <v>0</v>
      </c>
    </row>
    <row r="226" spans="1:15" x14ac:dyDescent="0.2">
      <c r="A226" s="14">
        <v>5</v>
      </c>
      <c r="B226" s="11" t="s">
        <v>55</v>
      </c>
      <c r="C226" s="281"/>
      <c r="D226" s="281"/>
      <c r="E226" s="281"/>
      <c r="F226" s="281"/>
      <c r="G226" s="281"/>
      <c r="H226" s="281"/>
      <c r="I226" s="320"/>
      <c r="J226" s="357"/>
      <c r="K226" s="357"/>
      <c r="L226" s="401"/>
      <c r="M226" s="435"/>
      <c r="N226" s="471"/>
      <c r="O226" s="92">
        <f t="shared" si="10"/>
        <v>0</v>
      </c>
    </row>
    <row r="227" spans="1:15" ht="15.75" x14ac:dyDescent="0.2">
      <c r="A227" s="14">
        <v>6</v>
      </c>
      <c r="B227" s="10" t="s">
        <v>56</v>
      </c>
      <c r="C227" s="281"/>
      <c r="D227" s="281"/>
      <c r="E227" s="281"/>
      <c r="F227" s="281"/>
      <c r="G227" s="281"/>
      <c r="H227" s="281"/>
      <c r="I227" s="320"/>
      <c r="J227" s="357"/>
      <c r="K227" s="357"/>
      <c r="L227" s="401"/>
      <c r="M227" s="435"/>
      <c r="N227" s="471"/>
      <c r="O227" s="92">
        <f t="shared" si="10"/>
        <v>0</v>
      </c>
    </row>
    <row r="228" spans="1:15" ht="15.75" x14ac:dyDescent="0.2">
      <c r="A228" s="14">
        <v>7</v>
      </c>
      <c r="B228" s="10" t="s">
        <v>57</v>
      </c>
      <c r="C228" s="281"/>
      <c r="D228" s="281"/>
      <c r="E228" s="281"/>
      <c r="F228" s="281"/>
      <c r="G228" s="281"/>
      <c r="H228" s="281"/>
      <c r="I228" s="320"/>
      <c r="J228" s="357"/>
      <c r="K228" s="357"/>
      <c r="L228" s="401"/>
      <c r="M228" s="435"/>
      <c r="N228" s="471"/>
      <c r="O228" s="92">
        <f t="shared" si="10"/>
        <v>0</v>
      </c>
    </row>
    <row r="229" spans="1:15" ht="15.75" x14ac:dyDescent="0.2">
      <c r="A229" s="14">
        <v>8</v>
      </c>
      <c r="B229" s="10" t="s">
        <v>58</v>
      </c>
      <c r="C229" s="281"/>
      <c r="D229" s="281"/>
      <c r="E229" s="281"/>
      <c r="F229" s="281"/>
      <c r="G229" s="281"/>
      <c r="H229" s="281"/>
      <c r="I229" s="320"/>
      <c r="J229" s="357"/>
      <c r="K229" s="357"/>
      <c r="L229" s="401"/>
      <c r="M229" s="435"/>
      <c r="N229" s="471"/>
      <c r="O229" s="92">
        <f t="shared" si="10"/>
        <v>0</v>
      </c>
    </row>
    <row r="230" spans="1:15" ht="15.75" x14ac:dyDescent="0.2">
      <c r="A230" s="14">
        <v>9</v>
      </c>
      <c r="B230" s="10" t="s">
        <v>24</v>
      </c>
      <c r="C230" s="281"/>
      <c r="D230" s="281"/>
      <c r="E230" s="281"/>
      <c r="F230" s="281"/>
      <c r="G230" s="281"/>
      <c r="H230" s="281"/>
      <c r="I230" s="320"/>
      <c r="J230" s="357"/>
      <c r="K230" s="357"/>
      <c r="L230" s="401"/>
      <c r="M230" s="435"/>
      <c r="N230" s="471"/>
      <c r="O230" s="92">
        <f t="shared" si="10"/>
        <v>0</v>
      </c>
    </row>
    <row r="231" spans="1:15" ht="15.75" x14ac:dyDescent="0.2">
      <c r="A231" s="14">
        <v>10</v>
      </c>
      <c r="B231" s="10" t="s">
        <v>25</v>
      </c>
      <c r="C231" s="281"/>
      <c r="D231" s="281"/>
      <c r="E231" s="281"/>
      <c r="F231" s="281"/>
      <c r="G231" s="281"/>
      <c r="H231" s="281"/>
      <c r="I231" s="320"/>
      <c r="J231" s="357"/>
      <c r="K231" s="357"/>
      <c r="L231" s="401"/>
      <c r="M231" s="435"/>
      <c r="N231" s="471"/>
      <c r="O231" s="92">
        <f t="shared" si="10"/>
        <v>0</v>
      </c>
    </row>
    <row r="232" spans="1:15" ht="16.5" thickBot="1" x14ac:dyDescent="0.25">
      <c r="A232" s="48">
        <v>11</v>
      </c>
      <c r="B232" s="49" t="s">
        <v>59</v>
      </c>
      <c r="C232" s="288"/>
      <c r="D232" s="288"/>
      <c r="E232" s="288"/>
      <c r="F232" s="288"/>
      <c r="G232" s="288"/>
      <c r="H232" s="288"/>
      <c r="I232" s="322"/>
      <c r="J232" s="359"/>
      <c r="K232" s="359"/>
      <c r="L232" s="403"/>
      <c r="M232" s="438"/>
      <c r="N232" s="477"/>
      <c r="O232" s="92">
        <f t="shared" si="10"/>
        <v>0</v>
      </c>
    </row>
    <row r="233" spans="1:15" ht="13.5" thickTop="1" x14ac:dyDescent="0.2">
      <c r="A233" s="5"/>
      <c r="B233" s="17" t="s">
        <v>39</v>
      </c>
    </row>
    <row r="234" spans="1:15" x14ac:dyDescent="0.2">
      <c r="A234" s="5"/>
      <c r="B234" s="15" t="s">
        <v>61</v>
      </c>
    </row>
    <row r="235" spans="1:15" x14ac:dyDescent="0.2">
      <c r="A235" s="5"/>
      <c r="B235" s="15" t="s">
        <v>60</v>
      </c>
    </row>
    <row r="236" spans="1:15" x14ac:dyDescent="0.2">
      <c r="A236" s="5"/>
      <c r="B236" s="15" t="s">
        <v>40</v>
      </c>
    </row>
    <row r="237" spans="1:15" x14ac:dyDescent="0.2">
      <c r="A237" s="5"/>
      <c r="B237" s="27"/>
    </row>
    <row r="238" spans="1:15" x14ac:dyDescent="0.2">
      <c r="A238" s="5"/>
      <c r="B238" s="27"/>
    </row>
    <row r="239" spans="1:15" ht="12.75" customHeight="1" x14ac:dyDescent="0.2">
      <c r="A239" s="488" t="s">
        <v>0</v>
      </c>
      <c r="B239" s="488"/>
    </row>
    <row r="240" spans="1:15" ht="12.75" customHeight="1" x14ac:dyDescent="0.2">
      <c r="A240" s="488" t="s">
        <v>1</v>
      </c>
      <c r="B240" s="488"/>
    </row>
    <row r="241" spans="1:15" x14ac:dyDescent="0.2">
      <c r="A241" s="488" t="s">
        <v>46</v>
      </c>
      <c r="B241" s="488"/>
    </row>
    <row r="242" spans="1:15" ht="22.5" x14ac:dyDescent="0.3">
      <c r="C242" s="285"/>
    </row>
    <row r="243" spans="1:15" x14ac:dyDescent="0.2">
      <c r="C243" s="286" t="s">
        <v>3</v>
      </c>
    </row>
    <row r="244" spans="1:15" x14ac:dyDescent="0.2">
      <c r="A244" s="1" t="s">
        <v>47</v>
      </c>
    </row>
    <row r="245" spans="1:15" ht="12.75" customHeight="1" x14ac:dyDescent="0.2">
      <c r="A245" s="1" t="s">
        <v>69</v>
      </c>
    </row>
    <row r="246" spans="1:15" ht="13.5" customHeight="1" thickBot="1" x14ac:dyDescent="0.25">
      <c r="A246" s="56" t="s">
        <v>75</v>
      </c>
      <c r="B246" s="56"/>
    </row>
    <row r="247" spans="1:15" ht="16.5" thickTop="1" x14ac:dyDescent="0.2">
      <c r="A247" s="496" t="s">
        <v>4</v>
      </c>
      <c r="B247" s="496" t="s">
        <v>5</v>
      </c>
      <c r="C247" s="284"/>
    </row>
    <row r="248" spans="1:15" ht="12.75" customHeight="1" x14ac:dyDescent="0.2">
      <c r="A248" s="497"/>
      <c r="B248" s="497"/>
      <c r="C248" s="291"/>
      <c r="D248" s="291"/>
      <c r="E248" s="291"/>
      <c r="F248" s="291"/>
      <c r="G248" s="291"/>
      <c r="H248" s="291"/>
      <c r="I248" s="327"/>
      <c r="J248" s="364"/>
      <c r="K248" s="364"/>
      <c r="L248" s="408"/>
      <c r="M248" s="443"/>
      <c r="N248" s="480"/>
    </row>
    <row r="249" spans="1:15" ht="12.75" customHeight="1" x14ac:dyDescent="0.2">
      <c r="A249" s="497"/>
      <c r="B249" s="497"/>
      <c r="C249" s="289" t="s">
        <v>29</v>
      </c>
      <c r="D249" s="289" t="s">
        <v>29</v>
      </c>
      <c r="E249" s="289" t="s">
        <v>29</v>
      </c>
      <c r="F249" s="289" t="s">
        <v>29</v>
      </c>
      <c r="G249" s="289" t="s">
        <v>29</v>
      </c>
      <c r="H249" s="289" t="s">
        <v>29</v>
      </c>
      <c r="I249" s="325" t="s">
        <v>29</v>
      </c>
      <c r="J249" s="362" t="s">
        <v>29</v>
      </c>
      <c r="K249" s="362" t="s">
        <v>29</v>
      </c>
      <c r="L249" s="406" t="s">
        <v>29</v>
      </c>
      <c r="M249" s="441" t="s">
        <v>29</v>
      </c>
      <c r="N249" s="478" t="s">
        <v>29</v>
      </c>
    </row>
    <row r="250" spans="1:15" ht="12.75" customHeight="1" x14ac:dyDescent="0.2">
      <c r="A250" s="497"/>
      <c r="B250" s="497"/>
      <c r="C250" s="293"/>
      <c r="D250" s="293"/>
      <c r="E250" s="293"/>
      <c r="F250" s="293"/>
      <c r="G250" s="293"/>
      <c r="H250" s="293"/>
      <c r="I250" s="319"/>
      <c r="J250" s="356"/>
      <c r="K250" s="356"/>
      <c r="L250" s="400"/>
      <c r="M250" s="434"/>
      <c r="N250" s="481"/>
    </row>
    <row r="251" spans="1:15" ht="12.75" customHeight="1" x14ac:dyDescent="0.2">
      <c r="A251" s="498"/>
      <c r="B251" s="498"/>
      <c r="C251" s="289"/>
      <c r="D251" s="289"/>
      <c r="E251" s="289"/>
      <c r="F251" s="289"/>
      <c r="G251" s="289"/>
      <c r="H251" s="289"/>
      <c r="I251" s="325"/>
      <c r="J251" s="362"/>
      <c r="K251" s="362"/>
      <c r="L251" s="406"/>
      <c r="M251" s="441"/>
      <c r="N251" s="478"/>
    </row>
    <row r="252" spans="1:15" s="8" customFormat="1" ht="11.25" x14ac:dyDescent="0.2">
      <c r="A252" s="290" t="s">
        <v>10</v>
      </c>
      <c r="B252" s="290" t="s">
        <v>11</v>
      </c>
      <c r="C252" s="290" t="s">
        <v>13</v>
      </c>
      <c r="D252" s="290" t="s">
        <v>13</v>
      </c>
      <c r="E252" s="290" t="s">
        <v>13</v>
      </c>
      <c r="F252" s="290" t="s">
        <v>13</v>
      </c>
      <c r="G252" s="290" t="s">
        <v>13</v>
      </c>
      <c r="H252" s="290" t="s">
        <v>13</v>
      </c>
      <c r="I252" s="326" t="s">
        <v>13</v>
      </c>
      <c r="J252" s="363" t="s">
        <v>13</v>
      </c>
      <c r="K252" s="363" t="s">
        <v>13</v>
      </c>
      <c r="L252" s="407" t="s">
        <v>13</v>
      </c>
      <c r="M252" s="442" t="s">
        <v>13</v>
      </c>
      <c r="N252" s="479" t="s">
        <v>13</v>
      </c>
    </row>
    <row r="253" spans="1:15" s="16" customFormat="1" ht="15.75" x14ac:dyDescent="0.2">
      <c r="A253" s="18">
        <v>1</v>
      </c>
      <c r="B253" s="19" t="s">
        <v>22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92">
        <f>SUM(C253:N253)</f>
        <v>0</v>
      </c>
    </row>
    <row r="254" spans="1:15" s="23" customFormat="1" x14ac:dyDescent="0.2">
      <c r="A254" s="14"/>
      <c r="B254" s="22" t="s">
        <v>50</v>
      </c>
      <c r="C254" s="282"/>
      <c r="D254" s="282"/>
      <c r="E254" s="282"/>
      <c r="F254" s="282"/>
      <c r="G254" s="282"/>
      <c r="H254" s="282"/>
      <c r="I254" s="321"/>
      <c r="J254" s="358"/>
      <c r="K254" s="358"/>
      <c r="L254" s="402"/>
      <c r="M254" s="436"/>
      <c r="N254" s="472"/>
      <c r="O254" s="92">
        <f t="shared" ref="O254:O272" si="11">SUM(C254:N254)</f>
        <v>0</v>
      </c>
    </row>
    <row r="255" spans="1:15" x14ac:dyDescent="0.2">
      <c r="A255" s="12"/>
      <c r="B255" s="13" t="s">
        <v>84</v>
      </c>
      <c r="C255" s="283"/>
      <c r="D255" s="283"/>
      <c r="E255" s="283"/>
      <c r="F255" s="283"/>
      <c r="G255" s="283"/>
      <c r="H255" s="283"/>
      <c r="I255" s="323"/>
      <c r="J255" s="360"/>
      <c r="K255" s="360"/>
      <c r="L255" s="404"/>
      <c r="M255" s="439"/>
      <c r="N255" s="473"/>
      <c r="O255" s="92">
        <f t="shared" si="11"/>
        <v>0</v>
      </c>
    </row>
    <row r="256" spans="1:15" x14ac:dyDescent="0.2">
      <c r="A256" s="12"/>
      <c r="B256" s="13" t="s">
        <v>85</v>
      </c>
      <c r="C256" s="283"/>
      <c r="D256" s="283"/>
      <c r="E256" s="283"/>
      <c r="F256" s="283"/>
      <c r="G256" s="283"/>
      <c r="H256" s="283"/>
      <c r="I256" s="323"/>
      <c r="J256" s="360"/>
      <c r="K256" s="360"/>
      <c r="L256" s="404"/>
      <c r="M256" s="439"/>
      <c r="N256" s="473"/>
      <c r="O256" s="92">
        <f t="shared" si="11"/>
        <v>0</v>
      </c>
    </row>
    <row r="257" spans="1:15" ht="15.95" customHeight="1" x14ac:dyDescent="0.2">
      <c r="A257" s="12"/>
      <c r="B257" s="11" t="s">
        <v>51</v>
      </c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92">
        <f t="shared" si="11"/>
        <v>0</v>
      </c>
    </row>
    <row r="258" spans="1:15" ht="15.95" customHeight="1" x14ac:dyDescent="0.2">
      <c r="A258" s="12"/>
      <c r="B258" s="11" t="s">
        <v>52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92">
        <f t="shared" si="11"/>
        <v>0</v>
      </c>
    </row>
    <row r="259" spans="1:15" ht="15.95" customHeight="1" x14ac:dyDescent="0.2">
      <c r="A259" s="14">
        <v>2</v>
      </c>
      <c r="B259" s="10" t="s">
        <v>23</v>
      </c>
      <c r="C259" s="281"/>
      <c r="D259" s="281"/>
      <c r="E259" s="281"/>
      <c r="F259" s="281"/>
      <c r="G259" s="281"/>
      <c r="H259" s="281"/>
      <c r="I259" s="320"/>
      <c r="J259" s="357"/>
      <c r="K259" s="357"/>
      <c r="L259" s="401"/>
      <c r="M259" s="435"/>
      <c r="N259" s="471"/>
      <c r="O259" s="92">
        <f t="shared" si="11"/>
        <v>0</v>
      </c>
    </row>
    <row r="260" spans="1:15" ht="15.95" customHeight="1" x14ac:dyDescent="0.2">
      <c r="A260" s="12"/>
      <c r="B260" s="13" t="s">
        <v>84</v>
      </c>
      <c r="C260" s="283"/>
      <c r="D260" s="283"/>
      <c r="E260" s="283"/>
      <c r="F260" s="283"/>
      <c r="G260" s="283"/>
      <c r="H260" s="283"/>
      <c r="I260" s="323"/>
      <c r="J260" s="360"/>
      <c r="K260" s="360"/>
      <c r="L260" s="404"/>
      <c r="M260" s="439"/>
      <c r="N260" s="473"/>
      <c r="O260" s="92">
        <f t="shared" si="11"/>
        <v>0</v>
      </c>
    </row>
    <row r="261" spans="1:15" x14ac:dyDescent="0.2">
      <c r="A261" s="12"/>
      <c r="B261" s="13" t="s">
        <v>85</v>
      </c>
      <c r="C261" s="283"/>
      <c r="D261" s="283"/>
      <c r="E261" s="283"/>
      <c r="F261" s="283"/>
      <c r="G261" s="283"/>
      <c r="H261" s="283"/>
      <c r="I261" s="323"/>
      <c r="J261" s="360"/>
      <c r="K261" s="360"/>
      <c r="L261" s="404"/>
      <c r="M261" s="439"/>
      <c r="N261" s="473"/>
      <c r="O261" s="92">
        <f t="shared" si="11"/>
        <v>0</v>
      </c>
    </row>
    <row r="262" spans="1:15" ht="15.75" x14ac:dyDescent="0.2">
      <c r="A262" s="9">
        <v>3</v>
      </c>
      <c r="B262" s="10" t="s">
        <v>54</v>
      </c>
      <c r="C262" s="281"/>
      <c r="D262" s="281"/>
      <c r="E262" s="281"/>
      <c r="F262" s="281"/>
      <c r="G262" s="281"/>
      <c r="H262" s="281"/>
      <c r="I262" s="320"/>
      <c r="J262" s="357"/>
      <c r="K262" s="357"/>
      <c r="L262" s="401"/>
      <c r="M262" s="435"/>
      <c r="N262" s="471"/>
      <c r="O262" s="92">
        <f t="shared" si="11"/>
        <v>0</v>
      </c>
    </row>
    <row r="263" spans="1:15" ht="15.75" x14ac:dyDescent="0.2">
      <c r="A263" s="14">
        <v>4</v>
      </c>
      <c r="B263" s="10" t="s">
        <v>53</v>
      </c>
      <c r="C263" s="282"/>
      <c r="D263" s="282"/>
      <c r="E263" s="282"/>
      <c r="F263" s="282"/>
      <c r="G263" s="282"/>
      <c r="H263" s="282"/>
      <c r="I263" s="321"/>
      <c r="J263" s="358"/>
      <c r="K263" s="358"/>
      <c r="L263" s="402"/>
      <c r="M263" s="436"/>
      <c r="N263" s="472"/>
      <c r="O263" s="92">
        <f t="shared" si="11"/>
        <v>0</v>
      </c>
    </row>
    <row r="264" spans="1:15" x14ac:dyDescent="0.2">
      <c r="A264" s="14"/>
      <c r="B264" s="13" t="s">
        <v>84</v>
      </c>
      <c r="C264" s="282"/>
      <c r="D264" s="282"/>
      <c r="E264" s="282"/>
      <c r="F264" s="282"/>
      <c r="G264" s="282"/>
      <c r="H264" s="282"/>
      <c r="I264" s="321"/>
      <c r="J264" s="358"/>
      <c r="K264" s="358"/>
      <c r="L264" s="402"/>
      <c r="M264" s="436"/>
      <c r="N264" s="472"/>
      <c r="O264" s="92">
        <f t="shared" si="11"/>
        <v>0</v>
      </c>
    </row>
    <row r="265" spans="1:15" x14ac:dyDescent="0.2">
      <c r="A265" s="14"/>
      <c r="B265" s="13" t="s">
        <v>85</v>
      </c>
      <c r="C265" s="282"/>
      <c r="D265" s="282"/>
      <c r="E265" s="282"/>
      <c r="F265" s="282"/>
      <c r="G265" s="282"/>
      <c r="H265" s="282"/>
      <c r="I265" s="321"/>
      <c r="J265" s="358"/>
      <c r="K265" s="358"/>
      <c r="L265" s="402"/>
      <c r="M265" s="436"/>
      <c r="N265" s="472"/>
      <c r="O265" s="92">
        <f t="shared" si="11"/>
        <v>0</v>
      </c>
    </row>
    <row r="266" spans="1:15" x14ac:dyDescent="0.2">
      <c r="A266" s="14">
        <v>5</v>
      </c>
      <c r="B266" s="11" t="s">
        <v>55</v>
      </c>
      <c r="C266" s="281"/>
      <c r="D266" s="281"/>
      <c r="E266" s="281"/>
      <c r="F266" s="281"/>
      <c r="G266" s="281"/>
      <c r="H266" s="281"/>
      <c r="I266" s="320"/>
      <c r="J266" s="357"/>
      <c r="K266" s="357"/>
      <c r="L266" s="401"/>
      <c r="M266" s="435"/>
      <c r="N266" s="471"/>
      <c r="O266" s="92">
        <f t="shared" si="11"/>
        <v>0</v>
      </c>
    </row>
    <row r="267" spans="1:15" ht="12.75" customHeight="1" x14ac:dyDescent="0.2">
      <c r="A267" s="14">
        <v>6</v>
      </c>
      <c r="B267" s="10" t="s">
        <v>56</v>
      </c>
      <c r="C267" s="281"/>
      <c r="D267" s="281"/>
      <c r="E267" s="281"/>
      <c r="F267" s="281"/>
      <c r="G267" s="281"/>
      <c r="H267" s="281"/>
      <c r="I267" s="320"/>
      <c r="J267" s="357"/>
      <c r="K267" s="357"/>
      <c r="L267" s="401"/>
      <c r="M267" s="435"/>
      <c r="N267" s="471"/>
      <c r="O267" s="92">
        <f t="shared" si="11"/>
        <v>0</v>
      </c>
    </row>
    <row r="268" spans="1:15" ht="12.75" customHeight="1" x14ac:dyDescent="0.2">
      <c r="A268" s="14">
        <v>7</v>
      </c>
      <c r="B268" s="10" t="s">
        <v>57</v>
      </c>
      <c r="C268" s="281"/>
      <c r="D268" s="281"/>
      <c r="E268" s="281"/>
      <c r="F268" s="281"/>
      <c r="G268" s="281"/>
      <c r="H268" s="281"/>
      <c r="I268" s="320"/>
      <c r="J268" s="357"/>
      <c r="K268" s="357"/>
      <c r="L268" s="401"/>
      <c r="M268" s="435"/>
      <c r="N268" s="471"/>
      <c r="O268" s="92">
        <f t="shared" si="11"/>
        <v>0</v>
      </c>
    </row>
    <row r="269" spans="1:15" ht="15.75" x14ac:dyDescent="0.2">
      <c r="A269" s="14">
        <v>8</v>
      </c>
      <c r="B269" s="10" t="s">
        <v>58</v>
      </c>
      <c r="C269" s="281"/>
      <c r="D269" s="281"/>
      <c r="E269" s="281"/>
      <c r="F269" s="281"/>
      <c r="G269" s="281"/>
      <c r="H269" s="281"/>
      <c r="I269" s="320"/>
      <c r="J269" s="357"/>
      <c r="K269" s="357"/>
      <c r="L269" s="401"/>
      <c r="M269" s="435"/>
      <c r="N269" s="471"/>
      <c r="O269" s="92">
        <f t="shared" si="11"/>
        <v>0</v>
      </c>
    </row>
    <row r="270" spans="1:15" ht="21" customHeight="1" x14ac:dyDescent="0.2">
      <c r="A270" s="14">
        <v>9</v>
      </c>
      <c r="B270" s="10" t="s">
        <v>24</v>
      </c>
      <c r="C270" s="281"/>
      <c r="D270" s="281"/>
      <c r="E270" s="281"/>
      <c r="F270" s="281"/>
      <c r="G270" s="281"/>
      <c r="H270" s="281"/>
      <c r="I270" s="320"/>
      <c r="J270" s="357"/>
      <c r="K270" s="357"/>
      <c r="L270" s="401"/>
      <c r="M270" s="435"/>
      <c r="N270" s="471"/>
      <c r="O270" s="92">
        <f t="shared" si="11"/>
        <v>0</v>
      </c>
    </row>
    <row r="271" spans="1:15" ht="15.75" x14ac:dyDescent="0.2">
      <c r="A271" s="14">
        <v>10</v>
      </c>
      <c r="B271" s="10" t="s">
        <v>25</v>
      </c>
      <c r="C271" s="281"/>
      <c r="D271" s="281"/>
      <c r="E271" s="281"/>
      <c r="F271" s="281"/>
      <c r="G271" s="281"/>
      <c r="H271" s="281"/>
      <c r="I271" s="320"/>
      <c r="J271" s="357"/>
      <c r="K271" s="357"/>
      <c r="L271" s="401"/>
      <c r="M271" s="435"/>
      <c r="N271" s="471"/>
      <c r="O271" s="92">
        <f t="shared" si="11"/>
        <v>0</v>
      </c>
    </row>
    <row r="272" spans="1:15" ht="16.5" thickBot="1" x14ac:dyDescent="0.25">
      <c r="A272" s="48">
        <v>11</v>
      </c>
      <c r="B272" s="49" t="s">
        <v>59</v>
      </c>
      <c r="C272" s="288"/>
      <c r="D272" s="288"/>
      <c r="E272" s="288"/>
      <c r="F272" s="288"/>
      <c r="G272" s="288"/>
      <c r="H272" s="288"/>
      <c r="I272" s="322"/>
      <c r="J272" s="359"/>
      <c r="K272" s="359"/>
      <c r="L272" s="403"/>
      <c r="M272" s="438"/>
      <c r="N272" s="477"/>
      <c r="O272" s="92">
        <f t="shared" si="11"/>
        <v>0</v>
      </c>
    </row>
    <row r="273" spans="1:14" ht="13.5" thickTop="1" x14ac:dyDescent="0.2">
      <c r="A273" s="5"/>
      <c r="B273" s="17" t="s">
        <v>39</v>
      </c>
    </row>
    <row r="274" spans="1:14" x14ac:dyDescent="0.2">
      <c r="A274" s="5"/>
      <c r="B274" s="15" t="s">
        <v>61</v>
      </c>
    </row>
    <row r="275" spans="1:14" x14ac:dyDescent="0.2">
      <c r="A275" s="5"/>
      <c r="B275" s="15" t="s">
        <v>60</v>
      </c>
    </row>
    <row r="276" spans="1:14" x14ac:dyDescent="0.2">
      <c r="A276" s="5"/>
      <c r="B276" s="15" t="s">
        <v>40</v>
      </c>
    </row>
    <row r="277" spans="1:14" x14ac:dyDescent="0.2">
      <c r="A277" s="5"/>
      <c r="B277" s="27"/>
    </row>
    <row r="278" spans="1:14" x14ac:dyDescent="0.2">
      <c r="A278" s="5"/>
      <c r="B278" s="27"/>
    </row>
    <row r="279" spans="1:14" ht="12.75" customHeight="1" x14ac:dyDescent="0.2">
      <c r="A279" s="488" t="s">
        <v>0</v>
      </c>
      <c r="B279" s="488"/>
    </row>
    <row r="280" spans="1:14" ht="12.75" customHeight="1" x14ac:dyDescent="0.2">
      <c r="A280" s="488" t="s">
        <v>1</v>
      </c>
      <c r="B280" s="488"/>
    </row>
    <row r="281" spans="1:14" x14ac:dyDescent="0.2">
      <c r="A281" s="488" t="s">
        <v>46</v>
      </c>
      <c r="B281" s="488"/>
    </row>
    <row r="282" spans="1:14" ht="22.5" x14ac:dyDescent="0.3">
      <c r="C282" s="285"/>
    </row>
    <row r="283" spans="1:14" x14ac:dyDescent="0.2">
      <c r="C283" s="286" t="s">
        <v>3</v>
      </c>
    </row>
    <row r="284" spans="1:14" x14ac:dyDescent="0.2">
      <c r="A284" s="1" t="s">
        <v>47</v>
      </c>
    </row>
    <row r="285" spans="1:14" ht="12.75" customHeight="1" x14ac:dyDescent="0.2">
      <c r="A285" s="56" t="s">
        <v>69</v>
      </c>
      <c r="B285" s="56"/>
    </row>
    <row r="286" spans="1:14" ht="13.5" customHeight="1" thickBot="1" x14ac:dyDescent="0.25">
      <c r="A286" s="56" t="s">
        <v>74</v>
      </c>
      <c r="B286" s="56"/>
    </row>
    <row r="287" spans="1:14" ht="16.5" thickTop="1" x14ac:dyDescent="0.2">
      <c r="A287" s="496" t="s">
        <v>4</v>
      </c>
      <c r="B287" s="496" t="s">
        <v>5</v>
      </c>
      <c r="C287" s="284"/>
    </row>
    <row r="288" spans="1:14" ht="12.75" customHeight="1" x14ac:dyDescent="0.2">
      <c r="A288" s="497"/>
      <c r="B288" s="497"/>
      <c r="C288" s="291"/>
      <c r="D288" s="291"/>
      <c r="E288" s="291"/>
      <c r="F288" s="291"/>
      <c r="G288" s="291"/>
      <c r="H288" s="291"/>
      <c r="I288" s="327"/>
      <c r="J288" s="364"/>
      <c r="K288" s="364"/>
      <c r="L288" s="408"/>
      <c r="M288" s="443"/>
      <c r="N288" s="480"/>
    </row>
    <row r="289" spans="1:15" ht="12.75" customHeight="1" x14ac:dyDescent="0.2">
      <c r="A289" s="497"/>
      <c r="B289" s="497"/>
      <c r="C289" s="289" t="s">
        <v>29</v>
      </c>
      <c r="D289" s="289" t="s">
        <v>29</v>
      </c>
      <c r="E289" s="289" t="s">
        <v>29</v>
      </c>
      <c r="F289" s="289" t="s">
        <v>29</v>
      </c>
      <c r="G289" s="289" t="s">
        <v>29</v>
      </c>
      <c r="H289" s="289" t="s">
        <v>29</v>
      </c>
      <c r="I289" s="325" t="s">
        <v>29</v>
      </c>
      <c r="J289" s="362" t="s">
        <v>29</v>
      </c>
      <c r="K289" s="362" t="s">
        <v>29</v>
      </c>
      <c r="L289" s="406" t="s">
        <v>29</v>
      </c>
      <c r="M289" s="441" t="s">
        <v>29</v>
      </c>
      <c r="N289" s="478" t="s">
        <v>29</v>
      </c>
    </row>
    <row r="290" spans="1:15" ht="12.75" customHeight="1" x14ac:dyDescent="0.2">
      <c r="A290" s="497"/>
      <c r="B290" s="497"/>
      <c r="C290" s="293"/>
      <c r="D290" s="293"/>
      <c r="E290" s="293"/>
      <c r="F290" s="293"/>
      <c r="G290" s="293"/>
      <c r="H290" s="293"/>
      <c r="I290" s="319"/>
      <c r="J290" s="356"/>
      <c r="K290" s="356"/>
      <c r="L290" s="400"/>
      <c r="M290" s="434"/>
      <c r="N290" s="481"/>
    </row>
    <row r="291" spans="1:15" ht="12.75" customHeight="1" x14ac:dyDescent="0.2">
      <c r="A291" s="498"/>
      <c r="B291" s="498"/>
      <c r="C291" s="289"/>
      <c r="D291" s="289"/>
      <c r="E291" s="289"/>
      <c r="F291" s="289"/>
      <c r="G291" s="289"/>
      <c r="H291" s="289"/>
      <c r="I291" s="325"/>
      <c r="J291" s="362"/>
      <c r="K291" s="362"/>
      <c r="L291" s="406"/>
      <c r="M291" s="441"/>
      <c r="N291" s="478"/>
    </row>
    <row r="292" spans="1:15" s="8" customFormat="1" ht="11.25" x14ac:dyDescent="0.2">
      <c r="A292" s="290" t="s">
        <v>10</v>
      </c>
      <c r="B292" s="290" t="s">
        <v>11</v>
      </c>
      <c r="C292" s="290" t="s">
        <v>13</v>
      </c>
      <c r="D292" s="290" t="s">
        <v>13</v>
      </c>
      <c r="E292" s="290" t="s">
        <v>13</v>
      </c>
      <c r="F292" s="290" t="s">
        <v>13</v>
      </c>
      <c r="G292" s="290" t="s">
        <v>13</v>
      </c>
      <c r="H292" s="290" t="s">
        <v>13</v>
      </c>
      <c r="I292" s="326" t="s">
        <v>13</v>
      </c>
      <c r="J292" s="363" t="s">
        <v>13</v>
      </c>
      <c r="K292" s="363" t="s">
        <v>13</v>
      </c>
      <c r="L292" s="407" t="s">
        <v>13</v>
      </c>
      <c r="M292" s="442" t="s">
        <v>13</v>
      </c>
      <c r="N292" s="479" t="s">
        <v>13</v>
      </c>
    </row>
    <row r="293" spans="1:15" s="16" customFormat="1" ht="15.75" x14ac:dyDescent="0.2">
      <c r="A293" s="18">
        <v>1</v>
      </c>
      <c r="B293" s="19" t="s">
        <v>22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92">
        <f>SUM(C293:N293)</f>
        <v>0</v>
      </c>
    </row>
    <row r="294" spans="1:15" s="23" customFormat="1" x14ac:dyDescent="0.2">
      <c r="A294" s="14"/>
      <c r="B294" s="22" t="s">
        <v>50</v>
      </c>
      <c r="C294" s="282"/>
      <c r="D294" s="282"/>
      <c r="E294" s="282"/>
      <c r="F294" s="282"/>
      <c r="G294" s="282"/>
      <c r="H294" s="282"/>
      <c r="I294" s="321"/>
      <c r="J294" s="358"/>
      <c r="K294" s="358"/>
      <c r="L294" s="402"/>
      <c r="M294" s="436"/>
      <c r="N294" s="472"/>
      <c r="O294" s="92">
        <f t="shared" ref="O294:O312" si="12">SUM(C294:N294)</f>
        <v>0</v>
      </c>
    </row>
    <row r="295" spans="1:15" x14ac:dyDescent="0.2">
      <c r="A295" s="12"/>
      <c r="B295" s="13" t="s">
        <v>84</v>
      </c>
      <c r="C295" s="283"/>
      <c r="D295" s="283"/>
      <c r="E295" s="283"/>
      <c r="F295" s="283"/>
      <c r="G295" s="283"/>
      <c r="H295" s="283"/>
      <c r="I295" s="323"/>
      <c r="J295" s="360"/>
      <c r="K295" s="360"/>
      <c r="L295" s="404"/>
      <c r="M295" s="439"/>
      <c r="N295" s="473"/>
      <c r="O295" s="92">
        <f t="shared" si="12"/>
        <v>0</v>
      </c>
    </row>
    <row r="296" spans="1:15" x14ac:dyDescent="0.2">
      <c r="A296" s="12"/>
      <c r="B296" s="13" t="s">
        <v>85</v>
      </c>
      <c r="C296" s="283"/>
      <c r="D296" s="283"/>
      <c r="E296" s="283"/>
      <c r="F296" s="283"/>
      <c r="G296" s="283"/>
      <c r="H296" s="283"/>
      <c r="I296" s="323"/>
      <c r="J296" s="360"/>
      <c r="K296" s="360"/>
      <c r="L296" s="404"/>
      <c r="M296" s="439"/>
      <c r="N296" s="473"/>
      <c r="O296" s="92">
        <f t="shared" si="12"/>
        <v>0</v>
      </c>
    </row>
    <row r="297" spans="1:15" x14ac:dyDescent="0.2">
      <c r="A297" s="12"/>
      <c r="B297" s="11" t="s">
        <v>51</v>
      </c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92">
        <f t="shared" si="12"/>
        <v>0</v>
      </c>
    </row>
    <row r="298" spans="1:15" x14ac:dyDescent="0.2">
      <c r="A298" s="12"/>
      <c r="B298" s="11" t="s">
        <v>52</v>
      </c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92">
        <f t="shared" si="12"/>
        <v>0</v>
      </c>
    </row>
    <row r="299" spans="1:15" ht="15.75" x14ac:dyDescent="0.2">
      <c r="A299" s="14">
        <v>2</v>
      </c>
      <c r="B299" s="10" t="s">
        <v>23</v>
      </c>
      <c r="C299" s="281"/>
      <c r="D299" s="281"/>
      <c r="E299" s="281"/>
      <c r="F299" s="281"/>
      <c r="G299" s="281"/>
      <c r="H299" s="281"/>
      <c r="I299" s="320"/>
      <c r="J299" s="357"/>
      <c r="K299" s="357"/>
      <c r="L299" s="401"/>
      <c r="M299" s="435"/>
      <c r="N299" s="471"/>
      <c r="O299" s="92">
        <f t="shared" si="12"/>
        <v>0</v>
      </c>
    </row>
    <row r="300" spans="1:15" x14ac:dyDescent="0.2">
      <c r="A300" s="12"/>
      <c r="B300" s="13" t="s">
        <v>84</v>
      </c>
      <c r="C300" s="283"/>
      <c r="D300" s="283"/>
      <c r="E300" s="283"/>
      <c r="F300" s="283"/>
      <c r="G300" s="283"/>
      <c r="H300" s="283"/>
      <c r="I300" s="323"/>
      <c r="J300" s="360"/>
      <c r="K300" s="360"/>
      <c r="L300" s="404"/>
      <c r="M300" s="439"/>
      <c r="N300" s="473"/>
      <c r="O300" s="92">
        <f t="shared" si="12"/>
        <v>0</v>
      </c>
    </row>
    <row r="301" spans="1:15" x14ac:dyDescent="0.2">
      <c r="A301" s="12"/>
      <c r="B301" s="13" t="s">
        <v>85</v>
      </c>
      <c r="C301" s="283"/>
      <c r="D301" s="283"/>
      <c r="E301" s="283"/>
      <c r="F301" s="283"/>
      <c r="G301" s="283"/>
      <c r="H301" s="283"/>
      <c r="I301" s="323"/>
      <c r="J301" s="360"/>
      <c r="K301" s="360"/>
      <c r="L301" s="404"/>
      <c r="M301" s="439"/>
      <c r="N301" s="473"/>
      <c r="O301" s="92">
        <f t="shared" si="12"/>
        <v>0</v>
      </c>
    </row>
    <row r="302" spans="1:15" ht="15.75" x14ac:dyDescent="0.2">
      <c r="A302" s="9">
        <v>3</v>
      </c>
      <c r="B302" s="10" t="s">
        <v>54</v>
      </c>
      <c r="C302" s="281"/>
      <c r="D302" s="281"/>
      <c r="E302" s="281"/>
      <c r="F302" s="281"/>
      <c r="G302" s="281"/>
      <c r="H302" s="281"/>
      <c r="I302" s="320"/>
      <c r="J302" s="357"/>
      <c r="K302" s="357"/>
      <c r="L302" s="401"/>
      <c r="M302" s="435"/>
      <c r="N302" s="471"/>
      <c r="O302" s="92">
        <f t="shared" si="12"/>
        <v>0</v>
      </c>
    </row>
    <row r="303" spans="1:15" ht="15.75" x14ac:dyDescent="0.2">
      <c r="A303" s="14">
        <v>4</v>
      </c>
      <c r="B303" s="10" t="s">
        <v>53</v>
      </c>
      <c r="C303" s="282"/>
      <c r="D303" s="282"/>
      <c r="E303" s="282"/>
      <c r="F303" s="282"/>
      <c r="G303" s="282"/>
      <c r="H303" s="282"/>
      <c r="I303" s="321"/>
      <c r="J303" s="358"/>
      <c r="K303" s="358"/>
      <c r="L303" s="402"/>
      <c r="M303" s="436"/>
      <c r="N303" s="472"/>
      <c r="O303" s="92">
        <f t="shared" si="12"/>
        <v>0</v>
      </c>
    </row>
    <row r="304" spans="1:15" x14ac:dyDescent="0.2">
      <c r="A304" s="14"/>
      <c r="B304" s="13" t="s">
        <v>84</v>
      </c>
      <c r="C304" s="282"/>
      <c r="D304" s="282"/>
      <c r="E304" s="282"/>
      <c r="F304" s="282"/>
      <c r="G304" s="282"/>
      <c r="H304" s="282"/>
      <c r="I304" s="321"/>
      <c r="J304" s="358"/>
      <c r="K304" s="358"/>
      <c r="L304" s="402"/>
      <c r="M304" s="436"/>
      <c r="N304" s="472"/>
      <c r="O304" s="92">
        <f t="shared" si="12"/>
        <v>0</v>
      </c>
    </row>
    <row r="305" spans="1:15" x14ac:dyDescent="0.2">
      <c r="A305" s="14"/>
      <c r="B305" s="13" t="s">
        <v>85</v>
      </c>
      <c r="C305" s="282"/>
      <c r="D305" s="282"/>
      <c r="E305" s="282"/>
      <c r="F305" s="282"/>
      <c r="G305" s="282"/>
      <c r="H305" s="282"/>
      <c r="I305" s="321"/>
      <c r="J305" s="358"/>
      <c r="K305" s="358"/>
      <c r="L305" s="402"/>
      <c r="M305" s="436"/>
      <c r="N305" s="472"/>
      <c r="O305" s="92">
        <f t="shared" si="12"/>
        <v>0</v>
      </c>
    </row>
    <row r="306" spans="1:15" x14ac:dyDescent="0.2">
      <c r="A306" s="14">
        <v>5</v>
      </c>
      <c r="B306" s="11" t="s">
        <v>55</v>
      </c>
      <c r="C306" s="281"/>
      <c r="D306" s="281"/>
      <c r="E306" s="281"/>
      <c r="F306" s="281"/>
      <c r="G306" s="281"/>
      <c r="H306" s="281"/>
      <c r="I306" s="320"/>
      <c r="J306" s="357"/>
      <c r="K306" s="357"/>
      <c r="L306" s="401"/>
      <c r="M306" s="435"/>
      <c r="N306" s="471"/>
      <c r="O306" s="92">
        <f t="shared" si="12"/>
        <v>0</v>
      </c>
    </row>
    <row r="307" spans="1:15" ht="15.75" x14ac:dyDescent="0.2">
      <c r="A307" s="14">
        <v>6</v>
      </c>
      <c r="B307" s="10" t="s">
        <v>56</v>
      </c>
      <c r="C307" s="281"/>
      <c r="D307" s="281"/>
      <c r="E307" s="281"/>
      <c r="F307" s="281"/>
      <c r="G307" s="281"/>
      <c r="H307" s="281"/>
      <c r="I307" s="320"/>
      <c r="J307" s="357"/>
      <c r="K307" s="357"/>
      <c r="L307" s="401"/>
      <c r="M307" s="435"/>
      <c r="N307" s="471"/>
      <c r="O307" s="92">
        <f t="shared" si="12"/>
        <v>0</v>
      </c>
    </row>
    <row r="308" spans="1:15" ht="15.75" x14ac:dyDescent="0.2">
      <c r="A308" s="14">
        <v>7</v>
      </c>
      <c r="B308" s="10" t="s">
        <v>57</v>
      </c>
      <c r="C308" s="281"/>
      <c r="D308" s="281"/>
      <c r="E308" s="281"/>
      <c r="F308" s="281"/>
      <c r="G308" s="281"/>
      <c r="H308" s="281"/>
      <c r="I308" s="320"/>
      <c r="J308" s="357"/>
      <c r="K308" s="357"/>
      <c r="L308" s="401"/>
      <c r="M308" s="435"/>
      <c r="N308" s="471"/>
      <c r="O308" s="92">
        <f t="shared" si="12"/>
        <v>0</v>
      </c>
    </row>
    <row r="309" spans="1:15" ht="15.75" x14ac:dyDescent="0.2">
      <c r="A309" s="14">
        <v>8</v>
      </c>
      <c r="B309" s="10" t="s">
        <v>58</v>
      </c>
      <c r="C309" s="281"/>
      <c r="D309" s="281"/>
      <c r="E309" s="281"/>
      <c r="F309" s="281"/>
      <c r="G309" s="281"/>
      <c r="H309" s="281"/>
      <c r="I309" s="320"/>
      <c r="J309" s="357"/>
      <c r="K309" s="357"/>
      <c r="L309" s="401"/>
      <c r="M309" s="435"/>
      <c r="N309" s="471"/>
      <c r="O309" s="92">
        <f t="shared" si="12"/>
        <v>0</v>
      </c>
    </row>
    <row r="310" spans="1:15" ht="15.75" x14ac:dyDescent="0.2">
      <c r="A310" s="14">
        <v>9</v>
      </c>
      <c r="B310" s="10" t="s">
        <v>24</v>
      </c>
      <c r="C310" s="281"/>
      <c r="D310" s="281"/>
      <c r="E310" s="281"/>
      <c r="F310" s="281"/>
      <c r="G310" s="281"/>
      <c r="H310" s="281"/>
      <c r="I310" s="320"/>
      <c r="J310" s="357"/>
      <c r="K310" s="357"/>
      <c r="L310" s="401"/>
      <c r="M310" s="435"/>
      <c r="N310" s="471"/>
      <c r="O310" s="92">
        <f t="shared" si="12"/>
        <v>0</v>
      </c>
    </row>
    <row r="311" spans="1:15" ht="15.75" x14ac:dyDescent="0.2">
      <c r="A311" s="14">
        <v>10</v>
      </c>
      <c r="B311" s="10" t="s">
        <v>25</v>
      </c>
      <c r="C311" s="281"/>
      <c r="D311" s="281"/>
      <c r="E311" s="281"/>
      <c r="F311" s="281"/>
      <c r="G311" s="281"/>
      <c r="H311" s="281"/>
      <c r="I311" s="320"/>
      <c r="J311" s="357"/>
      <c r="K311" s="357"/>
      <c r="L311" s="401"/>
      <c r="M311" s="435"/>
      <c r="N311" s="471"/>
      <c r="O311" s="92">
        <f t="shared" si="12"/>
        <v>0</v>
      </c>
    </row>
    <row r="312" spans="1:15" ht="16.5" thickBot="1" x14ac:dyDescent="0.25">
      <c r="A312" s="48">
        <v>11</v>
      </c>
      <c r="B312" s="49" t="s">
        <v>59</v>
      </c>
      <c r="C312" s="288"/>
      <c r="D312" s="288"/>
      <c r="E312" s="288"/>
      <c r="F312" s="288"/>
      <c r="G312" s="288"/>
      <c r="H312" s="288"/>
      <c r="I312" s="322"/>
      <c r="J312" s="359"/>
      <c r="K312" s="359"/>
      <c r="L312" s="403"/>
      <c r="M312" s="438"/>
      <c r="N312" s="477"/>
      <c r="O312" s="92">
        <f t="shared" si="12"/>
        <v>0</v>
      </c>
    </row>
    <row r="313" spans="1:15" ht="13.5" thickTop="1" x14ac:dyDescent="0.2">
      <c r="A313" s="5"/>
      <c r="B313" s="17" t="s">
        <v>39</v>
      </c>
    </row>
    <row r="314" spans="1:15" x14ac:dyDescent="0.2">
      <c r="A314" s="5"/>
      <c r="B314" s="15" t="s">
        <v>61</v>
      </c>
    </row>
    <row r="315" spans="1:15" x14ac:dyDescent="0.2">
      <c r="A315" s="5"/>
      <c r="B315" s="15" t="s">
        <v>60</v>
      </c>
    </row>
    <row r="316" spans="1:15" x14ac:dyDescent="0.2">
      <c r="A316" s="5"/>
      <c r="B316" s="15" t="s">
        <v>40</v>
      </c>
    </row>
    <row r="317" spans="1:15" x14ac:dyDescent="0.2">
      <c r="A317" s="5"/>
      <c r="B317" s="27"/>
    </row>
    <row r="318" spans="1:15" x14ac:dyDescent="0.2">
      <c r="A318" s="5"/>
      <c r="B318" s="27"/>
    </row>
    <row r="319" spans="1:15" ht="12.75" customHeight="1" x14ac:dyDescent="0.2">
      <c r="A319" s="488" t="s">
        <v>0</v>
      </c>
      <c r="B319" s="488"/>
    </row>
    <row r="320" spans="1:15" ht="12.75" customHeight="1" x14ac:dyDescent="0.2">
      <c r="A320" s="488" t="s">
        <v>1</v>
      </c>
      <c r="B320" s="488"/>
    </row>
    <row r="321" spans="1:15" x14ac:dyDescent="0.2">
      <c r="A321" s="488" t="s">
        <v>46</v>
      </c>
      <c r="B321" s="488"/>
    </row>
    <row r="322" spans="1:15" ht="22.5" x14ac:dyDescent="0.3">
      <c r="C322" s="285"/>
    </row>
    <row r="323" spans="1:15" x14ac:dyDescent="0.2">
      <c r="C323" s="286" t="s">
        <v>3</v>
      </c>
    </row>
    <row r="324" spans="1:15" x14ac:dyDescent="0.2">
      <c r="A324" s="1" t="s">
        <v>47</v>
      </c>
    </row>
    <row r="325" spans="1:15" ht="12.75" customHeight="1" x14ac:dyDescent="0.2">
      <c r="A325" s="1" t="s">
        <v>69</v>
      </c>
    </row>
    <row r="326" spans="1:15" ht="13.5" customHeight="1" thickBot="1" x14ac:dyDescent="0.25">
      <c r="A326" s="56" t="s">
        <v>82</v>
      </c>
      <c r="B326" s="56"/>
    </row>
    <row r="327" spans="1:15" ht="16.5" thickTop="1" x14ac:dyDescent="0.2">
      <c r="A327" s="496" t="s">
        <v>4</v>
      </c>
      <c r="B327" s="496" t="s">
        <v>5</v>
      </c>
      <c r="C327" s="284"/>
    </row>
    <row r="328" spans="1:15" ht="12.75" customHeight="1" x14ac:dyDescent="0.2">
      <c r="A328" s="497"/>
      <c r="B328" s="497"/>
      <c r="C328" s="291"/>
      <c r="D328" s="291"/>
      <c r="E328" s="291"/>
      <c r="F328" s="291"/>
      <c r="G328" s="291"/>
      <c r="H328" s="291"/>
      <c r="I328" s="327"/>
      <c r="J328" s="364"/>
      <c r="K328" s="364"/>
      <c r="L328" s="408"/>
      <c r="M328" s="443"/>
      <c r="N328" s="480"/>
    </row>
    <row r="329" spans="1:15" ht="12.75" customHeight="1" x14ac:dyDescent="0.2">
      <c r="A329" s="497"/>
      <c r="B329" s="497"/>
      <c r="C329" s="289" t="s">
        <v>29</v>
      </c>
      <c r="D329" s="289" t="s">
        <v>29</v>
      </c>
      <c r="E329" s="289" t="s">
        <v>29</v>
      </c>
      <c r="F329" s="289" t="s">
        <v>29</v>
      </c>
      <c r="G329" s="289" t="s">
        <v>29</v>
      </c>
      <c r="H329" s="289" t="s">
        <v>29</v>
      </c>
      <c r="I329" s="325" t="s">
        <v>29</v>
      </c>
      <c r="J329" s="362" t="s">
        <v>29</v>
      </c>
      <c r="K329" s="362" t="s">
        <v>29</v>
      </c>
      <c r="L329" s="406" t="s">
        <v>29</v>
      </c>
      <c r="M329" s="441" t="s">
        <v>29</v>
      </c>
      <c r="N329" s="478" t="s">
        <v>29</v>
      </c>
    </row>
    <row r="330" spans="1:15" ht="12.75" customHeight="1" x14ac:dyDescent="0.2">
      <c r="A330" s="497"/>
      <c r="B330" s="497"/>
      <c r="C330" s="293"/>
      <c r="D330" s="293"/>
      <c r="E330" s="293"/>
      <c r="F330" s="293"/>
      <c r="G330" s="293"/>
      <c r="H330" s="293"/>
      <c r="I330" s="319"/>
      <c r="J330" s="356"/>
      <c r="K330" s="356"/>
      <c r="L330" s="400"/>
      <c r="M330" s="434"/>
      <c r="N330" s="481"/>
    </row>
    <row r="331" spans="1:15" ht="12.75" customHeight="1" x14ac:dyDescent="0.2">
      <c r="A331" s="498"/>
      <c r="B331" s="498"/>
      <c r="C331" s="289"/>
      <c r="D331" s="289"/>
      <c r="E331" s="289"/>
      <c r="F331" s="289"/>
      <c r="G331" s="289"/>
      <c r="H331" s="289"/>
      <c r="I331" s="325"/>
      <c r="J331" s="362"/>
      <c r="K331" s="362"/>
      <c r="L331" s="406"/>
      <c r="M331" s="441"/>
      <c r="N331" s="478"/>
    </row>
    <row r="332" spans="1:15" s="8" customFormat="1" ht="11.25" x14ac:dyDescent="0.2">
      <c r="A332" s="290" t="s">
        <v>10</v>
      </c>
      <c r="B332" s="290" t="s">
        <v>11</v>
      </c>
      <c r="C332" s="290" t="s">
        <v>13</v>
      </c>
      <c r="D332" s="290" t="s">
        <v>13</v>
      </c>
      <c r="E332" s="290" t="s">
        <v>13</v>
      </c>
      <c r="F332" s="290" t="s">
        <v>13</v>
      </c>
      <c r="G332" s="290" t="s">
        <v>13</v>
      </c>
      <c r="H332" s="290" t="s">
        <v>13</v>
      </c>
      <c r="I332" s="326" t="s">
        <v>13</v>
      </c>
      <c r="J332" s="363" t="s">
        <v>13</v>
      </c>
      <c r="K332" s="363" t="s">
        <v>13</v>
      </c>
      <c r="L332" s="407" t="s">
        <v>13</v>
      </c>
      <c r="M332" s="442" t="s">
        <v>13</v>
      </c>
      <c r="N332" s="479" t="s">
        <v>13</v>
      </c>
    </row>
    <row r="333" spans="1:15" s="16" customFormat="1" ht="15.75" x14ac:dyDescent="0.2">
      <c r="A333" s="18">
        <v>1</v>
      </c>
      <c r="B333" s="19" t="s">
        <v>22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92">
        <f>SUM(C333:N333)</f>
        <v>0</v>
      </c>
    </row>
    <row r="334" spans="1:15" s="23" customFormat="1" x14ac:dyDescent="0.2">
      <c r="A334" s="14"/>
      <c r="B334" s="22" t="s">
        <v>50</v>
      </c>
      <c r="C334" s="282"/>
      <c r="D334" s="282"/>
      <c r="E334" s="282"/>
      <c r="F334" s="282"/>
      <c r="G334" s="282"/>
      <c r="H334" s="282"/>
      <c r="I334" s="321"/>
      <c r="J334" s="358"/>
      <c r="K334" s="358"/>
      <c r="L334" s="402"/>
      <c r="M334" s="436"/>
      <c r="N334" s="472"/>
      <c r="O334" s="92">
        <f t="shared" ref="O334:O352" si="13">SUM(C334:N334)</f>
        <v>0</v>
      </c>
    </row>
    <row r="335" spans="1:15" x14ac:dyDescent="0.2">
      <c r="A335" s="12"/>
      <c r="B335" s="13" t="s">
        <v>84</v>
      </c>
      <c r="C335" s="283"/>
      <c r="D335" s="283"/>
      <c r="E335" s="283"/>
      <c r="F335" s="283"/>
      <c r="G335" s="283"/>
      <c r="H335" s="283"/>
      <c r="I335" s="323"/>
      <c r="J335" s="360"/>
      <c r="K335" s="360"/>
      <c r="L335" s="404"/>
      <c r="M335" s="439"/>
      <c r="N335" s="473"/>
      <c r="O335" s="92">
        <f t="shared" si="13"/>
        <v>0</v>
      </c>
    </row>
    <row r="336" spans="1:15" x14ac:dyDescent="0.2">
      <c r="A336" s="12"/>
      <c r="B336" s="13" t="s">
        <v>85</v>
      </c>
      <c r="C336" s="283"/>
      <c r="D336" s="283"/>
      <c r="E336" s="283"/>
      <c r="F336" s="283"/>
      <c r="G336" s="283"/>
      <c r="H336" s="283"/>
      <c r="I336" s="323"/>
      <c r="J336" s="360"/>
      <c r="K336" s="360"/>
      <c r="L336" s="404"/>
      <c r="M336" s="439"/>
      <c r="N336" s="473"/>
      <c r="O336" s="92">
        <f t="shared" si="13"/>
        <v>0</v>
      </c>
    </row>
    <row r="337" spans="1:15" x14ac:dyDescent="0.2">
      <c r="A337" s="12"/>
      <c r="B337" s="11" t="s">
        <v>51</v>
      </c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92">
        <f t="shared" si="13"/>
        <v>0</v>
      </c>
    </row>
    <row r="338" spans="1:15" x14ac:dyDescent="0.2">
      <c r="A338" s="12"/>
      <c r="B338" s="11" t="s">
        <v>52</v>
      </c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92">
        <f t="shared" si="13"/>
        <v>0</v>
      </c>
    </row>
    <row r="339" spans="1:15" ht="15.75" x14ac:dyDescent="0.2">
      <c r="A339" s="14">
        <v>2</v>
      </c>
      <c r="B339" s="10" t="s">
        <v>23</v>
      </c>
      <c r="C339" s="281"/>
      <c r="D339" s="281"/>
      <c r="E339" s="281"/>
      <c r="F339" s="281"/>
      <c r="G339" s="281"/>
      <c r="H339" s="281"/>
      <c r="I339" s="320"/>
      <c r="J339" s="357"/>
      <c r="K339" s="357"/>
      <c r="L339" s="401"/>
      <c r="M339" s="435"/>
      <c r="N339" s="471"/>
      <c r="O339" s="92">
        <f t="shared" si="13"/>
        <v>0</v>
      </c>
    </row>
    <row r="340" spans="1:15" x14ac:dyDescent="0.2">
      <c r="A340" s="12"/>
      <c r="B340" s="13" t="s">
        <v>84</v>
      </c>
      <c r="C340" s="283"/>
      <c r="D340" s="283"/>
      <c r="E340" s="283"/>
      <c r="F340" s="283"/>
      <c r="G340" s="283"/>
      <c r="H340" s="283"/>
      <c r="I340" s="323"/>
      <c r="J340" s="360"/>
      <c r="K340" s="360"/>
      <c r="L340" s="404"/>
      <c r="M340" s="439"/>
      <c r="N340" s="473"/>
      <c r="O340" s="92">
        <f t="shared" si="13"/>
        <v>0</v>
      </c>
    </row>
    <row r="341" spans="1:15" x14ac:dyDescent="0.2">
      <c r="A341" s="12"/>
      <c r="B341" s="13" t="s">
        <v>85</v>
      </c>
      <c r="C341" s="283"/>
      <c r="D341" s="283"/>
      <c r="E341" s="283"/>
      <c r="F341" s="283"/>
      <c r="G341" s="283"/>
      <c r="H341" s="283"/>
      <c r="I341" s="323"/>
      <c r="J341" s="360"/>
      <c r="K341" s="360"/>
      <c r="L341" s="404"/>
      <c r="M341" s="439"/>
      <c r="N341" s="473"/>
      <c r="O341" s="92">
        <f t="shared" si="13"/>
        <v>0</v>
      </c>
    </row>
    <row r="342" spans="1:15" ht="15.75" x14ac:dyDescent="0.2">
      <c r="A342" s="9">
        <v>3</v>
      </c>
      <c r="B342" s="10" t="s">
        <v>54</v>
      </c>
      <c r="C342" s="281"/>
      <c r="D342" s="281"/>
      <c r="E342" s="281"/>
      <c r="F342" s="281"/>
      <c r="G342" s="281"/>
      <c r="H342" s="281"/>
      <c r="I342" s="320"/>
      <c r="J342" s="357"/>
      <c r="K342" s="357"/>
      <c r="L342" s="401"/>
      <c r="M342" s="435"/>
      <c r="N342" s="471"/>
      <c r="O342" s="92">
        <f t="shared" si="13"/>
        <v>0</v>
      </c>
    </row>
    <row r="343" spans="1:15" ht="15.75" x14ac:dyDescent="0.2">
      <c r="A343" s="14">
        <v>4</v>
      </c>
      <c r="B343" s="10" t="s">
        <v>53</v>
      </c>
      <c r="C343" s="282"/>
      <c r="D343" s="282"/>
      <c r="E343" s="282"/>
      <c r="F343" s="282"/>
      <c r="G343" s="282"/>
      <c r="H343" s="282"/>
      <c r="I343" s="321"/>
      <c r="J343" s="358"/>
      <c r="K343" s="358"/>
      <c r="L343" s="402"/>
      <c r="M343" s="436"/>
      <c r="N343" s="472"/>
      <c r="O343" s="92">
        <f t="shared" si="13"/>
        <v>0</v>
      </c>
    </row>
    <row r="344" spans="1:15" x14ac:dyDescent="0.2">
      <c r="A344" s="14"/>
      <c r="B344" s="13" t="s">
        <v>84</v>
      </c>
      <c r="C344" s="282"/>
      <c r="D344" s="282"/>
      <c r="E344" s="282"/>
      <c r="F344" s="282"/>
      <c r="G344" s="282"/>
      <c r="H344" s="282"/>
      <c r="I344" s="321"/>
      <c r="J344" s="358"/>
      <c r="K344" s="358"/>
      <c r="L344" s="402"/>
      <c r="M344" s="436"/>
      <c r="N344" s="472"/>
      <c r="O344" s="92">
        <f t="shared" si="13"/>
        <v>0</v>
      </c>
    </row>
    <row r="345" spans="1:15" x14ac:dyDescent="0.2">
      <c r="A345" s="14"/>
      <c r="B345" s="13" t="s">
        <v>85</v>
      </c>
      <c r="C345" s="282"/>
      <c r="D345" s="282"/>
      <c r="E345" s="282"/>
      <c r="F345" s="282"/>
      <c r="G345" s="282"/>
      <c r="H345" s="282"/>
      <c r="I345" s="321"/>
      <c r="J345" s="358"/>
      <c r="K345" s="358"/>
      <c r="L345" s="402"/>
      <c r="M345" s="436"/>
      <c r="N345" s="472"/>
      <c r="O345" s="92">
        <f t="shared" si="13"/>
        <v>0</v>
      </c>
    </row>
    <row r="346" spans="1:15" x14ac:dyDescent="0.2">
      <c r="A346" s="14">
        <v>5</v>
      </c>
      <c r="B346" s="11" t="s">
        <v>55</v>
      </c>
      <c r="C346" s="281"/>
      <c r="D346" s="281"/>
      <c r="E346" s="281"/>
      <c r="F346" s="281"/>
      <c r="G346" s="281"/>
      <c r="H346" s="281"/>
      <c r="I346" s="320"/>
      <c r="J346" s="357"/>
      <c r="K346" s="357"/>
      <c r="L346" s="401"/>
      <c r="M346" s="435"/>
      <c r="N346" s="471"/>
      <c r="O346" s="92">
        <f t="shared" si="13"/>
        <v>0</v>
      </c>
    </row>
    <row r="347" spans="1:15" ht="15.75" x14ac:dyDescent="0.2">
      <c r="A347" s="14">
        <v>6</v>
      </c>
      <c r="B347" s="10" t="s">
        <v>56</v>
      </c>
      <c r="C347" s="281"/>
      <c r="D347" s="281"/>
      <c r="E347" s="281"/>
      <c r="F347" s="281"/>
      <c r="G347" s="281"/>
      <c r="H347" s="281"/>
      <c r="I347" s="320"/>
      <c r="J347" s="357"/>
      <c r="K347" s="357"/>
      <c r="L347" s="401"/>
      <c r="M347" s="435"/>
      <c r="N347" s="471"/>
      <c r="O347" s="92">
        <f t="shared" si="13"/>
        <v>0</v>
      </c>
    </row>
    <row r="348" spans="1:15" ht="15.75" x14ac:dyDescent="0.2">
      <c r="A348" s="14">
        <v>7</v>
      </c>
      <c r="B348" s="10" t="s">
        <v>57</v>
      </c>
      <c r="C348" s="281"/>
      <c r="D348" s="281"/>
      <c r="E348" s="281"/>
      <c r="F348" s="281"/>
      <c r="G348" s="281"/>
      <c r="H348" s="281"/>
      <c r="I348" s="320"/>
      <c r="J348" s="357"/>
      <c r="K348" s="357"/>
      <c r="L348" s="401"/>
      <c r="M348" s="435"/>
      <c r="N348" s="471"/>
      <c r="O348" s="92">
        <f t="shared" si="13"/>
        <v>0</v>
      </c>
    </row>
    <row r="349" spans="1:15" ht="15.75" x14ac:dyDescent="0.2">
      <c r="A349" s="14">
        <v>8</v>
      </c>
      <c r="B349" s="10" t="s">
        <v>58</v>
      </c>
      <c r="C349" s="281"/>
      <c r="D349" s="281"/>
      <c r="E349" s="281"/>
      <c r="F349" s="281"/>
      <c r="G349" s="281"/>
      <c r="H349" s="281"/>
      <c r="I349" s="320"/>
      <c r="J349" s="357"/>
      <c r="K349" s="357"/>
      <c r="L349" s="401"/>
      <c r="M349" s="435"/>
      <c r="N349" s="471"/>
      <c r="O349" s="92">
        <f t="shared" si="13"/>
        <v>0</v>
      </c>
    </row>
    <row r="350" spans="1:15" ht="15.75" x14ac:dyDescent="0.2">
      <c r="A350" s="14">
        <v>9</v>
      </c>
      <c r="B350" s="10" t="s">
        <v>24</v>
      </c>
      <c r="C350" s="281"/>
      <c r="D350" s="281"/>
      <c r="E350" s="281"/>
      <c r="F350" s="281"/>
      <c r="G350" s="281"/>
      <c r="H350" s="281"/>
      <c r="I350" s="320"/>
      <c r="J350" s="357"/>
      <c r="K350" s="357"/>
      <c r="L350" s="401"/>
      <c r="M350" s="435"/>
      <c r="N350" s="471"/>
      <c r="O350" s="92">
        <f t="shared" si="13"/>
        <v>0</v>
      </c>
    </row>
    <row r="351" spans="1:15" ht="15.75" x14ac:dyDescent="0.2">
      <c r="A351" s="14">
        <v>10</v>
      </c>
      <c r="B351" s="10" t="s">
        <v>25</v>
      </c>
      <c r="C351" s="281"/>
      <c r="D351" s="281"/>
      <c r="E351" s="281"/>
      <c r="F351" s="281"/>
      <c r="G351" s="281"/>
      <c r="H351" s="281"/>
      <c r="I351" s="320"/>
      <c r="J351" s="357"/>
      <c r="K351" s="357"/>
      <c r="L351" s="401"/>
      <c r="M351" s="435"/>
      <c r="N351" s="471"/>
      <c r="O351" s="92">
        <f t="shared" si="13"/>
        <v>0</v>
      </c>
    </row>
    <row r="352" spans="1:15" ht="16.5" thickBot="1" x14ac:dyDescent="0.25">
      <c r="A352" s="48">
        <v>11</v>
      </c>
      <c r="B352" s="49" t="s">
        <v>59</v>
      </c>
      <c r="C352" s="288"/>
      <c r="D352" s="288"/>
      <c r="E352" s="288"/>
      <c r="F352" s="288"/>
      <c r="G352" s="288"/>
      <c r="H352" s="288"/>
      <c r="I352" s="322"/>
      <c r="J352" s="359"/>
      <c r="K352" s="359"/>
      <c r="L352" s="403"/>
      <c r="M352" s="438"/>
      <c r="N352" s="477"/>
      <c r="O352" s="92">
        <f t="shared" si="13"/>
        <v>0</v>
      </c>
    </row>
    <row r="353" spans="1:14" ht="13.5" thickTop="1" x14ac:dyDescent="0.2">
      <c r="A353" s="5"/>
      <c r="B353" s="17" t="s">
        <v>39</v>
      </c>
    </row>
    <row r="354" spans="1:14" x14ac:dyDescent="0.2">
      <c r="A354" s="5"/>
      <c r="B354" s="15" t="s">
        <v>61</v>
      </c>
    </row>
    <row r="355" spans="1:14" x14ac:dyDescent="0.2">
      <c r="A355" s="5"/>
      <c r="B355" s="15" t="s">
        <v>60</v>
      </c>
    </row>
    <row r="356" spans="1:14" x14ac:dyDescent="0.2">
      <c r="A356" s="5"/>
      <c r="B356" s="15" t="s">
        <v>40</v>
      </c>
    </row>
    <row r="357" spans="1:14" x14ac:dyDescent="0.2">
      <c r="A357" s="5"/>
      <c r="B357" s="27"/>
    </row>
    <row r="358" spans="1:14" x14ac:dyDescent="0.2">
      <c r="A358" s="5"/>
      <c r="B358" s="27"/>
    </row>
    <row r="359" spans="1:14" ht="12.75" customHeight="1" x14ac:dyDescent="0.2">
      <c r="A359" s="488" t="s">
        <v>0</v>
      </c>
      <c r="B359" s="488"/>
    </row>
    <row r="360" spans="1:14" ht="12.75" customHeight="1" x14ac:dyDescent="0.2">
      <c r="A360" s="488" t="s">
        <v>1</v>
      </c>
      <c r="B360" s="488"/>
    </row>
    <row r="361" spans="1:14" x14ac:dyDescent="0.2">
      <c r="A361" s="488" t="s">
        <v>46</v>
      </c>
      <c r="B361" s="488"/>
    </row>
    <row r="362" spans="1:14" ht="22.5" x14ac:dyDescent="0.3">
      <c r="C362" s="285"/>
    </row>
    <row r="363" spans="1:14" x14ac:dyDescent="0.2">
      <c r="C363" s="286" t="s">
        <v>3</v>
      </c>
    </row>
    <row r="364" spans="1:14" x14ac:dyDescent="0.2">
      <c r="A364" s="1" t="s">
        <v>47</v>
      </c>
    </row>
    <row r="365" spans="1:14" ht="12.75" customHeight="1" x14ac:dyDescent="0.2">
      <c r="A365" s="1" t="s">
        <v>69</v>
      </c>
    </row>
    <row r="366" spans="1:14" ht="13.5" customHeight="1" thickBot="1" x14ac:dyDescent="0.25">
      <c r="A366" s="56" t="s">
        <v>76</v>
      </c>
      <c r="B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</row>
    <row r="367" spans="1:14" ht="16.5" thickTop="1" x14ac:dyDescent="0.2">
      <c r="A367" s="496" t="s">
        <v>4</v>
      </c>
      <c r="B367" s="496" t="s">
        <v>5</v>
      </c>
      <c r="C367" s="284"/>
    </row>
    <row r="368" spans="1:14" ht="12.75" customHeight="1" x14ac:dyDescent="0.2">
      <c r="A368" s="497"/>
      <c r="B368" s="497"/>
      <c r="C368" s="291"/>
      <c r="D368" s="291"/>
      <c r="E368" s="291"/>
      <c r="F368" s="291"/>
      <c r="G368" s="291"/>
      <c r="H368" s="291"/>
      <c r="I368" s="327"/>
      <c r="J368" s="364"/>
      <c r="K368" s="364"/>
      <c r="L368" s="408"/>
      <c r="M368" s="443"/>
      <c r="N368" s="480"/>
    </row>
    <row r="369" spans="1:15" ht="12.75" customHeight="1" x14ac:dyDescent="0.2">
      <c r="A369" s="497"/>
      <c r="B369" s="497"/>
      <c r="C369" s="289" t="s">
        <v>29</v>
      </c>
      <c r="D369" s="289" t="s">
        <v>29</v>
      </c>
      <c r="E369" s="289" t="s">
        <v>29</v>
      </c>
      <c r="F369" s="289" t="s">
        <v>29</v>
      </c>
      <c r="G369" s="289" t="s">
        <v>29</v>
      </c>
      <c r="H369" s="289" t="s">
        <v>29</v>
      </c>
      <c r="I369" s="325" t="s">
        <v>29</v>
      </c>
      <c r="J369" s="362" t="s">
        <v>29</v>
      </c>
      <c r="K369" s="362" t="s">
        <v>29</v>
      </c>
      <c r="L369" s="406" t="s">
        <v>29</v>
      </c>
      <c r="M369" s="441" t="s">
        <v>29</v>
      </c>
      <c r="N369" s="478" t="s">
        <v>29</v>
      </c>
    </row>
    <row r="370" spans="1:15" ht="12.75" customHeight="1" x14ac:dyDescent="0.2">
      <c r="A370" s="497"/>
      <c r="B370" s="497"/>
      <c r="C370" s="293"/>
      <c r="D370" s="293"/>
      <c r="E370" s="293"/>
      <c r="F370" s="293"/>
      <c r="G370" s="293"/>
      <c r="H370" s="293"/>
      <c r="I370" s="319"/>
      <c r="J370" s="356"/>
      <c r="K370" s="356"/>
      <c r="L370" s="400"/>
      <c r="M370" s="434"/>
      <c r="N370" s="481"/>
    </row>
    <row r="371" spans="1:15" ht="12.75" customHeight="1" x14ac:dyDescent="0.2">
      <c r="A371" s="498"/>
      <c r="B371" s="498"/>
      <c r="C371" s="289"/>
      <c r="D371" s="289"/>
      <c r="E371" s="289"/>
      <c r="F371" s="289"/>
      <c r="G371" s="289"/>
      <c r="H371" s="289"/>
      <c r="I371" s="325"/>
      <c r="J371" s="362"/>
      <c r="K371" s="362"/>
      <c r="L371" s="406"/>
      <c r="M371" s="441"/>
      <c r="N371" s="478"/>
    </row>
    <row r="372" spans="1:15" s="8" customFormat="1" ht="11.25" x14ac:dyDescent="0.2">
      <c r="A372" s="290" t="s">
        <v>10</v>
      </c>
      <c r="B372" s="290" t="s">
        <v>11</v>
      </c>
      <c r="C372" s="290" t="s">
        <v>13</v>
      </c>
      <c r="D372" s="290" t="s">
        <v>13</v>
      </c>
      <c r="E372" s="290" t="s">
        <v>13</v>
      </c>
      <c r="F372" s="290" t="s">
        <v>13</v>
      </c>
      <c r="G372" s="290" t="s">
        <v>13</v>
      </c>
      <c r="H372" s="290" t="s">
        <v>13</v>
      </c>
      <c r="I372" s="326" t="s">
        <v>13</v>
      </c>
      <c r="J372" s="363" t="s">
        <v>13</v>
      </c>
      <c r="K372" s="363" t="s">
        <v>13</v>
      </c>
      <c r="L372" s="407" t="s">
        <v>13</v>
      </c>
      <c r="M372" s="442" t="s">
        <v>13</v>
      </c>
      <c r="N372" s="479" t="s">
        <v>13</v>
      </c>
    </row>
    <row r="373" spans="1:15" s="16" customFormat="1" ht="15.75" x14ac:dyDescent="0.2">
      <c r="A373" s="18">
        <v>1</v>
      </c>
      <c r="B373" s="19" t="s">
        <v>22</v>
      </c>
      <c r="C373" s="39"/>
      <c r="D373" s="39"/>
      <c r="E373" s="39"/>
      <c r="F373" s="39"/>
      <c r="G373" s="39"/>
      <c r="H373" s="24">
        <f t="shared" ref="H373" si="14">SUM(H374,H377,H378)</f>
        <v>0</v>
      </c>
      <c r="I373" s="24">
        <f t="shared" ref="I373" si="15">SUM(I374,I377,I378)</f>
        <v>0</v>
      </c>
      <c r="J373" s="24">
        <f t="shared" ref="J373:N373" si="16">SUM(J374,J377,J378)</f>
        <v>1</v>
      </c>
      <c r="K373" s="24">
        <f t="shared" si="16"/>
        <v>0</v>
      </c>
      <c r="L373" s="24">
        <f t="shared" si="16"/>
        <v>5</v>
      </c>
      <c r="M373" s="24">
        <f t="shared" si="16"/>
        <v>0</v>
      </c>
      <c r="N373" s="24">
        <f t="shared" si="16"/>
        <v>0</v>
      </c>
      <c r="O373" s="92">
        <f>SUM(C373:N373)</f>
        <v>6</v>
      </c>
    </row>
    <row r="374" spans="1:15" s="23" customFormat="1" x14ac:dyDescent="0.2">
      <c r="A374" s="14"/>
      <c r="B374" s="22" t="s">
        <v>50</v>
      </c>
      <c r="C374" s="282"/>
      <c r="D374" s="282"/>
      <c r="E374" s="282"/>
      <c r="F374" s="282"/>
      <c r="G374" s="282"/>
      <c r="H374" s="295">
        <f t="shared" ref="H374" si="17">SUM(H375:H376)</f>
        <v>0</v>
      </c>
      <c r="I374" s="330">
        <f t="shared" ref="I374" si="18">SUM(I375:I376)</f>
        <v>0</v>
      </c>
      <c r="J374" s="367">
        <f t="shared" ref="J374" si="19">SUM(J375:J376)</f>
        <v>1</v>
      </c>
      <c r="K374" s="367">
        <f t="shared" ref="K374" si="20">SUM(K375:K376)</f>
        <v>0</v>
      </c>
      <c r="L374" s="411">
        <f t="shared" ref="L374" si="21">SUM(L375:L376)</f>
        <v>5</v>
      </c>
      <c r="M374" s="446">
        <f t="shared" ref="M374" si="22">SUM(M375:M376)</f>
        <v>0</v>
      </c>
      <c r="N374" s="483">
        <f t="shared" ref="N374" si="23">SUM(N375:N376)</f>
        <v>0</v>
      </c>
      <c r="O374" s="92">
        <f t="shared" ref="O374:O392" si="24">SUM(C374:N374)</f>
        <v>6</v>
      </c>
    </row>
    <row r="375" spans="1:15" x14ac:dyDescent="0.2">
      <c r="A375" s="12"/>
      <c r="B375" s="13" t="s">
        <v>84</v>
      </c>
      <c r="C375" s="283"/>
      <c r="D375" s="283"/>
      <c r="E375" s="283"/>
      <c r="F375" s="283"/>
      <c r="G375" s="283"/>
      <c r="H375" s="296">
        <v>0</v>
      </c>
      <c r="I375" s="331">
        <v>0</v>
      </c>
      <c r="J375" s="368">
        <v>1</v>
      </c>
      <c r="K375" s="368">
        <v>0</v>
      </c>
      <c r="L375" s="412">
        <v>5</v>
      </c>
      <c r="M375" s="447">
        <v>0</v>
      </c>
      <c r="N375" s="484">
        <v>0</v>
      </c>
      <c r="O375" s="92">
        <f t="shared" si="24"/>
        <v>6</v>
      </c>
    </row>
    <row r="376" spans="1:15" x14ac:dyDescent="0.2">
      <c r="A376" s="12"/>
      <c r="B376" s="13" t="s">
        <v>85</v>
      </c>
      <c r="C376" s="283"/>
      <c r="D376" s="283"/>
      <c r="E376" s="283"/>
      <c r="F376" s="283"/>
      <c r="G376" s="283"/>
      <c r="H376" s="296">
        <v>0</v>
      </c>
      <c r="I376" s="331">
        <v>0</v>
      </c>
      <c r="J376" s="368">
        <v>0</v>
      </c>
      <c r="K376" s="368">
        <v>0</v>
      </c>
      <c r="L376" s="412">
        <v>0</v>
      </c>
      <c r="M376" s="447">
        <v>0</v>
      </c>
      <c r="N376" s="484">
        <v>0</v>
      </c>
      <c r="O376" s="92">
        <f t="shared" si="24"/>
        <v>0</v>
      </c>
    </row>
    <row r="377" spans="1:15" x14ac:dyDescent="0.2">
      <c r="A377" s="12"/>
      <c r="B377" s="11" t="s">
        <v>51</v>
      </c>
      <c r="C377" s="41"/>
      <c r="D377" s="41"/>
      <c r="E377" s="41"/>
      <c r="F377" s="41"/>
      <c r="G377" s="41"/>
      <c r="H377" s="231">
        <v>0</v>
      </c>
      <c r="I377" s="231">
        <v>0</v>
      </c>
      <c r="J377" s="231">
        <v>0</v>
      </c>
      <c r="K377" s="231">
        <v>0</v>
      </c>
      <c r="L377" s="231">
        <v>0</v>
      </c>
      <c r="M377" s="231">
        <v>0</v>
      </c>
      <c r="N377" s="231">
        <v>0</v>
      </c>
      <c r="O377" s="92">
        <f t="shared" si="24"/>
        <v>0</v>
      </c>
    </row>
    <row r="378" spans="1:15" x14ac:dyDescent="0.2">
      <c r="A378" s="12"/>
      <c r="B378" s="11" t="s">
        <v>52</v>
      </c>
      <c r="C378" s="41"/>
      <c r="D378" s="41"/>
      <c r="E378" s="41"/>
      <c r="F378" s="41"/>
      <c r="G378" s="41"/>
      <c r="H378" s="231">
        <v>0</v>
      </c>
      <c r="I378" s="231">
        <v>0</v>
      </c>
      <c r="J378" s="231">
        <v>0</v>
      </c>
      <c r="K378" s="231">
        <v>0</v>
      </c>
      <c r="L378" s="231">
        <v>0</v>
      </c>
      <c r="M378" s="231">
        <v>0</v>
      </c>
      <c r="N378" s="231">
        <v>0</v>
      </c>
      <c r="O378" s="92">
        <f t="shared" si="24"/>
        <v>0</v>
      </c>
    </row>
    <row r="379" spans="1:15" ht="15.75" x14ac:dyDescent="0.2">
      <c r="A379" s="14">
        <v>2</v>
      </c>
      <c r="B379" s="10" t="s">
        <v>23</v>
      </c>
      <c r="C379" s="281"/>
      <c r="D379" s="281"/>
      <c r="E379" s="281"/>
      <c r="F379" s="281"/>
      <c r="G379" s="281"/>
      <c r="H379" s="294">
        <f t="shared" ref="H379" si="25">SUM(H380:H381)</f>
        <v>0</v>
      </c>
      <c r="I379" s="332">
        <f t="shared" ref="I379" si="26">SUM(I380:I381)</f>
        <v>0</v>
      </c>
      <c r="J379" s="369">
        <f t="shared" ref="J379:N379" si="27">SUM(J380:J381)</f>
        <v>0</v>
      </c>
      <c r="K379" s="369">
        <f t="shared" si="27"/>
        <v>0</v>
      </c>
      <c r="L379" s="413">
        <f t="shared" si="27"/>
        <v>0</v>
      </c>
      <c r="M379" s="448">
        <f t="shared" si="27"/>
        <v>0</v>
      </c>
      <c r="N379" s="482">
        <f t="shared" si="27"/>
        <v>0</v>
      </c>
      <c r="O379" s="92">
        <f t="shared" si="24"/>
        <v>0</v>
      </c>
    </row>
    <row r="380" spans="1:15" x14ac:dyDescent="0.2">
      <c r="A380" s="12"/>
      <c r="B380" s="13" t="s">
        <v>84</v>
      </c>
      <c r="C380" s="283"/>
      <c r="D380" s="283"/>
      <c r="E380" s="283"/>
      <c r="F380" s="283"/>
      <c r="G380" s="283"/>
      <c r="H380" s="296">
        <v>0</v>
      </c>
      <c r="I380" s="331">
        <v>0</v>
      </c>
      <c r="J380" s="368">
        <v>0</v>
      </c>
      <c r="K380" s="368">
        <v>0</v>
      </c>
      <c r="L380" s="412">
        <v>0</v>
      </c>
      <c r="M380" s="447">
        <v>0</v>
      </c>
      <c r="N380" s="484">
        <v>0</v>
      </c>
      <c r="O380" s="92">
        <f t="shared" si="24"/>
        <v>0</v>
      </c>
    </row>
    <row r="381" spans="1:15" x14ac:dyDescent="0.2">
      <c r="A381" s="12"/>
      <c r="B381" s="13" t="s">
        <v>85</v>
      </c>
      <c r="C381" s="283"/>
      <c r="D381" s="283"/>
      <c r="E381" s="283"/>
      <c r="F381" s="283"/>
      <c r="G381" s="283"/>
      <c r="H381" s="296">
        <v>0</v>
      </c>
      <c r="I381" s="331">
        <v>0</v>
      </c>
      <c r="J381" s="368">
        <v>0</v>
      </c>
      <c r="K381" s="368">
        <v>0</v>
      </c>
      <c r="L381" s="412">
        <v>0</v>
      </c>
      <c r="M381" s="447">
        <v>0</v>
      </c>
      <c r="N381" s="484">
        <v>0</v>
      </c>
      <c r="O381" s="92">
        <f t="shared" si="24"/>
        <v>0</v>
      </c>
    </row>
    <row r="382" spans="1:15" ht="15.75" x14ac:dyDescent="0.2">
      <c r="A382" s="9">
        <v>3</v>
      </c>
      <c r="B382" s="10" t="s">
        <v>54</v>
      </c>
      <c r="C382" s="281"/>
      <c r="D382" s="281"/>
      <c r="E382" s="281"/>
      <c r="F382" s="281"/>
      <c r="G382" s="281"/>
      <c r="H382" s="294">
        <v>0</v>
      </c>
      <c r="I382" s="332">
        <v>0</v>
      </c>
      <c r="J382" s="369">
        <v>0</v>
      </c>
      <c r="K382" s="369">
        <v>0</v>
      </c>
      <c r="L382" s="413">
        <v>0</v>
      </c>
      <c r="M382" s="448">
        <v>0</v>
      </c>
      <c r="N382" s="482">
        <v>0</v>
      </c>
      <c r="O382" s="92">
        <f t="shared" si="24"/>
        <v>0</v>
      </c>
    </row>
    <row r="383" spans="1:15" ht="15.75" x14ac:dyDescent="0.2">
      <c r="A383" s="14">
        <v>4</v>
      </c>
      <c r="B383" s="10" t="s">
        <v>53</v>
      </c>
      <c r="C383" s="282"/>
      <c r="D383" s="282"/>
      <c r="E383" s="282"/>
      <c r="F383" s="282"/>
      <c r="G383" s="282"/>
      <c r="H383" s="295">
        <f t="shared" ref="H383:M383" si="28">SUM(H384:H385)</f>
        <v>0</v>
      </c>
      <c r="I383" s="330">
        <f t="shared" si="28"/>
        <v>0</v>
      </c>
      <c r="J383" s="367">
        <f t="shared" si="28"/>
        <v>0</v>
      </c>
      <c r="K383" s="367">
        <f t="shared" si="28"/>
        <v>0</v>
      </c>
      <c r="L383" s="411">
        <f t="shared" si="28"/>
        <v>0</v>
      </c>
      <c r="M383" s="446">
        <f t="shared" si="28"/>
        <v>0</v>
      </c>
      <c r="N383" s="483">
        <f>SUM(N384:N385)</f>
        <v>0</v>
      </c>
      <c r="O383" s="92">
        <f t="shared" si="24"/>
        <v>0</v>
      </c>
    </row>
    <row r="384" spans="1:15" x14ac:dyDescent="0.2">
      <c r="A384" s="14"/>
      <c r="B384" s="13" t="s">
        <v>84</v>
      </c>
      <c r="C384" s="282"/>
      <c r="D384" s="282"/>
      <c r="E384" s="282"/>
      <c r="F384" s="282"/>
      <c r="G384" s="282"/>
      <c r="H384" s="295">
        <v>0</v>
      </c>
      <c r="I384" s="330">
        <v>0</v>
      </c>
      <c r="J384" s="367">
        <v>0</v>
      </c>
      <c r="K384" s="367">
        <v>0</v>
      </c>
      <c r="L384" s="411">
        <v>0</v>
      </c>
      <c r="M384" s="446">
        <v>0</v>
      </c>
      <c r="N384" s="483">
        <v>0</v>
      </c>
      <c r="O384" s="92">
        <f t="shared" si="24"/>
        <v>0</v>
      </c>
    </row>
    <row r="385" spans="1:15" x14ac:dyDescent="0.2">
      <c r="A385" s="14"/>
      <c r="B385" s="13" t="s">
        <v>85</v>
      </c>
      <c r="C385" s="282"/>
      <c r="D385" s="282"/>
      <c r="E385" s="282"/>
      <c r="F385" s="282"/>
      <c r="G385" s="282"/>
      <c r="H385" s="295">
        <v>0</v>
      </c>
      <c r="I385" s="330">
        <v>0</v>
      </c>
      <c r="J385" s="367">
        <v>0</v>
      </c>
      <c r="K385" s="367">
        <v>0</v>
      </c>
      <c r="L385" s="411">
        <v>0</v>
      </c>
      <c r="M385" s="446">
        <v>0</v>
      </c>
      <c r="N385" s="483">
        <v>0</v>
      </c>
      <c r="O385" s="92">
        <f t="shared" si="24"/>
        <v>0</v>
      </c>
    </row>
    <row r="386" spans="1:15" x14ac:dyDescent="0.2">
      <c r="A386" s="14">
        <v>5</v>
      </c>
      <c r="B386" s="11" t="s">
        <v>55</v>
      </c>
      <c r="C386" s="281"/>
      <c r="D386" s="281"/>
      <c r="E386" s="281"/>
      <c r="F386" s="281"/>
      <c r="G386" s="281"/>
      <c r="H386" s="294">
        <v>0</v>
      </c>
      <c r="I386" s="332">
        <v>0</v>
      </c>
      <c r="J386" s="369">
        <v>0</v>
      </c>
      <c r="K386" s="369">
        <v>0</v>
      </c>
      <c r="L386" s="413">
        <v>0</v>
      </c>
      <c r="M386" s="448">
        <v>0</v>
      </c>
      <c r="N386" s="482">
        <v>0</v>
      </c>
      <c r="O386" s="92">
        <f t="shared" si="24"/>
        <v>0</v>
      </c>
    </row>
    <row r="387" spans="1:15" ht="15.75" x14ac:dyDescent="0.2">
      <c r="A387" s="14">
        <v>6</v>
      </c>
      <c r="B387" s="10" t="s">
        <v>56</v>
      </c>
      <c r="C387" s="281"/>
      <c r="D387" s="281"/>
      <c r="E387" s="281"/>
      <c r="F387" s="281"/>
      <c r="G387" s="281"/>
      <c r="H387" s="294">
        <v>0</v>
      </c>
      <c r="I387" s="332">
        <v>0</v>
      </c>
      <c r="J387" s="369">
        <v>0</v>
      </c>
      <c r="K387" s="369">
        <v>0</v>
      </c>
      <c r="L387" s="413">
        <v>0</v>
      </c>
      <c r="M387" s="448">
        <v>0</v>
      </c>
      <c r="N387" s="482">
        <v>0</v>
      </c>
      <c r="O387" s="92">
        <f t="shared" si="24"/>
        <v>0</v>
      </c>
    </row>
    <row r="388" spans="1:15" ht="15.75" x14ac:dyDescent="0.2">
      <c r="A388" s="14">
        <v>7</v>
      </c>
      <c r="B388" s="10" t="s">
        <v>57</v>
      </c>
      <c r="C388" s="281"/>
      <c r="D388" s="281"/>
      <c r="E388" s="281"/>
      <c r="F388" s="281"/>
      <c r="G388" s="281"/>
      <c r="H388" s="294">
        <v>0</v>
      </c>
      <c r="I388" s="332">
        <v>0</v>
      </c>
      <c r="J388" s="369">
        <v>0</v>
      </c>
      <c r="K388" s="369">
        <v>0</v>
      </c>
      <c r="L388" s="413">
        <v>0</v>
      </c>
      <c r="M388" s="448">
        <v>0</v>
      </c>
      <c r="N388" s="482">
        <v>0</v>
      </c>
      <c r="O388" s="92">
        <f t="shared" si="24"/>
        <v>0</v>
      </c>
    </row>
    <row r="389" spans="1:15" ht="15.75" x14ac:dyDescent="0.2">
      <c r="A389" s="14">
        <v>8</v>
      </c>
      <c r="B389" s="10" t="s">
        <v>58</v>
      </c>
      <c r="C389" s="281"/>
      <c r="D389" s="281"/>
      <c r="E389" s="281"/>
      <c r="F389" s="281"/>
      <c r="G389" s="281"/>
      <c r="H389" s="294">
        <v>0</v>
      </c>
      <c r="I389" s="332">
        <v>0</v>
      </c>
      <c r="J389" s="369">
        <v>0</v>
      </c>
      <c r="K389" s="369">
        <v>0</v>
      </c>
      <c r="L389" s="413">
        <v>0</v>
      </c>
      <c r="M389" s="448">
        <v>0</v>
      </c>
      <c r="N389" s="482">
        <v>0</v>
      </c>
      <c r="O389" s="92">
        <f t="shared" si="24"/>
        <v>0</v>
      </c>
    </row>
    <row r="390" spans="1:15" ht="15.75" x14ac:dyDescent="0.2">
      <c r="A390" s="14">
        <v>9</v>
      </c>
      <c r="B390" s="10" t="s">
        <v>24</v>
      </c>
      <c r="C390" s="281"/>
      <c r="D390" s="281"/>
      <c r="E390" s="281"/>
      <c r="F390" s="281"/>
      <c r="G390" s="281"/>
      <c r="H390" s="294">
        <v>0</v>
      </c>
      <c r="I390" s="332">
        <v>0</v>
      </c>
      <c r="J390" s="369">
        <v>0</v>
      </c>
      <c r="K390" s="369">
        <v>0</v>
      </c>
      <c r="L390" s="413">
        <v>0</v>
      </c>
      <c r="M390" s="448">
        <v>0</v>
      </c>
      <c r="N390" s="482">
        <v>0</v>
      </c>
      <c r="O390" s="92">
        <f t="shared" si="24"/>
        <v>0</v>
      </c>
    </row>
    <row r="391" spans="1:15" ht="15.75" x14ac:dyDescent="0.2">
      <c r="A391" s="14">
        <v>10</v>
      </c>
      <c r="B391" s="10" t="s">
        <v>25</v>
      </c>
      <c r="C391" s="281"/>
      <c r="D391" s="281"/>
      <c r="E391" s="281"/>
      <c r="F391" s="281"/>
      <c r="G391" s="281"/>
      <c r="H391" s="294">
        <v>0</v>
      </c>
      <c r="I391" s="332">
        <v>0</v>
      </c>
      <c r="J391" s="369">
        <v>0</v>
      </c>
      <c r="K391" s="369">
        <v>0</v>
      </c>
      <c r="L391" s="413">
        <v>0</v>
      </c>
      <c r="M391" s="448">
        <v>0</v>
      </c>
      <c r="N391" s="482">
        <v>0</v>
      </c>
      <c r="O391" s="92">
        <f t="shared" si="24"/>
        <v>0</v>
      </c>
    </row>
    <row r="392" spans="1:15" ht="16.5" thickBot="1" x14ac:dyDescent="0.25">
      <c r="A392" s="48">
        <v>11</v>
      </c>
      <c r="B392" s="49" t="s">
        <v>59</v>
      </c>
      <c r="C392" s="288"/>
      <c r="D392" s="288"/>
      <c r="E392" s="288"/>
      <c r="F392" s="288"/>
      <c r="G392" s="288"/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92">
        <f t="shared" si="24"/>
        <v>0</v>
      </c>
    </row>
    <row r="393" spans="1:15" ht="13.5" thickTop="1" x14ac:dyDescent="0.2">
      <c r="A393" s="5"/>
      <c r="B393" s="17" t="s">
        <v>39</v>
      </c>
    </row>
    <row r="394" spans="1:15" x14ac:dyDescent="0.2">
      <c r="A394" s="5"/>
      <c r="B394" s="15" t="s">
        <v>61</v>
      </c>
    </row>
    <row r="395" spans="1:15" x14ac:dyDescent="0.2">
      <c r="A395" s="5"/>
      <c r="B395" s="15" t="s">
        <v>60</v>
      </c>
    </row>
    <row r="396" spans="1:15" x14ac:dyDescent="0.2">
      <c r="A396" s="5"/>
      <c r="B396" s="15" t="s">
        <v>40</v>
      </c>
    </row>
    <row r="397" spans="1:15" x14ac:dyDescent="0.2">
      <c r="A397" s="5"/>
      <c r="B397" s="27"/>
    </row>
    <row r="398" spans="1:15" x14ac:dyDescent="0.2">
      <c r="A398" s="5"/>
      <c r="B398" s="27"/>
    </row>
    <row r="399" spans="1:15" ht="12.75" customHeight="1" x14ac:dyDescent="0.2">
      <c r="A399" s="488" t="s">
        <v>0</v>
      </c>
      <c r="B399" s="488"/>
    </row>
    <row r="400" spans="1:15" ht="12.75" customHeight="1" x14ac:dyDescent="0.2">
      <c r="A400" s="488" t="s">
        <v>1</v>
      </c>
      <c r="B400" s="488"/>
    </row>
    <row r="401" spans="1:15" x14ac:dyDescent="0.2">
      <c r="A401" s="488" t="s">
        <v>46</v>
      </c>
      <c r="B401" s="488"/>
    </row>
    <row r="402" spans="1:15" ht="22.5" x14ac:dyDescent="0.3">
      <c r="C402" s="285"/>
    </row>
    <row r="403" spans="1:15" x14ac:dyDescent="0.2">
      <c r="C403" s="286" t="s">
        <v>3</v>
      </c>
    </row>
    <row r="404" spans="1:15" x14ac:dyDescent="0.2">
      <c r="A404" s="1" t="s">
        <v>47</v>
      </c>
    </row>
    <row r="405" spans="1:15" ht="12.75" customHeight="1" x14ac:dyDescent="0.2">
      <c r="A405" s="1" t="s">
        <v>69</v>
      </c>
    </row>
    <row r="406" spans="1:15" ht="13.5" customHeight="1" thickBot="1" x14ac:dyDescent="0.25">
      <c r="A406" s="56" t="s">
        <v>77</v>
      </c>
      <c r="B406" s="56"/>
    </row>
    <row r="407" spans="1:15" ht="16.5" thickTop="1" x14ac:dyDescent="0.2">
      <c r="A407" s="496" t="s">
        <v>4</v>
      </c>
      <c r="B407" s="496" t="s">
        <v>5</v>
      </c>
      <c r="C407" s="284"/>
    </row>
    <row r="408" spans="1:15" ht="12.75" customHeight="1" x14ac:dyDescent="0.2">
      <c r="A408" s="497"/>
      <c r="B408" s="497"/>
      <c r="C408" s="291"/>
      <c r="D408" s="291"/>
      <c r="E408" s="291"/>
      <c r="F408" s="291"/>
      <c r="G408" s="291"/>
      <c r="H408" s="291"/>
      <c r="I408" s="327"/>
      <c r="J408" s="364"/>
      <c r="K408" s="364"/>
      <c r="L408" s="408"/>
      <c r="M408" s="443"/>
      <c r="N408" s="480"/>
    </row>
    <row r="409" spans="1:15" ht="12.75" customHeight="1" x14ac:dyDescent="0.2">
      <c r="A409" s="497"/>
      <c r="B409" s="497"/>
      <c r="C409" s="289" t="s">
        <v>29</v>
      </c>
      <c r="D409" s="289" t="s">
        <v>29</v>
      </c>
      <c r="E409" s="289" t="s">
        <v>29</v>
      </c>
      <c r="F409" s="289" t="s">
        <v>29</v>
      </c>
      <c r="G409" s="289" t="s">
        <v>29</v>
      </c>
      <c r="H409" s="289" t="s">
        <v>29</v>
      </c>
      <c r="I409" s="325" t="s">
        <v>29</v>
      </c>
      <c r="J409" s="362" t="s">
        <v>29</v>
      </c>
      <c r="K409" s="362" t="s">
        <v>29</v>
      </c>
      <c r="L409" s="406" t="s">
        <v>29</v>
      </c>
      <c r="M409" s="441" t="s">
        <v>29</v>
      </c>
      <c r="N409" s="478" t="s">
        <v>29</v>
      </c>
    </row>
    <row r="410" spans="1:15" ht="12.75" customHeight="1" x14ac:dyDescent="0.2">
      <c r="A410" s="497"/>
      <c r="B410" s="497"/>
      <c r="C410" s="293"/>
      <c r="D410" s="293"/>
      <c r="E410" s="293"/>
      <c r="F410" s="293"/>
      <c r="G410" s="293"/>
      <c r="H410" s="293"/>
      <c r="I410" s="319"/>
      <c r="J410" s="356"/>
      <c r="K410" s="356"/>
      <c r="L410" s="400"/>
      <c r="M410" s="434"/>
      <c r="N410" s="481"/>
    </row>
    <row r="411" spans="1:15" ht="12.75" customHeight="1" x14ac:dyDescent="0.2">
      <c r="A411" s="498"/>
      <c r="B411" s="498"/>
      <c r="C411" s="289"/>
      <c r="D411" s="289"/>
      <c r="E411" s="289"/>
      <c r="F411" s="289"/>
      <c r="G411" s="289"/>
      <c r="H411" s="289"/>
      <c r="I411" s="325"/>
      <c r="J411" s="362"/>
      <c r="K411" s="362"/>
      <c r="L411" s="406"/>
      <c r="M411" s="441"/>
      <c r="N411" s="478"/>
    </row>
    <row r="412" spans="1:15" s="8" customFormat="1" ht="11.25" x14ac:dyDescent="0.2">
      <c r="A412" s="290" t="s">
        <v>10</v>
      </c>
      <c r="B412" s="290" t="s">
        <v>11</v>
      </c>
      <c r="C412" s="290" t="s">
        <v>13</v>
      </c>
      <c r="D412" s="290" t="s">
        <v>13</v>
      </c>
      <c r="E412" s="290" t="s">
        <v>13</v>
      </c>
      <c r="F412" s="290" t="s">
        <v>13</v>
      </c>
      <c r="G412" s="290" t="s">
        <v>13</v>
      </c>
      <c r="H412" s="290" t="s">
        <v>13</v>
      </c>
      <c r="I412" s="326" t="s">
        <v>13</v>
      </c>
      <c r="J412" s="363" t="s">
        <v>13</v>
      </c>
      <c r="K412" s="363" t="s">
        <v>13</v>
      </c>
      <c r="L412" s="407" t="s">
        <v>13</v>
      </c>
      <c r="M412" s="442" t="s">
        <v>13</v>
      </c>
      <c r="N412" s="479" t="s">
        <v>13</v>
      </c>
    </row>
    <row r="413" spans="1:15" s="16" customFormat="1" ht="15.75" x14ac:dyDescent="0.2">
      <c r="A413" s="18">
        <v>1</v>
      </c>
      <c r="B413" s="19" t="s">
        <v>22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92">
        <f>SUM(C413:N413)</f>
        <v>0</v>
      </c>
    </row>
    <row r="414" spans="1:15" s="23" customFormat="1" x14ac:dyDescent="0.2">
      <c r="A414" s="14"/>
      <c r="B414" s="22" t="s">
        <v>50</v>
      </c>
      <c r="C414" s="282"/>
      <c r="D414" s="282"/>
      <c r="E414" s="282"/>
      <c r="F414" s="282"/>
      <c r="G414" s="282"/>
      <c r="H414" s="282"/>
      <c r="I414" s="321"/>
      <c r="J414" s="358"/>
      <c r="K414" s="358"/>
      <c r="L414" s="402"/>
      <c r="M414" s="436"/>
      <c r="N414" s="472"/>
      <c r="O414" s="92">
        <f t="shared" ref="O414:O432" si="29">SUM(C414:N414)</f>
        <v>0</v>
      </c>
    </row>
    <row r="415" spans="1:15" x14ac:dyDescent="0.2">
      <c r="A415" s="12"/>
      <c r="B415" s="13" t="s">
        <v>84</v>
      </c>
      <c r="C415" s="283"/>
      <c r="D415" s="283"/>
      <c r="E415" s="283"/>
      <c r="F415" s="283"/>
      <c r="G415" s="283"/>
      <c r="H415" s="283"/>
      <c r="I415" s="323"/>
      <c r="J415" s="360"/>
      <c r="K415" s="360"/>
      <c r="L415" s="404"/>
      <c r="M415" s="439"/>
      <c r="N415" s="473"/>
      <c r="O415" s="92">
        <f t="shared" si="29"/>
        <v>0</v>
      </c>
    </row>
    <row r="416" spans="1:15" x14ac:dyDescent="0.2">
      <c r="A416" s="12"/>
      <c r="B416" s="13" t="s">
        <v>85</v>
      </c>
      <c r="C416" s="283"/>
      <c r="D416" s="283"/>
      <c r="E416" s="283"/>
      <c r="F416" s="283"/>
      <c r="G416" s="283"/>
      <c r="H416" s="283"/>
      <c r="I416" s="323"/>
      <c r="J416" s="360"/>
      <c r="K416" s="360"/>
      <c r="L416" s="404"/>
      <c r="M416" s="439"/>
      <c r="N416" s="473"/>
      <c r="O416" s="92">
        <f t="shared" si="29"/>
        <v>0</v>
      </c>
    </row>
    <row r="417" spans="1:15" x14ac:dyDescent="0.2">
      <c r="A417" s="12"/>
      <c r="B417" s="11" t="s">
        <v>51</v>
      </c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92">
        <f t="shared" si="29"/>
        <v>0</v>
      </c>
    </row>
    <row r="418" spans="1:15" x14ac:dyDescent="0.2">
      <c r="A418" s="12"/>
      <c r="B418" s="11" t="s">
        <v>52</v>
      </c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92">
        <f t="shared" si="29"/>
        <v>0</v>
      </c>
    </row>
    <row r="419" spans="1:15" ht="15.75" x14ac:dyDescent="0.2">
      <c r="A419" s="14">
        <v>2</v>
      </c>
      <c r="B419" s="10" t="s">
        <v>23</v>
      </c>
      <c r="C419" s="281"/>
      <c r="D419" s="281"/>
      <c r="E419" s="281"/>
      <c r="F419" s="281"/>
      <c r="G419" s="281"/>
      <c r="H419" s="281"/>
      <c r="I419" s="320"/>
      <c r="J419" s="357"/>
      <c r="K419" s="357"/>
      <c r="L419" s="401"/>
      <c r="M419" s="435"/>
      <c r="N419" s="471"/>
      <c r="O419" s="92">
        <f t="shared" si="29"/>
        <v>0</v>
      </c>
    </row>
    <row r="420" spans="1:15" x14ac:dyDescent="0.2">
      <c r="A420" s="12"/>
      <c r="B420" s="13" t="s">
        <v>84</v>
      </c>
      <c r="C420" s="283"/>
      <c r="D420" s="283"/>
      <c r="E420" s="283"/>
      <c r="F420" s="283"/>
      <c r="G420" s="283"/>
      <c r="H420" s="283"/>
      <c r="I420" s="323"/>
      <c r="J420" s="360"/>
      <c r="K420" s="360"/>
      <c r="L420" s="404"/>
      <c r="M420" s="439"/>
      <c r="N420" s="473"/>
      <c r="O420" s="92">
        <f t="shared" si="29"/>
        <v>0</v>
      </c>
    </row>
    <row r="421" spans="1:15" x14ac:dyDescent="0.2">
      <c r="A421" s="12"/>
      <c r="B421" s="13" t="s">
        <v>85</v>
      </c>
      <c r="C421" s="283"/>
      <c r="D421" s="283"/>
      <c r="E421" s="283"/>
      <c r="F421" s="283"/>
      <c r="G421" s="283"/>
      <c r="H421" s="283"/>
      <c r="I421" s="323"/>
      <c r="J421" s="360"/>
      <c r="K421" s="360"/>
      <c r="L421" s="404"/>
      <c r="M421" s="439"/>
      <c r="N421" s="473"/>
      <c r="O421" s="92">
        <f t="shared" si="29"/>
        <v>0</v>
      </c>
    </row>
    <row r="422" spans="1:15" ht="15.75" x14ac:dyDescent="0.2">
      <c r="A422" s="9">
        <v>3</v>
      </c>
      <c r="B422" s="10" t="s">
        <v>54</v>
      </c>
      <c r="C422" s="281"/>
      <c r="D422" s="281"/>
      <c r="E422" s="281"/>
      <c r="F422" s="281"/>
      <c r="G422" s="281"/>
      <c r="H422" s="281"/>
      <c r="I422" s="320"/>
      <c r="J422" s="357"/>
      <c r="K422" s="357"/>
      <c r="L422" s="401"/>
      <c r="M422" s="435"/>
      <c r="N422" s="471"/>
      <c r="O422" s="92">
        <f t="shared" si="29"/>
        <v>0</v>
      </c>
    </row>
    <row r="423" spans="1:15" ht="15.75" x14ac:dyDescent="0.2">
      <c r="A423" s="14">
        <v>4</v>
      </c>
      <c r="B423" s="10" t="s">
        <v>53</v>
      </c>
      <c r="C423" s="282"/>
      <c r="D423" s="282"/>
      <c r="E423" s="282"/>
      <c r="F423" s="282"/>
      <c r="G423" s="282"/>
      <c r="H423" s="282"/>
      <c r="I423" s="321"/>
      <c r="J423" s="358"/>
      <c r="K423" s="358"/>
      <c r="L423" s="402"/>
      <c r="M423" s="436"/>
      <c r="N423" s="472"/>
      <c r="O423" s="92">
        <f t="shared" si="29"/>
        <v>0</v>
      </c>
    </row>
    <row r="424" spans="1:15" x14ac:dyDescent="0.2">
      <c r="A424" s="14"/>
      <c r="B424" s="13" t="s">
        <v>84</v>
      </c>
      <c r="C424" s="282"/>
      <c r="D424" s="282"/>
      <c r="E424" s="282"/>
      <c r="F424" s="282"/>
      <c r="G424" s="282"/>
      <c r="H424" s="282"/>
      <c r="I424" s="321"/>
      <c r="J424" s="358"/>
      <c r="K424" s="358"/>
      <c r="L424" s="402"/>
      <c r="M424" s="436"/>
      <c r="N424" s="472"/>
      <c r="O424" s="92">
        <f t="shared" si="29"/>
        <v>0</v>
      </c>
    </row>
    <row r="425" spans="1:15" x14ac:dyDescent="0.2">
      <c r="A425" s="14"/>
      <c r="B425" s="13" t="s">
        <v>85</v>
      </c>
      <c r="C425" s="282"/>
      <c r="D425" s="282"/>
      <c r="E425" s="282"/>
      <c r="F425" s="282"/>
      <c r="G425" s="282"/>
      <c r="H425" s="282"/>
      <c r="I425" s="321"/>
      <c r="J425" s="358"/>
      <c r="K425" s="358"/>
      <c r="L425" s="402"/>
      <c r="M425" s="436"/>
      <c r="N425" s="472"/>
      <c r="O425" s="92">
        <f t="shared" si="29"/>
        <v>0</v>
      </c>
    </row>
    <row r="426" spans="1:15" x14ac:dyDescent="0.2">
      <c r="A426" s="14">
        <v>5</v>
      </c>
      <c r="B426" s="11" t="s">
        <v>55</v>
      </c>
      <c r="C426" s="281"/>
      <c r="D426" s="281"/>
      <c r="E426" s="281"/>
      <c r="F426" s="281"/>
      <c r="G426" s="281"/>
      <c r="H426" s="281"/>
      <c r="I426" s="320"/>
      <c r="J426" s="357"/>
      <c r="K426" s="357"/>
      <c r="L426" s="401"/>
      <c r="M426" s="435"/>
      <c r="N426" s="471"/>
      <c r="O426" s="92">
        <f t="shared" si="29"/>
        <v>0</v>
      </c>
    </row>
    <row r="427" spans="1:15" ht="15.75" x14ac:dyDescent="0.2">
      <c r="A427" s="14">
        <v>6</v>
      </c>
      <c r="B427" s="10" t="s">
        <v>56</v>
      </c>
      <c r="C427" s="281"/>
      <c r="D427" s="281"/>
      <c r="E427" s="281"/>
      <c r="F427" s="281"/>
      <c r="G427" s="281"/>
      <c r="H427" s="281"/>
      <c r="I427" s="320"/>
      <c r="J427" s="357"/>
      <c r="K427" s="357"/>
      <c r="L427" s="401"/>
      <c r="M427" s="435"/>
      <c r="N427" s="471"/>
      <c r="O427" s="92">
        <f t="shared" si="29"/>
        <v>0</v>
      </c>
    </row>
    <row r="428" spans="1:15" ht="15.75" x14ac:dyDescent="0.2">
      <c r="A428" s="14">
        <v>7</v>
      </c>
      <c r="B428" s="10" t="s">
        <v>57</v>
      </c>
      <c r="C428" s="281"/>
      <c r="D428" s="281"/>
      <c r="E428" s="281"/>
      <c r="F428" s="281"/>
      <c r="G428" s="281"/>
      <c r="H428" s="281"/>
      <c r="I428" s="320"/>
      <c r="J428" s="357"/>
      <c r="K428" s="357"/>
      <c r="L428" s="401"/>
      <c r="M428" s="435"/>
      <c r="N428" s="471"/>
      <c r="O428" s="92">
        <f t="shared" si="29"/>
        <v>0</v>
      </c>
    </row>
    <row r="429" spans="1:15" ht="15.75" x14ac:dyDescent="0.2">
      <c r="A429" s="14">
        <v>8</v>
      </c>
      <c r="B429" s="10" t="s">
        <v>58</v>
      </c>
      <c r="C429" s="281"/>
      <c r="D429" s="281"/>
      <c r="E429" s="281"/>
      <c r="F429" s="281"/>
      <c r="G429" s="281"/>
      <c r="H429" s="281"/>
      <c r="I429" s="320"/>
      <c r="J429" s="357"/>
      <c r="K429" s="357"/>
      <c r="L429" s="401"/>
      <c r="M429" s="435"/>
      <c r="N429" s="471"/>
      <c r="O429" s="92">
        <f t="shared" si="29"/>
        <v>0</v>
      </c>
    </row>
    <row r="430" spans="1:15" ht="15.75" x14ac:dyDescent="0.2">
      <c r="A430" s="14">
        <v>9</v>
      </c>
      <c r="B430" s="10" t="s">
        <v>24</v>
      </c>
      <c r="C430" s="281"/>
      <c r="D430" s="281"/>
      <c r="E430" s="281"/>
      <c r="F430" s="281"/>
      <c r="G430" s="281"/>
      <c r="H430" s="281"/>
      <c r="I430" s="320"/>
      <c r="J430" s="357"/>
      <c r="K430" s="357"/>
      <c r="L430" s="401"/>
      <c r="M430" s="435"/>
      <c r="N430" s="471"/>
      <c r="O430" s="92">
        <f t="shared" si="29"/>
        <v>0</v>
      </c>
    </row>
    <row r="431" spans="1:15" ht="15.75" x14ac:dyDescent="0.2">
      <c r="A431" s="14">
        <v>10</v>
      </c>
      <c r="B431" s="10" t="s">
        <v>25</v>
      </c>
      <c r="C431" s="281"/>
      <c r="D431" s="281"/>
      <c r="E431" s="281"/>
      <c r="F431" s="281"/>
      <c r="G431" s="281"/>
      <c r="H431" s="281"/>
      <c r="I431" s="320"/>
      <c r="J431" s="357"/>
      <c r="K431" s="357"/>
      <c r="L431" s="401"/>
      <c r="M431" s="435"/>
      <c r="N431" s="471"/>
      <c r="O431" s="92">
        <f t="shared" si="29"/>
        <v>0</v>
      </c>
    </row>
    <row r="432" spans="1:15" ht="16.5" thickBot="1" x14ac:dyDescent="0.25">
      <c r="A432" s="48">
        <v>11</v>
      </c>
      <c r="B432" s="49" t="s">
        <v>59</v>
      </c>
      <c r="C432" s="288"/>
      <c r="D432" s="288"/>
      <c r="E432" s="288"/>
      <c r="F432" s="288"/>
      <c r="G432" s="288"/>
      <c r="H432" s="288"/>
      <c r="I432" s="322"/>
      <c r="J432" s="359"/>
      <c r="K432" s="359"/>
      <c r="L432" s="403"/>
      <c r="M432" s="438"/>
      <c r="N432" s="477"/>
      <c r="O432" s="92">
        <f t="shared" si="29"/>
        <v>0</v>
      </c>
    </row>
    <row r="433" spans="1:14" ht="13.5" thickTop="1" x14ac:dyDescent="0.2">
      <c r="A433" s="5"/>
      <c r="B433" s="17" t="s">
        <v>39</v>
      </c>
    </row>
    <row r="434" spans="1:14" x14ac:dyDescent="0.2">
      <c r="A434" s="5"/>
      <c r="B434" s="15" t="s">
        <v>61</v>
      </c>
    </row>
    <row r="435" spans="1:14" x14ac:dyDescent="0.2">
      <c r="A435" s="5"/>
      <c r="B435" s="15" t="s">
        <v>60</v>
      </c>
    </row>
    <row r="436" spans="1:14" x14ac:dyDescent="0.2">
      <c r="A436" s="5"/>
      <c r="B436" s="15" t="s">
        <v>40</v>
      </c>
    </row>
    <row r="437" spans="1:14" x14ac:dyDescent="0.2">
      <c r="A437" s="5"/>
      <c r="B437" s="27"/>
    </row>
    <row r="438" spans="1:14" x14ac:dyDescent="0.2">
      <c r="A438" s="5"/>
      <c r="B438" s="27"/>
    </row>
    <row r="439" spans="1:14" ht="12.75" customHeight="1" x14ac:dyDescent="0.2">
      <c r="A439" s="488" t="s">
        <v>0</v>
      </c>
      <c r="B439" s="488"/>
    </row>
    <row r="440" spans="1:14" ht="12.75" customHeight="1" x14ac:dyDescent="0.2">
      <c r="A440" s="488" t="s">
        <v>1</v>
      </c>
      <c r="B440" s="488"/>
    </row>
    <row r="441" spans="1:14" x14ac:dyDescent="0.2">
      <c r="A441" s="488" t="s">
        <v>46</v>
      </c>
      <c r="B441" s="488"/>
    </row>
    <row r="442" spans="1:14" ht="22.5" x14ac:dyDescent="0.3">
      <c r="C442" s="285"/>
    </row>
    <row r="443" spans="1:14" x14ac:dyDescent="0.2">
      <c r="C443" s="286" t="s">
        <v>3</v>
      </c>
    </row>
    <row r="444" spans="1:14" x14ac:dyDescent="0.2">
      <c r="A444" s="1" t="s">
        <v>47</v>
      </c>
    </row>
    <row r="445" spans="1:14" ht="12.75" customHeight="1" x14ac:dyDescent="0.2">
      <c r="A445" s="1" t="s">
        <v>69</v>
      </c>
    </row>
    <row r="446" spans="1:14" ht="13.5" customHeight="1" thickBot="1" x14ac:dyDescent="0.25">
      <c r="A446" s="56" t="s">
        <v>78</v>
      </c>
      <c r="B446" s="56"/>
    </row>
    <row r="447" spans="1:14" ht="16.5" thickTop="1" x14ac:dyDescent="0.2">
      <c r="A447" s="496" t="s">
        <v>4</v>
      </c>
      <c r="B447" s="496" t="s">
        <v>5</v>
      </c>
      <c r="C447" s="284"/>
    </row>
    <row r="448" spans="1:14" ht="12.75" customHeight="1" x14ac:dyDescent="0.2">
      <c r="A448" s="497"/>
      <c r="B448" s="497"/>
      <c r="C448" s="291"/>
      <c r="D448" s="291"/>
      <c r="E448" s="291"/>
      <c r="F448" s="291"/>
      <c r="G448" s="291"/>
      <c r="H448" s="291"/>
      <c r="I448" s="327"/>
      <c r="J448" s="364"/>
      <c r="K448" s="364"/>
      <c r="L448" s="408"/>
      <c r="M448" s="443"/>
      <c r="N448" s="480"/>
    </row>
    <row r="449" spans="1:15" ht="12.75" customHeight="1" x14ac:dyDescent="0.2">
      <c r="A449" s="497"/>
      <c r="B449" s="497"/>
      <c r="C449" s="289" t="s">
        <v>29</v>
      </c>
      <c r="D449" s="289" t="s">
        <v>29</v>
      </c>
      <c r="E449" s="289" t="s">
        <v>29</v>
      </c>
      <c r="F449" s="289" t="s">
        <v>29</v>
      </c>
      <c r="G449" s="289" t="s">
        <v>29</v>
      </c>
      <c r="H449" s="289" t="s">
        <v>29</v>
      </c>
      <c r="I449" s="325" t="s">
        <v>29</v>
      </c>
      <c r="J449" s="362" t="s">
        <v>29</v>
      </c>
      <c r="K449" s="362" t="s">
        <v>29</v>
      </c>
      <c r="L449" s="406" t="s">
        <v>29</v>
      </c>
      <c r="M449" s="441" t="s">
        <v>29</v>
      </c>
      <c r="N449" s="478" t="s">
        <v>29</v>
      </c>
    </row>
    <row r="450" spans="1:15" ht="12.75" customHeight="1" x14ac:dyDescent="0.2">
      <c r="A450" s="497"/>
      <c r="B450" s="497"/>
      <c r="C450" s="293"/>
      <c r="D450" s="293"/>
      <c r="E450" s="293"/>
      <c r="F450" s="293"/>
      <c r="G450" s="293"/>
      <c r="H450" s="293"/>
      <c r="I450" s="319"/>
      <c r="J450" s="356"/>
      <c r="K450" s="356"/>
      <c r="L450" s="400"/>
      <c r="M450" s="434"/>
      <c r="N450" s="481"/>
    </row>
    <row r="451" spans="1:15" ht="12.75" customHeight="1" x14ac:dyDescent="0.2">
      <c r="A451" s="498"/>
      <c r="B451" s="498"/>
      <c r="C451" s="289"/>
      <c r="D451" s="289"/>
      <c r="E451" s="289"/>
      <c r="F451" s="289"/>
      <c r="G451" s="289"/>
      <c r="H451" s="289"/>
      <c r="I451" s="325"/>
      <c r="J451" s="362"/>
      <c r="K451" s="362"/>
      <c r="L451" s="406"/>
      <c r="M451" s="441"/>
      <c r="N451" s="478"/>
    </row>
    <row r="452" spans="1:15" s="8" customFormat="1" ht="11.25" x14ac:dyDescent="0.2">
      <c r="A452" s="290" t="s">
        <v>10</v>
      </c>
      <c r="B452" s="290" t="s">
        <v>11</v>
      </c>
      <c r="C452" s="290" t="s">
        <v>13</v>
      </c>
      <c r="D452" s="290" t="s">
        <v>13</v>
      </c>
      <c r="E452" s="290" t="s">
        <v>13</v>
      </c>
      <c r="F452" s="290" t="s">
        <v>13</v>
      </c>
      <c r="G452" s="290" t="s">
        <v>13</v>
      </c>
      <c r="H452" s="290" t="s">
        <v>13</v>
      </c>
      <c r="I452" s="326" t="s">
        <v>13</v>
      </c>
      <c r="J452" s="363" t="s">
        <v>13</v>
      </c>
      <c r="K452" s="363" t="s">
        <v>13</v>
      </c>
      <c r="L452" s="407" t="s">
        <v>13</v>
      </c>
      <c r="M452" s="442" t="s">
        <v>13</v>
      </c>
      <c r="N452" s="479" t="s">
        <v>13</v>
      </c>
    </row>
    <row r="453" spans="1:15" s="16" customFormat="1" ht="15.75" x14ac:dyDescent="0.2">
      <c r="A453" s="18">
        <v>1</v>
      </c>
      <c r="B453" s="19" t="s">
        <v>22</v>
      </c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92">
        <f>SUM(C453:N453)</f>
        <v>0</v>
      </c>
    </row>
    <row r="454" spans="1:15" s="23" customFormat="1" x14ac:dyDescent="0.2">
      <c r="A454" s="14"/>
      <c r="B454" s="22" t="s">
        <v>50</v>
      </c>
      <c r="C454" s="282"/>
      <c r="D454" s="282"/>
      <c r="E454" s="282"/>
      <c r="F454" s="282"/>
      <c r="G454" s="282"/>
      <c r="H454" s="282"/>
      <c r="I454" s="321"/>
      <c r="J454" s="358"/>
      <c r="K454" s="358"/>
      <c r="L454" s="402"/>
      <c r="M454" s="436"/>
      <c r="N454" s="472"/>
      <c r="O454" s="92">
        <f t="shared" ref="O454:O472" si="30">SUM(C454:N454)</f>
        <v>0</v>
      </c>
    </row>
    <row r="455" spans="1:15" x14ac:dyDescent="0.2">
      <c r="A455" s="12"/>
      <c r="B455" s="13" t="s">
        <v>84</v>
      </c>
      <c r="C455" s="283"/>
      <c r="D455" s="283"/>
      <c r="E455" s="283"/>
      <c r="F455" s="283"/>
      <c r="G455" s="283"/>
      <c r="H455" s="283"/>
      <c r="I455" s="323"/>
      <c r="J455" s="360"/>
      <c r="K455" s="360"/>
      <c r="L455" s="404"/>
      <c r="M455" s="439"/>
      <c r="N455" s="473"/>
      <c r="O455" s="92">
        <f t="shared" si="30"/>
        <v>0</v>
      </c>
    </row>
    <row r="456" spans="1:15" x14ac:dyDescent="0.2">
      <c r="A456" s="12"/>
      <c r="B456" s="13" t="s">
        <v>85</v>
      </c>
      <c r="C456" s="283"/>
      <c r="D456" s="283"/>
      <c r="E456" s="283"/>
      <c r="F456" s="283"/>
      <c r="G456" s="283"/>
      <c r="H456" s="283"/>
      <c r="I456" s="323"/>
      <c r="J456" s="360"/>
      <c r="K456" s="360"/>
      <c r="L456" s="404"/>
      <c r="M456" s="439"/>
      <c r="N456" s="473"/>
      <c r="O456" s="92">
        <f t="shared" si="30"/>
        <v>0</v>
      </c>
    </row>
    <row r="457" spans="1:15" x14ac:dyDescent="0.2">
      <c r="A457" s="12"/>
      <c r="B457" s="11" t="s">
        <v>51</v>
      </c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92">
        <f t="shared" si="30"/>
        <v>0</v>
      </c>
    </row>
    <row r="458" spans="1:15" x14ac:dyDescent="0.2">
      <c r="A458" s="12"/>
      <c r="B458" s="11" t="s">
        <v>52</v>
      </c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92">
        <f t="shared" si="30"/>
        <v>0</v>
      </c>
    </row>
    <row r="459" spans="1:15" ht="15.75" x14ac:dyDescent="0.2">
      <c r="A459" s="14">
        <v>2</v>
      </c>
      <c r="B459" s="10" t="s">
        <v>23</v>
      </c>
      <c r="C459" s="281"/>
      <c r="D459" s="281"/>
      <c r="E459" s="281"/>
      <c r="F459" s="281"/>
      <c r="G459" s="281"/>
      <c r="H459" s="281"/>
      <c r="I459" s="320"/>
      <c r="J459" s="357"/>
      <c r="K459" s="357"/>
      <c r="L459" s="401"/>
      <c r="M459" s="435"/>
      <c r="N459" s="471"/>
      <c r="O459" s="92">
        <f t="shared" si="30"/>
        <v>0</v>
      </c>
    </row>
    <row r="460" spans="1:15" x14ac:dyDescent="0.2">
      <c r="A460" s="12"/>
      <c r="B460" s="13" t="s">
        <v>84</v>
      </c>
      <c r="C460" s="283"/>
      <c r="D460" s="283"/>
      <c r="E460" s="283"/>
      <c r="F460" s="283"/>
      <c r="G460" s="283"/>
      <c r="H460" s="283"/>
      <c r="I460" s="323"/>
      <c r="J460" s="360"/>
      <c r="K460" s="360"/>
      <c r="L460" s="404"/>
      <c r="M460" s="439"/>
      <c r="N460" s="473"/>
      <c r="O460" s="92">
        <f t="shared" si="30"/>
        <v>0</v>
      </c>
    </row>
    <row r="461" spans="1:15" x14ac:dyDescent="0.2">
      <c r="A461" s="12"/>
      <c r="B461" s="13" t="s">
        <v>85</v>
      </c>
      <c r="C461" s="283"/>
      <c r="D461" s="283"/>
      <c r="E461" s="283"/>
      <c r="F461" s="283"/>
      <c r="G461" s="283"/>
      <c r="H461" s="283"/>
      <c r="I461" s="323"/>
      <c r="J461" s="360"/>
      <c r="K461" s="360"/>
      <c r="L461" s="404"/>
      <c r="M461" s="439"/>
      <c r="N461" s="473"/>
      <c r="O461" s="92">
        <f t="shared" si="30"/>
        <v>0</v>
      </c>
    </row>
    <row r="462" spans="1:15" ht="15.75" x14ac:dyDescent="0.2">
      <c r="A462" s="9">
        <v>3</v>
      </c>
      <c r="B462" s="10" t="s">
        <v>54</v>
      </c>
      <c r="C462" s="281"/>
      <c r="D462" s="281"/>
      <c r="E462" s="281"/>
      <c r="F462" s="281"/>
      <c r="G462" s="281"/>
      <c r="H462" s="281"/>
      <c r="I462" s="320"/>
      <c r="J462" s="357"/>
      <c r="K462" s="357"/>
      <c r="L462" s="401"/>
      <c r="M462" s="435"/>
      <c r="N462" s="471"/>
      <c r="O462" s="92">
        <f t="shared" si="30"/>
        <v>0</v>
      </c>
    </row>
    <row r="463" spans="1:15" ht="15.75" x14ac:dyDescent="0.2">
      <c r="A463" s="14">
        <v>4</v>
      </c>
      <c r="B463" s="10" t="s">
        <v>53</v>
      </c>
      <c r="C463" s="282"/>
      <c r="D463" s="282"/>
      <c r="E463" s="282"/>
      <c r="F463" s="282"/>
      <c r="G463" s="282"/>
      <c r="H463" s="282"/>
      <c r="I463" s="321"/>
      <c r="J463" s="358"/>
      <c r="K463" s="358"/>
      <c r="L463" s="402"/>
      <c r="M463" s="436"/>
      <c r="N463" s="472"/>
      <c r="O463" s="92">
        <f t="shared" si="30"/>
        <v>0</v>
      </c>
    </row>
    <row r="464" spans="1:15" x14ac:dyDescent="0.2">
      <c r="A464" s="14"/>
      <c r="B464" s="13" t="s">
        <v>84</v>
      </c>
      <c r="C464" s="282"/>
      <c r="D464" s="282"/>
      <c r="E464" s="282"/>
      <c r="F464" s="282"/>
      <c r="G464" s="282"/>
      <c r="H464" s="282"/>
      <c r="I464" s="321"/>
      <c r="J464" s="358"/>
      <c r="K464" s="358"/>
      <c r="L464" s="402"/>
      <c r="M464" s="436"/>
      <c r="N464" s="472"/>
      <c r="O464" s="92">
        <f t="shared" si="30"/>
        <v>0</v>
      </c>
    </row>
    <row r="465" spans="1:15" x14ac:dyDescent="0.2">
      <c r="A465" s="14"/>
      <c r="B465" s="13" t="s">
        <v>85</v>
      </c>
      <c r="C465" s="282"/>
      <c r="D465" s="282"/>
      <c r="E465" s="282"/>
      <c r="F465" s="282"/>
      <c r="G465" s="282"/>
      <c r="H465" s="282"/>
      <c r="I465" s="321"/>
      <c r="J465" s="358"/>
      <c r="K465" s="358"/>
      <c r="L465" s="402"/>
      <c r="M465" s="436"/>
      <c r="N465" s="472"/>
      <c r="O465" s="92">
        <f t="shared" si="30"/>
        <v>0</v>
      </c>
    </row>
    <row r="466" spans="1:15" x14ac:dyDescent="0.2">
      <c r="A466" s="14">
        <v>5</v>
      </c>
      <c r="B466" s="11" t="s">
        <v>55</v>
      </c>
      <c r="C466" s="281"/>
      <c r="D466" s="281"/>
      <c r="E466" s="281"/>
      <c r="F466" s="281"/>
      <c r="G466" s="281"/>
      <c r="H466" s="281"/>
      <c r="I466" s="320"/>
      <c r="J466" s="357"/>
      <c r="K466" s="357"/>
      <c r="L466" s="401"/>
      <c r="M466" s="435"/>
      <c r="N466" s="471"/>
      <c r="O466" s="92">
        <f t="shared" si="30"/>
        <v>0</v>
      </c>
    </row>
    <row r="467" spans="1:15" ht="15.75" x14ac:dyDescent="0.2">
      <c r="A467" s="14">
        <v>6</v>
      </c>
      <c r="B467" s="10" t="s">
        <v>56</v>
      </c>
      <c r="C467" s="281"/>
      <c r="D467" s="281"/>
      <c r="E467" s="281"/>
      <c r="F467" s="281"/>
      <c r="G467" s="281"/>
      <c r="H467" s="281"/>
      <c r="I467" s="320"/>
      <c r="J467" s="357"/>
      <c r="K467" s="357"/>
      <c r="L467" s="401"/>
      <c r="M467" s="435"/>
      <c r="N467" s="471"/>
      <c r="O467" s="92">
        <f t="shared" si="30"/>
        <v>0</v>
      </c>
    </row>
    <row r="468" spans="1:15" ht="15.75" x14ac:dyDescent="0.2">
      <c r="A468" s="14">
        <v>7</v>
      </c>
      <c r="B468" s="10" t="s">
        <v>57</v>
      </c>
      <c r="C468" s="281"/>
      <c r="D468" s="281"/>
      <c r="E468" s="281"/>
      <c r="F468" s="281"/>
      <c r="G468" s="281"/>
      <c r="H468" s="281"/>
      <c r="I468" s="320"/>
      <c r="J468" s="357"/>
      <c r="K468" s="357"/>
      <c r="L468" s="401"/>
      <c r="M468" s="435"/>
      <c r="N468" s="471"/>
      <c r="O468" s="92">
        <f t="shared" si="30"/>
        <v>0</v>
      </c>
    </row>
    <row r="469" spans="1:15" ht="15.75" x14ac:dyDescent="0.2">
      <c r="A469" s="14">
        <v>8</v>
      </c>
      <c r="B469" s="10" t="s">
        <v>58</v>
      </c>
      <c r="C469" s="281"/>
      <c r="D469" s="281"/>
      <c r="E469" s="281"/>
      <c r="F469" s="281"/>
      <c r="G469" s="281"/>
      <c r="H469" s="281"/>
      <c r="I469" s="320"/>
      <c r="J469" s="357"/>
      <c r="K469" s="357"/>
      <c r="L469" s="401"/>
      <c r="M469" s="435"/>
      <c r="N469" s="471"/>
      <c r="O469" s="92">
        <f t="shared" si="30"/>
        <v>0</v>
      </c>
    </row>
    <row r="470" spans="1:15" ht="15.75" x14ac:dyDescent="0.2">
      <c r="A470" s="14">
        <v>9</v>
      </c>
      <c r="B470" s="10" t="s">
        <v>24</v>
      </c>
      <c r="C470" s="281"/>
      <c r="D470" s="281"/>
      <c r="E470" s="281"/>
      <c r="F470" s="281"/>
      <c r="G470" s="281"/>
      <c r="H470" s="281"/>
      <c r="I470" s="320"/>
      <c r="J470" s="357"/>
      <c r="K470" s="357"/>
      <c r="L470" s="401"/>
      <c r="M470" s="435"/>
      <c r="N470" s="471"/>
      <c r="O470" s="92">
        <f t="shared" si="30"/>
        <v>0</v>
      </c>
    </row>
    <row r="471" spans="1:15" ht="15.75" x14ac:dyDescent="0.2">
      <c r="A471" s="14">
        <v>10</v>
      </c>
      <c r="B471" s="10" t="s">
        <v>25</v>
      </c>
      <c r="C471" s="281"/>
      <c r="D471" s="281"/>
      <c r="E471" s="281"/>
      <c r="F471" s="281"/>
      <c r="G471" s="281"/>
      <c r="H471" s="281"/>
      <c r="I471" s="320"/>
      <c r="J471" s="357"/>
      <c r="K471" s="357"/>
      <c r="L471" s="401"/>
      <c r="M471" s="435"/>
      <c r="N471" s="471"/>
      <c r="O471" s="92">
        <f t="shared" si="30"/>
        <v>0</v>
      </c>
    </row>
    <row r="472" spans="1:15" ht="16.5" thickBot="1" x14ac:dyDescent="0.25">
      <c r="A472" s="48">
        <v>11</v>
      </c>
      <c r="B472" s="49" t="s">
        <v>59</v>
      </c>
      <c r="C472" s="288"/>
      <c r="D472" s="288"/>
      <c r="E472" s="288"/>
      <c r="F472" s="288"/>
      <c r="G472" s="288"/>
      <c r="H472" s="288"/>
      <c r="I472" s="322"/>
      <c r="J472" s="359"/>
      <c r="K472" s="359"/>
      <c r="L472" s="403"/>
      <c r="M472" s="438"/>
      <c r="N472" s="477"/>
      <c r="O472" s="92">
        <f t="shared" si="30"/>
        <v>0</v>
      </c>
    </row>
    <row r="473" spans="1:15" ht="13.5" thickTop="1" x14ac:dyDescent="0.2">
      <c r="A473" s="5"/>
      <c r="B473" s="17" t="s">
        <v>39</v>
      </c>
    </row>
    <row r="474" spans="1:15" x14ac:dyDescent="0.2">
      <c r="A474" s="5"/>
      <c r="B474" s="15" t="s">
        <v>61</v>
      </c>
    </row>
    <row r="475" spans="1:15" x14ac:dyDescent="0.2">
      <c r="A475" s="5"/>
      <c r="B475" s="15" t="s">
        <v>60</v>
      </c>
    </row>
    <row r="476" spans="1:15" x14ac:dyDescent="0.2">
      <c r="A476" s="5"/>
      <c r="B476" s="15" t="s">
        <v>40</v>
      </c>
    </row>
    <row r="479" spans="1:15" ht="12.75" customHeight="1" x14ac:dyDescent="0.2">
      <c r="A479" s="488" t="s">
        <v>0</v>
      </c>
      <c r="B479" s="488"/>
    </row>
    <row r="480" spans="1:15" ht="12.75" customHeight="1" x14ac:dyDescent="0.2">
      <c r="A480" s="488" t="s">
        <v>1</v>
      </c>
      <c r="B480" s="488"/>
    </row>
    <row r="481" spans="1:15" x14ac:dyDescent="0.2">
      <c r="A481" s="488" t="s">
        <v>46</v>
      </c>
      <c r="B481" s="488"/>
    </row>
    <row r="482" spans="1:15" ht="22.5" x14ac:dyDescent="0.3">
      <c r="C482" s="285"/>
    </row>
    <row r="483" spans="1:15" x14ac:dyDescent="0.2">
      <c r="C483" s="286" t="s">
        <v>3</v>
      </c>
    </row>
    <row r="484" spans="1:15" ht="12.75" customHeight="1" x14ac:dyDescent="0.2">
      <c r="A484" s="1" t="s">
        <v>47</v>
      </c>
    </row>
    <row r="485" spans="1:15" ht="13.5" customHeight="1" thickBot="1" x14ac:dyDescent="0.25">
      <c r="A485" s="1" t="s">
        <v>69</v>
      </c>
    </row>
    <row r="486" spans="1:15" ht="16.5" thickTop="1" x14ac:dyDescent="0.2">
      <c r="A486" s="513" t="s">
        <v>4</v>
      </c>
      <c r="B486" s="496" t="s">
        <v>5</v>
      </c>
      <c r="C486" s="284"/>
    </row>
    <row r="487" spans="1:15" ht="12.75" customHeight="1" x14ac:dyDescent="0.2">
      <c r="A487" s="514"/>
      <c r="B487" s="497"/>
      <c r="C487" s="291"/>
      <c r="D487" s="291"/>
      <c r="E487" s="291"/>
      <c r="F487" s="291"/>
      <c r="G487" s="291"/>
      <c r="H487" s="291"/>
      <c r="I487" s="327"/>
      <c r="J487" s="364"/>
      <c r="K487" s="364"/>
      <c r="L487" s="408"/>
      <c r="M487" s="443"/>
      <c r="N487" s="480"/>
    </row>
    <row r="488" spans="1:15" ht="12.75" customHeight="1" x14ac:dyDescent="0.2">
      <c r="A488" s="514"/>
      <c r="B488" s="497"/>
      <c r="C488" s="289" t="s">
        <v>29</v>
      </c>
      <c r="D488" s="289" t="s">
        <v>29</v>
      </c>
      <c r="E488" s="289" t="s">
        <v>29</v>
      </c>
      <c r="F488" s="289" t="s">
        <v>29</v>
      </c>
      <c r="G488" s="289" t="s">
        <v>29</v>
      </c>
      <c r="H488" s="289" t="s">
        <v>29</v>
      </c>
      <c r="I488" s="325" t="s">
        <v>29</v>
      </c>
      <c r="J488" s="362" t="s">
        <v>29</v>
      </c>
      <c r="K488" s="362" t="s">
        <v>29</v>
      </c>
      <c r="L488" s="406" t="s">
        <v>29</v>
      </c>
      <c r="M488" s="441" t="s">
        <v>29</v>
      </c>
      <c r="N488" s="478" t="s">
        <v>29</v>
      </c>
    </row>
    <row r="489" spans="1:15" ht="12.75" customHeight="1" x14ac:dyDescent="0.2">
      <c r="A489" s="514"/>
      <c r="B489" s="497"/>
      <c r="C489" s="293"/>
      <c r="D489" s="293"/>
      <c r="E489" s="293"/>
      <c r="F489" s="293"/>
      <c r="G489" s="293"/>
      <c r="H489" s="293"/>
      <c r="I489" s="319"/>
      <c r="J489" s="356"/>
      <c r="K489" s="356"/>
      <c r="L489" s="400"/>
      <c r="M489" s="434"/>
      <c r="N489" s="481"/>
    </row>
    <row r="490" spans="1:15" ht="12.75" customHeight="1" x14ac:dyDescent="0.2">
      <c r="A490" s="515"/>
      <c r="B490" s="498"/>
      <c r="C490" s="289"/>
      <c r="D490" s="289"/>
      <c r="E490" s="289"/>
      <c r="F490" s="289"/>
      <c r="G490" s="289"/>
      <c r="H490" s="289"/>
      <c r="I490" s="325"/>
      <c r="J490" s="362"/>
      <c r="K490" s="362"/>
      <c r="L490" s="406"/>
      <c r="M490" s="441"/>
      <c r="N490" s="478"/>
    </row>
    <row r="491" spans="1:15" s="8" customFormat="1" ht="11.25" x14ac:dyDescent="0.2">
      <c r="A491" s="28" t="s">
        <v>10</v>
      </c>
      <c r="B491" s="290" t="s">
        <v>11</v>
      </c>
      <c r="C491" s="290" t="s">
        <v>13</v>
      </c>
      <c r="D491" s="290" t="s">
        <v>13</v>
      </c>
      <c r="E491" s="290" t="s">
        <v>13</v>
      </c>
      <c r="F491" s="290" t="s">
        <v>13</v>
      </c>
      <c r="G491" s="290" t="s">
        <v>13</v>
      </c>
      <c r="H491" s="290" t="s">
        <v>13</v>
      </c>
      <c r="I491" s="326" t="s">
        <v>13</v>
      </c>
      <c r="J491" s="363" t="s">
        <v>13</v>
      </c>
      <c r="K491" s="363" t="s">
        <v>13</v>
      </c>
      <c r="L491" s="407" t="s">
        <v>13</v>
      </c>
      <c r="M491" s="442" t="s">
        <v>13</v>
      </c>
      <c r="N491" s="479" t="s">
        <v>13</v>
      </c>
    </row>
    <row r="492" spans="1:15" s="16" customFormat="1" ht="15.75" x14ac:dyDescent="0.2">
      <c r="A492" s="18">
        <v>1</v>
      </c>
      <c r="B492" s="19" t="s">
        <v>22</v>
      </c>
      <c r="C492" s="39"/>
      <c r="D492" s="39"/>
      <c r="E492" s="39"/>
      <c r="F492" s="39"/>
      <c r="G492" s="39"/>
      <c r="H492" s="24">
        <f t="shared" ref="H492:H511" si="31">SUM(H15,H55,H95,H135,H174,H213,H253,H293,H333,H373,H413,H453)</f>
        <v>0</v>
      </c>
      <c r="I492" s="24">
        <f t="shared" ref="I492" si="32">SUM(I15,I55,I95,I135,I174,I213,I253,I293,I333,I373,I413,I453)</f>
        <v>0</v>
      </c>
      <c r="J492" s="24">
        <f t="shared" ref="J492:N507" si="33">SUM(J15,J55,J95,J135,J174,J213,J253,J293,J333,J373,J413,J453)</f>
        <v>1</v>
      </c>
      <c r="K492" s="24">
        <f t="shared" si="33"/>
        <v>0</v>
      </c>
      <c r="L492" s="24">
        <f t="shared" si="33"/>
        <v>5</v>
      </c>
      <c r="M492" s="24">
        <f t="shared" si="33"/>
        <v>0</v>
      </c>
      <c r="N492" s="24">
        <f t="shared" si="33"/>
        <v>0</v>
      </c>
      <c r="O492" s="92">
        <f>SUM(C492:N492)</f>
        <v>6</v>
      </c>
    </row>
    <row r="493" spans="1:15" s="23" customFormat="1" x14ac:dyDescent="0.2">
      <c r="A493" s="14"/>
      <c r="B493" s="22" t="s">
        <v>50</v>
      </c>
      <c r="C493" s="282"/>
      <c r="D493" s="282"/>
      <c r="E493" s="282"/>
      <c r="F493" s="282"/>
      <c r="G493" s="282"/>
      <c r="H493" s="295">
        <f t="shared" si="31"/>
        <v>0</v>
      </c>
      <c r="I493" s="330">
        <f t="shared" ref="I493:J493" si="34">SUM(I16,I56,I96,I136,I175,I214,I254,I294,I334,I374,I414,I454)</f>
        <v>0</v>
      </c>
      <c r="J493" s="367">
        <f t="shared" si="34"/>
        <v>1</v>
      </c>
      <c r="K493" s="367">
        <f t="shared" si="33"/>
        <v>0</v>
      </c>
      <c r="L493" s="411">
        <f t="shared" si="33"/>
        <v>5</v>
      </c>
      <c r="M493" s="446">
        <f t="shared" si="33"/>
        <v>0</v>
      </c>
      <c r="N493" s="483">
        <f t="shared" si="33"/>
        <v>0</v>
      </c>
      <c r="O493" s="92">
        <f t="shared" ref="O493:O511" si="35">SUM(C493:N493)</f>
        <v>6</v>
      </c>
    </row>
    <row r="494" spans="1:15" x14ac:dyDescent="0.2">
      <c r="A494" s="12"/>
      <c r="B494" s="13" t="s">
        <v>84</v>
      </c>
      <c r="C494" s="283"/>
      <c r="D494" s="283"/>
      <c r="E494" s="283"/>
      <c r="F494" s="283"/>
      <c r="G494" s="283"/>
      <c r="H494" s="296">
        <f t="shared" si="31"/>
        <v>0</v>
      </c>
      <c r="I494" s="331">
        <f t="shared" ref="I494:J494" si="36">SUM(I17,I57,I97,I137,I176,I215,I255,I295,I335,I375,I415,I455)</f>
        <v>0</v>
      </c>
      <c r="J494" s="368">
        <f t="shared" si="36"/>
        <v>1</v>
      </c>
      <c r="K494" s="368">
        <f t="shared" si="33"/>
        <v>0</v>
      </c>
      <c r="L494" s="412">
        <f t="shared" si="33"/>
        <v>5</v>
      </c>
      <c r="M494" s="447">
        <f t="shared" si="33"/>
        <v>0</v>
      </c>
      <c r="N494" s="484">
        <f t="shared" si="33"/>
        <v>0</v>
      </c>
      <c r="O494" s="92">
        <f t="shared" si="35"/>
        <v>6</v>
      </c>
    </row>
    <row r="495" spans="1:15" x14ac:dyDescent="0.2">
      <c r="A495" s="12"/>
      <c r="B495" s="13" t="s">
        <v>85</v>
      </c>
      <c r="C495" s="283"/>
      <c r="D495" s="283"/>
      <c r="E495" s="283"/>
      <c r="F495" s="283"/>
      <c r="G495" s="283"/>
      <c r="H495" s="296">
        <f t="shared" si="31"/>
        <v>0</v>
      </c>
      <c r="I495" s="331">
        <f t="shared" ref="I495:J495" si="37">SUM(I18,I58,I98,I138,I177,I216,I256,I296,I336,I376,I416,I456)</f>
        <v>0</v>
      </c>
      <c r="J495" s="368">
        <f t="shared" si="37"/>
        <v>0</v>
      </c>
      <c r="K495" s="368">
        <f t="shared" si="33"/>
        <v>0</v>
      </c>
      <c r="L495" s="412">
        <f t="shared" si="33"/>
        <v>0</v>
      </c>
      <c r="M495" s="447">
        <f t="shared" si="33"/>
        <v>0</v>
      </c>
      <c r="N495" s="484">
        <f t="shared" si="33"/>
        <v>0</v>
      </c>
      <c r="O495" s="92">
        <f t="shared" si="35"/>
        <v>0</v>
      </c>
    </row>
    <row r="496" spans="1:15" x14ac:dyDescent="0.2">
      <c r="A496" s="12"/>
      <c r="B496" s="11" t="s">
        <v>51</v>
      </c>
      <c r="C496" s="41"/>
      <c r="D496" s="41"/>
      <c r="E496" s="41"/>
      <c r="F496" s="41"/>
      <c r="G496" s="41"/>
      <c r="H496" s="231">
        <f t="shared" si="31"/>
        <v>0</v>
      </c>
      <c r="I496" s="231">
        <f t="shared" ref="I496:J496" si="38">SUM(I19,I59,I99,I139,I178,I217,I257,I297,I337,I377,I417,I457)</f>
        <v>0</v>
      </c>
      <c r="J496" s="231">
        <f t="shared" si="38"/>
        <v>0</v>
      </c>
      <c r="K496" s="231">
        <f t="shared" si="33"/>
        <v>0</v>
      </c>
      <c r="L496" s="231">
        <f t="shared" si="33"/>
        <v>0</v>
      </c>
      <c r="M496" s="231">
        <f t="shared" si="33"/>
        <v>0</v>
      </c>
      <c r="N496" s="231">
        <f t="shared" si="33"/>
        <v>0</v>
      </c>
      <c r="O496" s="92">
        <f t="shared" si="35"/>
        <v>0</v>
      </c>
    </row>
    <row r="497" spans="1:15" x14ac:dyDescent="0.2">
      <c r="A497" s="12"/>
      <c r="B497" s="11" t="s">
        <v>52</v>
      </c>
      <c r="C497" s="41"/>
      <c r="D497" s="41"/>
      <c r="E497" s="41"/>
      <c r="F497" s="41"/>
      <c r="G497" s="41"/>
      <c r="H497" s="231">
        <f t="shared" si="31"/>
        <v>0</v>
      </c>
      <c r="I497" s="231">
        <f t="shared" ref="I497:J497" si="39">SUM(I20,I60,I100,I140,I179,I218,I258,I298,I338,I378,I418,I458)</f>
        <v>0</v>
      </c>
      <c r="J497" s="231">
        <f t="shared" si="39"/>
        <v>0</v>
      </c>
      <c r="K497" s="231">
        <f t="shared" si="33"/>
        <v>0</v>
      </c>
      <c r="L497" s="231">
        <f t="shared" si="33"/>
        <v>0</v>
      </c>
      <c r="M497" s="231">
        <f t="shared" si="33"/>
        <v>0</v>
      </c>
      <c r="N497" s="231">
        <f t="shared" si="33"/>
        <v>0</v>
      </c>
      <c r="O497" s="92">
        <f t="shared" si="35"/>
        <v>0</v>
      </c>
    </row>
    <row r="498" spans="1:15" ht="15.75" x14ac:dyDescent="0.2">
      <c r="A498" s="14">
        <v>2</v>
      </c>
      <c r="B498" s="10" t="s">
        <v>23</v>
      </c>
      <c r="C498" s="294">
        <f>SUM(C499:C500)</f>
        <v>0</v>
      </c>
      <c r="D498" s="294">
        <f>SUM(D499:D500)</f>
        <v>0</v>
      </c>
      <c r="E498" s="294">
        <f>SUM(E499:E500)</f>
        <v>0</v>
      </c>
      <c r="F498" s="294">
        <f>SUM(F499:F500)</f>
        <v>0</v>
      </c>
      <c r="G498" s="294">
        <f>SUM(G499:G500)</f>
        <v>0</v>
      </c>
      <c r="H498" s="231">
        <f t="shared" si="31"/>
        <v>0</v>
      </c>
      <c r="I498" s="231">
        <f t="shared" ref="I498:J498" si="40">SUM(I21,I61,I101,I141,I180,I219,I259,I299,I339,I379,I419,I459)</f>
        <v>0</v>
      </c>
      <c r="J498" s="231">
        <f t="shared" si="40"/>
        <v>0</v>
      </c>
      <c r="K498" s="231">
        <f t="shared" si="33"/>
        <v>0</v>
      </c>
      <c r="L498" s="231">
        <f t="shared" si="33"/>
        <v>0</v>
      </c>
      <c r="M498" s="231">
        <f t="shared" si="33"/>
        <v>24</v>
      </c>
      <c r="N498" s="231">
        <f t="shared" si="33"/>
        <v>20</v>
      </c>
      <c r="O498" s="92">
        <f t="shared" si="35"/>
        <v>44</v>
      </c>
    </row>
    <row r="499" spans="1:15" x14ac:dyDescent="0.2">
      <c r="A499" s="12"/>
      <c r="B499" s="13" t="s">
        <v>84</v>
      </c>
      <c r="C499" s="70">
        <f t="shared" ref="C499:G499" si="41">SUM(C22,C62,C102,C142,C181,C220,C260,C300,C340,C380,C420,C460)</f>
        <v>0</v>
      </c>
      <c r="D499" s="70">
        <f t="shared" si="41"/>
        <v>0</v>
      </c>
      <c r="E499" s="70">
        <f t="shared" si="41"/>
        <v>0</v>
      </c>
      <c r="F499" s="70">
        <f t="shared" si="41"/>
        <v>0</v>
      </c>
      <c r="G499" s="70">
        <f t="shared" si="41"/>
        <v>0</v>
      </c>
      <c r="H499" s="231">
        <f t="shared" si="31"/>
        <v>0</v>
      </c>
      <c r="I499" s="231">
        <f t="shared" ref="I499:J499" si="42">SUM(I22,I62,I102,I142,I181,I220,I260,I300,I340,I380,I420,I460)</f>
        <v>0</v>
      </c>
      <c r="J499" s="231">
        <f t="shared" si="42"/>
        <v>0</v>
      </c>
      <c r="K499" s="231">
        <f t="shared" si="33"/>
        <v>0</v>
      </c>
      <c r="L499" s="231">
        <f t="shared" si="33"/>
        <v>0</v>
      </c>
      <c r="M499" s="231">
        <f t="shared" si="33"/>
        <v>24</v>
      </c>
      <c r="N499" s="231">
        <f t="shared" si="33"/>
        <v>20</v>
      </c>
      <c r="O499" s="92">
        <f t="shared" si="35"/>
        <v>44</v>
      </c>
    </row>
    <row r="500" spans="1:15" x14ac:dyDescent="0.2">
      <c r="A500" s="12"/>
      <c r="B500" s="13" t="s">
        <v>85</v>
      </c>
      <c r="C500" s="283"/>
      <c r="D500" s="283"/>
      <c r="E500" s="283"/>
      <c r="F500" s="283"/>
      <c r="G500" s="283"/>
      <c r="H500" s="231">
        <f t="shared" si="31"/>
        <v>0</v>
      </c>
      <c r="I500" s="231">
        <f t="shared" ref="I500:J500" si="43">SUM(I23,I63,I103,I143,I182,I221,I261,I301,I341,I381,I421,I461)</f>
        <v>0</v>
      </c>
      <c r="J500" s="231">
        <f t="shared" si="43"/>
        <v>0</v>
      </c>
      <c r="K500" s="231">
        <f t="shared" si="33"/>
        <v>0</v>
      </c>
      <c r="L500" s="231">
        <f t="shared" si="33"/>
        <v>0</v>
      </c>
      <c r="M500" s="231">
        <f t="shared" si="33"/>
        <v>0</v>
      </c>
      <c r="N500" s="231">
        <f t="shared" si="33"/>
        <v>0</v>
      </c>
      <c r="O500" s="92">
        <f t="shared" si="35"/>
        <v>0</v>
      </c>
    </row>
    <row r="501" spans="1:15" ht="15.75" x14ac:dyDescent="0.2">
      <c r="A501" s="9">
        <v>3</v>
      </c>
      <c r="B501" s="10" t="s">
        <v>54</v>
      </c>
      <c r="C501" s="281"/>
      <c r="D501" s="281"/>
      <c r="E501" s="281"/>
      <c r="F501" s="281"/>
      <c r="G501" s="281"/>
      <c r="H501" s="231">
        <f t="shared" si="31"/>
        <v>0</v>
      </c>
      <c r="I501" s="231">
        <f t="shared" ref="I501:J501" si="44">SUM(I24,I64,I104,I144,I183,I222,I262,I302,I342,I382,I422,I462)</f>
        <v>0</v>
      </c>
      <c r="J501" s="231">
        <f t="shared" si="44"/>
        <v>0</v>
      </c>
      <c r="K501" s="231">
        <f t="shared" si="33"/>
        <v>0</v>
      </c>
      <c r="L501" s="231">
        <f t="shared" si="33"/>
        <v>0</v>
      </c>
      <c r="M501" s="231">
        <f t="shared" si="33"/>
        <v>0</v>
      </c>
      <c r="N501" s="231">
        <f t="shared" si="33"/>
        <v>0</v>
      </c>
      <c r="O501" s="92">
        <f t="shared" si="35"/>
        <v>0</v>
      </c>
    </row>
    <row r="502" spans="1:15" ht="15.75" x14ac:dyDescent="0.2">
      <c r="A502" s="14">
        <v>4</v>
      </c>
      <c r="B502" s="10" t="s">
        <v>53</v>
      </c>
      <c r="C502" s="282"/>
      <c r="D502" s="282"/>
      <c r="E502" s="282"/>
      <c r="F502" s="282"/>
      <c r="G502" s="282"/>
      <c r="H502" s="231">
        <f t="shared" si="31"/>
        <v>0</v>
      </c>
      <c r="I502" s="231">
        <f t="shared" ref="I502:J502" si="45">SUM(I25,I65,I105,I145,I184,I223,I263,I303,I343,I383,I423,I463)</f>
        <v>0</v>
      </c>
      <c r="J502" s="231">
        <f t="shared" si="45"/>
        <v>0</v>
      </c>
      <c r="K502" s="231">
        <f t="shared" si="33"/>
        <v>0</v>
      </c>
      <c r="L502" s="231">
        <f t="shared" si="33"/>
        <v>0</v>
      </c>
      <c r="M502" s="231">
        <f t="shared" si="33"/>
        <v>0</v>
      </c>
      <c r="N502" s="231">
        <f t="shared" si="33"/>
        <v>0</v>
      </c>
      <c r="O502" s="92">
        <f t="shared" si="35"/>
        <v>0</v>
      </c>
    </row>
    <row r="503" spans="1:15" x14ac:dyDescent="0.2">
      <c r="A503" s="14"/>
      <c r="B503" s="13" t="s">
        <v>84</v>
      </c>
      <c r="C503" s="282"/>
      <c r="D503" s="282"/>
      <c r="E503" s="282"/>
      <c r="F503" s="282"/>
      <c r="G503" s="282"/>
      <c r="H503" s="231">
        <f t="shared" si="31"/>
        <v>0</v>
      </c>
      <c r="I503" s="231">
        <f t="shared" ref="I503:J503" si="46">SUM(I26,I66,I106,I146,I185,I224,I264,I304,I344,I384,I424,I464)</f>
        <v>0</v>
      </c>
      <c r="J503" s="231">
        <f t="shared" si="46"/>
        <v>0</v>
      </c>
      <c r="K503" s="231">
        <f t="shared" si="33"/>
        <v>0</v>
      </c>
      <c r="L503" s="231">
        <f t="shared" si="33"/>
        <v>0</v>
      </c>
      <c r="M503" s="231">
        <f t="shared" si="33"/>
        <v>0</v>
      </c>
      <c r="N503" s="231">
        <f t="shared" si="33"/>
        <v>0</v>
      </c>
      <c r="O503" s="92">
        <f t="shared" si="35"/>
        <v>0</v>
      </c>
    </row>
    <row r="504" spans="1:15" x14ac:dyDescent="0.2">
      <c r="A504" s="14"/>
      <c r="B504" s="13" t="s">
        <v>85</v>
      </c>
      <c r="C504" s="282"/>
      <c r="D504" s="282"/>
      <c r="E504" s="282"/>
      <c r="F504" s="282"/>
      <c r="G504" s="282"/>
      <c r="H504" s="231">
        <f t="shared" si="31"/>
        <v>0</v>
      </c>
      <c r="I504" s="231">
        <f t="shared" ref="I504:J504" si="47">SUM(I27,I67,I107,I147,I186,I225,I265,I305,I345,I385,I425,I465)</f>
        <v>0</v>
      </c>
      <c r="J504" s="231">
        <f t="shared" si="47"/>
        <v>0</v>
      </c>
      <c r="K504" s="231">
        <f t="shared" si="33"/>
        <v>0</v>
      </c>
      <c r="L504" s="231">
        <f t="shared" si="33"/>
        <v>0</v>
      </c>
      <c r="M504" s="231">
        <f t="shared" si="33"/>
        <v>0</v>
      </c>
      <c r="N504" s="231">
        <f t="shared" si="33"/>
        <v>0</v>
      </c>
      <c r="O504" s="92">
        <f t="shared" si="35"/>
        <v>0</v>
      </c>
    </row>
    <row r="505" spans="1:15" x14ac:dyDescent="0.2">
      <c r="A505" s="14">
        <v>5</v>
      </c>
      <c r="B505" s="11" t="s">
        <v>55</v>
      </c>
      <c r="C505" s="281"/>
      <c r="D505" s="281"/>
      <c r="E505" s="281"/>
      <c r="F505" s="281"/>
      <c r="G505" s="281"/>
      <c r="H505" s="231">
        <f t="shared" si="31"/>
        <v>0</v>
      </c>
      <c r="I505" s="231">
        <f t="shared" ref="I505:J505" si="48">SUM(I28,I68,I108,I148,I187,I226,I266,I306,I346,I386,I426,I466)</f>
        <v>0</v>
      </c>
      <c r="J505" s="231">
        <f t="shared" si="48"/>
        <v>0</v>
      </c>
      <c r="K505" s="231">
        <f t="shared" si="33"/>
        <v>0</v>
      </c>
      <c r="L505" s="231">
        <f t="shared" si="33"/>
        <v>0</v>
      </c>
      <c r="M505" s="231">
        <f t="shared" si="33"/>
        <v>0</v>
      </c>
      <c r="N505" s="231">
        <f t="shared" si="33"/>
        <v>0</v>
      </c>
      <c r="O505" s="92">
        <f t="shared" si="35"/>
        <v>0</v>
      </c>
    </row>
    <row r="506" spans="1:15" ht="15.75" x14ac:dyDescent="0.2">
      <c r="A506" s="14">
        <v>6</v>
      </c>
      <c r="B506" s="10" t="s">
        <v>56</v>
      </c>
      <c r="C506" s="281"/>
      <c r="D506" s="281"/>
      <c r="E506" s="281"/>
      <c r="F506" s="281"/>
      <c r="G506" s="281"/>
      <c r="H506" s="231">
        <f t="shared" si="31"/>
        <v>0</v>
      </c>
      <c r="I506" s="231">
        <f t="shared" ref="I506:J506" si="49">SUM(I29,I69,I109,I149,I188,I227,I267,I307,I347,I387,I427,I467)</f>
        <v>0</v>
      </c>
      <c r="J506" s="231">
        <f t="shared" si="49"/>
        <v>0</v>
      </c>
      <c r="K506" s="231">
        <f t="shared" si="33"/>
        <v>0</v>
      </c>
      <c r="L506" s="231">
        <f t="shared" si="33"/>
        <v>0</v>
      </c>
      <c r="M506" s="231">
        <f t="shared" si="33"/>
        <v>0</v>
      </c>
      <c r="N506" s="231">
        <f t="shared" si="33"/>
        <v>0</v>
      </c>
      <c r="O506" s="92">
        <f t="shared" si="35"/>
        <v>0</v>
      </c>
    </row>
    <row r="507" spans="1:15" ht="15.75" x14ac:dyDescent="0.2">
      <c r="A507" s="14">
        <v>7</v>
      </c>
      <c r="B507" s="10" t="s">
        <v>57</v>
      </c>
      <c r="C507" s="281"/>
      <c r="D507" s="281"/>
      <c r="E507" s="281"/>
      <c r="F507" s="281"/>
      <c r="G507" s="281"/>
      <c r="H507" s="231">
        <f t="shared" si="31"/>
        <v>0</v>
      </c>
      <c r="I507" s="231">
        <f t="shared" ref="I507:J507" si="50">SUM(I30,I70,I110,I150,I189,I228,I268,I308,I348,I388,I428,I468)</f>
        <v>0</v>
      </c>
      <c r="J507" s="231">
        <f t="shared" si="50"/>
        <v>0</v>
      </c>
      <c r="K507" s="231">
        <f t="shared" si="33"/>
        <v>0</v>
      </c>
      <c r="L507" s="231">
        <f t="shared" si="33"/>
        <v>0</v>
      </c>
      <c r="M507" s="231">
        <f t="shared" si="33"/>
        <v>0</v>
      </c>
      <c r="N507" s="231">
        <f t="shared" si="33"/>
        <v>0</v>
      </c>
      <c r="O507" s="92">
        <f t="shared" si="35"/>
        <v>0</v>
      </c>
    </row>
    <row r="508" spans="1:15" ht="15.75" x14ac:dyDescent="0.2">
      <c r="A508" s="14">
        <v>8</v>
      </c>
      <c r="B508" s="10" t="s">
        <v>58</v>
      </c>
      <c r="C508" s="281"/>
      <c r="D508" s="281"/>
      <c r="E508" s="281"/>
      <c r="F508" s="281"/>
      <c r="G508" s="281"/>
      <c r="H508" s="231">
        <f t="shared" si="31"/>
        <v>0</v>
      </c>
      <c r="I508" s="231">
        <f t="shared" ref="I508" si="51">SUM(I31,I71,I111,I151,I190,I229,I269,I309,I349,I389,I429,I469)</f>
        <v>0</v>
      </c>
      <c r="J508" s="231">
        <f t="shared" ref="J508:N511" si="52">SUM(J31,J71,J111,J151,J190,J229,J269,J309,J349,J389,J429,J469)</f>
        <v>0</v>
      </c>
      <c r="K508" s="231">
        <f t="shared" si="52"/>
        <v>0</v>
      </c>
      <c r="L508" s="231">
        <f t="shared" si="52"/>
        <v>0</v>
      </c>
      <c r="M508" s="231">
        <f t="shared" si="52"/>
        <v>0</v>
      </c>
      <c r="N508" s="231">
        <f t="shared" si="52"/>
        <v>0</v>
      </c>
      <c r="O508" s="92">
        <f t="shared" si="35"/>
        <v>0</v>
      </c>
    </row>
    <row r="509" spans="1:15" ht="15.75" x14ac:dyDescent="0.2">
      <c r="A509" s="14">
        <v>9</v>
      </c>
      <c r="B509" s="10" t="s">
        <v>24</v>
      </c>
      <c r="C509" s="281"/>
      <c r="D509" s="281"/>
      <c r="E509" s="281"/>
      <c r="F509" s="281"/>
      <c r="G509" s="281"/>
      <c r="H509" s="231">
        <f t="shared" si="31"/>
        <v>0</v>
      </c>
      <c r="I509" s="231">
        <f t="shared" ref="I509:J509" si="53">SUM(I32,I72,I112,I152,I191,I230,I270,I310,I350,I390,I430,I470)</f>
        <v>0</v>
      </c>
      <c r="J509" s="231">
        <f t="shared" si="53"/>
        <v>0</v>
      </c>
      <c r="K509" s="231">
        <f t="shared" si="52"/>
        <v>0</v>
      </c>
      <c r="L509" s="231">
        <f t="shared" si="52"/>
        <v>0</v>
      </c>
      <c r="M509" s="231">
        <f t="shared" si="52"/>
        <v>0</v>
      </c>
      <c r="N509" s="231">
        <f t="shared" si="52"/>
        <v>0</v>
      </c>
      <c r="O509" s="92">
        <f t="shared" si="35"/>
        <v>0</v>
      </c>
    </row>
    <row r="510" spans="1:15" ht="15.75" x14ac:dyDescent="0.2">
      <c r="A510" s="14">
        <v>10</v>
      </c>
      <c r="B510" s="10" t="s">
        <v>25</v>
      </c>
      <c r="C510" s="281"/>
      <c r="D510" s="281"/>
      <c r="E510" s="281"/>
      <c r="F510" s="281"/>
      <c r="G510" s="281"/>
      <c r="H510" s="231">
        <f t="shared" si="31"/>
        <v>0</v>
      </c>
      <c r="I510" s="231">
        <f t="shared" ref="I510:J510" si="54">SUM(I33,I73,I113,I153,I192,I231,I271,I311,I351,I391,I431,I471)</f>
        <v>0</v>
      </c>
      <c r="J510" s="231">
        <f t="shared" si="54"/>
        <v>0</v>
      </c>
      <c r="K510" s="231">
        <f t="shared" si="52"/>
        <v>0</v>
      </c>
      <c r="L510" s="231">
        <f t="shared" si="52"/>
        <v>0</v>
      </c>
      <c r="M510" s="231">
        <f t="shared" si="52"/>
        <v>0</v>
      </c>
      <c r="N510" s="231">
        <f t="shared" si="52"/>
        <v>0</v>
      </c>
      <c r="O510" s="92">
        <f t="shared" si="35"/>
        <v>0</v>
      </c>
    </row>
    <row r="511" spans="1:15" ht="16.5" thickBot="1" x14ac:dyDescent="0.25">
      <c r="A511" s="48">
        <v>11</v>
      </c>
      <c r="B511" s="49" t="s">
        <v>59</v>
      </c>
      <c r="C511" s="288"/>
      <c r="D511" s="288"/>
      <c r="E511" s="288"/>
      <c r="F511" s="288"/>
      <c r="G511" s="288"/>
      <c r="H511" s="232">
        <f t="shared" si="31"/>
        <v>0</v>
      </c>
      <c r="I511" s="232">
        <f t="shared" ref="I511:J511" si="55">SUM(I34,I74,I114,I154,I193,I232,I272,I312,I352,I392,I432,I472)</f>
        <v>0</v>
      </c>
      <c r="J511" s="232">
        <f t="shared" si="55"/>
        <v>0</v>
      </c>
      <c r="K511" s="232">
        <f t="shared" si="52"/>
        <v>0</v>
      </c>
      <c r="L511" s="232">
        <f t="shared" si="52"/>
        <v>0</v>
      </c>
      <c r="M511" s="232">
        <f t="shared" si="52"/>
        <v>0</v>
      </c>
      <c r="N511" s="232">
        <f t="shared" si="52"/>
        <v>0</v>
      </c>
      <c r="O511" s="92">
        <f t="shared" si="35"/>
        <v>0</v>
      </c>
    </row>
    <row r="512" spans="1:15" ht="13.5" thickTop="1" x14ac:dyDescent="0.2">
      <c r="A512" s="29"/>
      <c r="B512" s="27" t="s">
        <v>39</v>
      </c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</row>
  </sheetData>
  <mergeCells count="65">
    <mergeCell ref="A479:B479"/>
    <mergeCell ref="A480:B480"/>
    <mergeCell ref="A481:B481"/>
    <mergeCell ref="A486:A490"/>
    <mergeCell ref="B486:B490"/>
    <mergeCell ref="A439:B439"/>
    <mergeCell ref="A440:B440"/>
    <mergeCell ref="A441:B441"/>
    <mergeCell ref="A447:A451"/>
    <mergeCell ref="B447:B451"/>
    <mergeCell ref="A399:B399"/>
    <mergeCell ref="A400:B400"/>
    <mergeCell ref="A401:B401"/>
    <mergeCell ref="A407:A411"/>
    <mergeCell ref="B407:B411"/>
    <mergeCell ref="A359:B359"/>
    <mergeCell ref="A360:B360"/>
    <mergeCell ref="A361:B361"/>
    <mergeCell ref="A367:A371"/>
    <mergeCell ref="B367:B371"/>
    <mergeCell ref="A319:B319"/>
    <mergeCell ref="A320:B320"/>
    <mergeCell ref="A321:B321"/>
    <mergeCell ref="A327:A331"/>
    <mergeCell ref="B327:B331"/>
    <mergeCell ref="A279:B279"/>
    <mergeCell ref="A280:B280"/>
    <mergeCell ref="A281:B281"/>
    <mergeCell ref="A287:A291"/>
    <mergeCell ref="B287:B291"/>
    <mergeCell ref="A239:B239"/>
    <mergeCell ref="A240:B240"/>
    <mergeCell ref="A241:B241"/>
    <mergeCell ref="A247:A251"/>
    <mergeCell ref="B247:B251"/>
    <mergeCell ref="A199:B199"/>
    <mergeCell ref="A200:B200"/>
    <mergeCell ref="A201:B201"/>
    <mergeCell ref="A207:A211"/>
    <mergeCell ref="B207:B211"/>
    <mergeCell ref="A160:B160"/>
    <mergeCell ref="A161:B161"/>
    <mergeCell ref="A162:B162"/>
    <mergeCell ref="A168:A172"/>
    <mergeCell ref="B168:B172"/>
    <mergeCell ref="A121:B121"/>
    <mergeCell ref="A122:B122"/>
    <mergeCell ref="A123:B123"/>
    <mergeCell ref="A129:A133"/>
    <mergeCell ref="B129:B133"/>
    <mergeCell ref="A81:B81"/>
    <mergeCell ref="A82:B82"/>
    <mergeCell ref="A83:B83"/>
    <mergeCell ref="A89:A93"/>
    <mergeCell ref="B89:B93"/>
    <mergeCell ref="A41:B41"/>
    <mergeCell ref="A42:B42"/>
    <mergeCell ref="A43:B43"/>
    <mergeCell ref="A49:A53"/>
    <mergeCell ref="B49:B53"/>
    <mergeCell ref="A1:B1"/>
    <mergeCell ref="A2:B2"/>
    <mergeCell ref="A3:B3"/>
    <mergeCell ref="A9:A13"/>
    <mergeCell ref="B9:B13"/>
  </mergeCells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15"/>
  <sheetViews>
    <sheetView workbookViewId="0">
      <pane xSplit="2" ySplit="10" topLeftCell="C484" activePane="bottomRight" state="frozen"/>
      <selection pane="topRight" activeCell="C1" sqref="C1"/>
      <selection pane="bottomLeft" activeCell="A11" sqref="A11"/>
      <selection pane="bottomRight" activeCell="U495" sqref="U495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14" width="5.7109375" style="1" customWidth="1"/>
    <col min="15" max="16384" width="9.140625" style="1"/>
  </cols>
  <sheetData>
    <row r="1" spans="1:17" ht="12.75" customHeight="1" x14ac:dyDescent="0.2">
      <c r="A1" s="488" t="s">
        <v>0</v>
      </c>
      <c r="B1" s="488"/>
    </row>
    <row r="2" spans="1:17" ht="12.75" customHeight="1" x14ac:dyDescent="0.2">
      <c r="A2" s="488" t="s">
        <v>1</v>
      </c>
      <c r="B2" s="488"/>
    </row>
    <row r="3" spans="1:17" x14ac:dyDescent="0.2">
      <c r="A3" s="488" t="s">
        <v>46</v>
      </c>
      <c r="B3" s="488"/>
    </row>
    <row r="4" spans="1:17" ht="22.5" x14ac:dyDescent="0.3">
      <c r="C4" s="285"/>
    </row>
    <row r="5" spans="1:17" x14ac:dyDescent="0.2">
      <c r="C5" s="286"/>
      <c r="J5" s="1" t="s">
        <v>43</v>
      </c>
      <c r="K5" s="1" t="s">
        <v>43</v>
      </c>
      <c r="Q5" s="1" t="s">
        <v>43</v>
      </c>
    </row>
    <row r="6" spans="1:17" x14ac:dyDescent="0.2">
      <c r="A6" s="1" t="s">
        <v>47</v>
      </c>
    </row>
    <row r="7" spans="1:17" ht="12.75" customHeight="1" x14ac:dyDescent="0.2">
      <c r="A7" s="1" t="s">
        <v>69</v>
      </c>
      <c r="O7" s="1" t="s">
        <v>43</v>
      </c>
    </row>
    <row r="8" spans="1:17" ht="13.5" customHeight="1" thickBot="1" x14ac:dyDescent="0.25">
      <c r="A8" s="56" t="s">
        <v>79</v>
      </c>
      <c r="B8" s="56"/>
      <c r="C8" s="1" t="s">
        <v>91</v>
      </c>
      <c r="D8" s="1" t="s">
        <v>103</v>
      </c>
      <c r="E8" s="1" t="s">
        <v>104</v>
      </c>
      <c r="F8" s="1" t="s">
        <v>105</v>
      </c>
      <c r="G8" s="1" t="s">
        <v>106</v>
      </c>
      <c r="H8" s="1" t="s">
        <v>107</v>
      </c>
      <c r="I8" s="1" t="s">
        <v>108</v>
      </c>
      <c r="J8" s="1" t="s">
        <v>109</v>
      </c>
      <c r="K8" s="1" t="s">
        <v>119</v>
      </c>
      <c r="L8" s="1" t="s">
        <v>111</v>
      </c>
      <c r="M8" s="1" t="s">
        <v>116</v>
      </c>
      <c r="N8" s="1" t="s">
        <v>118</v>
      </c>
    </row>
    <row r="9" spans="1:17" ht="16.5" thickTop="1" x14ac:dyDescent="0.2">
      <c r="A9" s="489" t="s">
        <v>4</v>
      </c>
      <c r="B9" s="489" t="s">
        <v>5</v>
      </c>
      <c r="C9" s="292"/>
    </row>
    <row r="10" spans="1:17" ht="12.75" customHeight="1" x14ac:dyDescent="0.2">
      <c r="A10" s="490"/>
      <c r="B10" s="490"/>
      <c r="C10" s="291"/>
      <c r="D10" s="291"/>
      <c r="E10" s="291"/>
      <c r="F10" s="291"/>
      <c r="G10" s="291"/>
      <c r="H10" s="291"/>
      <c r="I10" s="327"/>
      <c r="J10" s="364"/>
      <c r="K10" s="480"/>
      <c r="L10" s="408"/>
      <c r="M10" s="443"/>
      <c r="N10" s="480"/>
    </row>
    <row r="11" spans="1:17" ht="12.75" customHeight="1" x14ac:dyDescent="0.2">
      <c r="A11" s="490"/>
      <c r="B11" s="490"/>
      <c r="C11" s="289" t="s">
        <v>36</v>
      </c>
      <c r="D11" s="289" t="s">
        <v>36</v>
      </c>
      <c r="E11" s="289" t="s">
        <v>36</v>
      </c>
      <c r="F11" s="289" t="s">
        <v>36</v>
      </c>
      <c r="G11" s="289" t="s">
        <v>36</v>
      </c>
      <c r="H11" s="289" t="s">
        <v>36</v>
      </c>
      <c r="I11" s="325" t="s">
        <v>36</v>
      </c>
      <c r="J11" s="362" t="s">
        <v>36</v>
      </c>
      <c r="K11" s="478" t="s">
        <v>36</v>
      </c>
      <c r="L11" s="406" t="s">
        <v>36</v>
      </c>
      <c r="M11" s="441" t="s">
        <v>36</v>
      </c>
      <c r="N11" s="478" t="s">
        <v>36</v>
      </c>
    </row>
    <row r="12" spans="1:17" ht="12.75" customHeight="1" x14ac:dyDescent="0.2">
      <c r="A12" s="490"/>
      <c r="B12" s="490"/>
      <c r="C12" s="293"/>
      <c r="D12" s="293"/>
      <c r="E12" s="293"/>
      <c r="F12" s="293"/>
      <c r="G12" s="293"/>
      <c r="H12" s="293"/>
      <c r="I12" s="319"/>
      <c r="J12" s="356"/>
      <c r="K12" s="481"/>
      <c r="L12" s="400"/>
      <c r="M12" s="434"/>
      <c r="N12" s="481"/>
    </row>
    <row r="13" spans="1:17" ht="12.75" customHeight="1" x14ac:dyDescent="0.2">
      <c r="A13" s="491"/>
      <c r="B13" s="491"/>
      <c r="C13" s="289"/>
      <c r="D13" s="289"/>
      <c r="E13" s="289"/>
      <c r="F13" s="289"/>
      <c r="G13" s="289"/>
      <c r="H13" s="289"/>
      <c r="I13" s="325"/>
      <c r="J13" s="362"/>
      <c r="K13" s="478"/>
      <c r="L13" s="406"/>
      <c r="M13" s="441"/>
      <c r="N13" s="478"/>
    </row>
    <row r="14" spans="1:17" s="8" customFormat="1" ht="11.25" x14ac:dyDescent="0.2">
      <c r="A14" s="290" t="s">
        <v>10</v>
      </c>
      <c r="B14" s="290" t="s">
        <v>11</v>
      </c>
      <c r="C14" s="290" t="s">
        <v>17</v>
      </c>
      <c r="D14" s="290" t="s">
        <v>17</v>
      </c>
      <c r="E14" s="290" t="s">
        <v>17</v>
      </c>
      <c r="F14" s="290" t="s">
        <v>17</v>
      </c>
      <c r="G14" s="290" t="s">
        <v>17</v>
      </c>
      <c r="H14" s="290" t="s">
        <v>17</v>
      </c>
      <c r="I14" s="326" t="s">
        <v>17</v>
      </c>
      <c r="J14" s="363" t="s">
        <v>17</v>
      </c>
      <c r="K14" s="479" t="s">
        <v>17</v>
      </c>
      <c r="L14" s="407" t="s">
        <v>17</v>
      </c>
      <c r="M14" s="442" t="s">
        <v>17</v>
      </c>
      <c r="N14" s="479" t="s">
        <v>17</v>
      </c>
    </row>
    <row r="15" spans="1:17" s="16" customFormat="1" ht="15.75" x14ac:dyDescent="0.2">
      <c r="A15" s="18">
        <v>1</v>
      </c>
      <c r="B15" s="1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92">
        <f>SUM(C15:N15)</f>
        <v>0</v>
      </c>
    </row>
    <row r="16" spans="1:17" s="23" customFormat="1" x14ac:dyDescent="0.2">
      <c r="A16" s="14"/>
      <c r="B16" s="22" t="s">
        <v>50</v>
      </c>
      <c r="C16" s="282"/>
      <c r="D16" s="282"/>
      <c r="E16" s="282"/>
      <c r="F16" s="282"/>
      <c r="G16" s="282"/>
      <c r="H16" s="282"/>
      <c r="I16" s="321"/>
      <c r="J16" s="358"/>
      <c r="K16" s="472"/>
      <c r="L16" s="402"/>
      <c r="M16" s="436"/>
      <c r="N16" s="472"/>
      <c r="O16" s="92">
        <f t="shared" ref="O16:O34" si="0">SUM(C16:N16)</f>
        <v>0</v>
      </c>
    </row>
    <row r="17" spans="1:15" x14ac:dyDescent="0.2">
      <c r="A17" s="12"/>
      <c r="B17" s="13" t="s">
        <v>84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92">
        <f t="shared" si="0"/>
        <v>0</v>
      </c>
    </row>
    <row r="18" spans="1:15" x14ac:dyDescent="0.2">
      <c r="A18" s="12"/>
      <c r="B18" s="13" t="s">
        <v>85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92">
        <f t="shared" si="0"/>
        <v>0</v>
      </c>
    </row>
    <row r="19" spans="1:15" x14ac:dyDescent="0.2">
      <c r="A19" s="12"/>
      <c r="B19" s="11" t="s">
        <v>51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92">
        <f t="shared" si="0"/>
        <v>0</v>
      </c>
    </row>
    <row r="20" spans="1:15" x14ac:dyDescent="0.2">
      <c r="A20" s="12"/>
      <c r="B20" s="11" t="s">
        <v>52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92">
        <f t="shared" si="0"/>
        <v>0</v>
      </c>
    </row>
    <row r="21" spans="1:15" ht="15.75" x14ac:dyDescent="0.2">
      <c r="A21" s="14">
        <v>2</v>
      </c>
      <c r="B21" s="10" t="s">
        <v>23</v>
      </c>
      <c r="C21" s="281"/>
      <c r="D21" s="281"/>
      <c r="E21" s="281"/>
      <c r="F21" s="281"/>
      <c r="G21" s="281"/>
      <c r="H21" s="281"/>
      <c r="I21" s="320"/>
      <c r="J21" s="357"/>
      <c r="K21" s="471"/>
      <c r="L21" s="401"/>
      <c r="M21" s="435"/>
      <c r="N21" s="471"/>
      <c r="O21" s="92">
        <f t="shared" si="0"/>
        <v>0</v>
      </c>
    </row>
    <row r="22" spans="1:15" x14ac:dyDescent="0.2">
      <c r="A22" s="12"/>
      <c r="B22" s="13" t="s">
        <v>84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92">
        <f t="shared" si="0"/>
        <v>0</v>
      </c>
    </row>
    <row r="23" spans="1:15" x14ac:dyDescent="0.2">
      <c r="A23" s="12"/>
      <c r="B23" s="13" t="s">
        <v>85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92">
        <f t="shared" si="0"/>
        <v>0</v>
      </c>
    </row>
    <row r="24" spans="1:15" ht="15.75" x14ac:dyDescent="0.2">
      <c r="A24" s="9">
        <v>3</v>
      </c>
      <c r="B24" s="10" t="s">
        <v>54</v>
      </c>
      <c r="C24" s="281"/>
      <c r="D24" s="281"/>
      <c r="E24" s="281"/>
      <c r="F24" s="281"/>
      <c r="G24" s="281"/>
      <c r="H24" s="281"/>
      <c r="I24" s="320"/>
      <c r="J24" s="357"/>
      <c r="K24" s="471"/>
      <c r="L24" s="401"/>
      <c r="M24" s="435"/>
      <c r="N24" s="471"/>
      <c r="O24" s="92">
        <f t="shared" si="0"/>
        <v>0</v>
      </c>
    </row>
    <row r="25" spans="1:15" ht="15.75" x14ac:dyDescent="0.2">
      <c r="A25" s="14">
        <v>4</v>
      </c>
      <c r="B25" s="10" t="s">
        <v>53</v>
      </c>
      <c r="C25" s="282"/>
      <c r="D25" s="282"/>
      <c r="E25" s="282"/>
      <c r="F25" s="282"/>
      <c r="G25" s="282"/>
      <c r="H25" s="282"/>
      <c r="I25" s="321"/>
      <c r="J25" s="358"/>
      <c r="K25" s="472"/>
      <c r="L25" s="402"/>
      <c r="M25" s="436"/>
      <c r="N25" s="472"/>
      <c r="O25" s="92">
        <f t="shared" si="0"/>
        <v>0</v>
      </c>
    </row>
    <row r="26" spans="1:15" x14ac:dyDescent="0.2">
      <c r="A26" s="14"/>
      <c r="B26" s="13" t="s">
        <v>84</v>
      </c>
      <c r="C26" s="282"/>
      <c r="D26" s="282"/>
      <c r="E26" s="282"/>
      <c r="F26" s="282"/>
      <c r="G26" s="282"/>
      <c r="H26" s="282"/>
      <c r="I26" s="321"/>
      <c r="J26" s="358"/>
      <c r="K26" s="472"/>
      <c r="L26" s="402"/>
      <c r="M26" s="436"/>
      <c r="N26" s="472"/>
      <c r="O26" s="92">
        <f t="shared" si="0"/>
        <v>0</v>
      </c>
    </row>
    <row r="27" spans="1:15" x14ac:dyDescent="0.2">
      <c r="A27" s="14"/>
      <c r="B27" s="13" t="s">
        <v>85</v>
      </c>
      <c r="C27" s="282"/>
      <c r="D27" s="282"/>
      <c r="E27" s="282"/>
      <c r="F27" s="282"/>
      <c r="G27" s="282"/>
      <c r="H27" s="282"/>
      <c r="I27" s="321"/>
      <c r="J27" s="358"/>
      <c r="K27" s="472"/>
      <c r="L27" s="402"/>
      <c r="M27" s="436"/>
      <c r="N27" s="472"/>
      <c r="O27" s="92">
        <f t="shared" si="0"/>
        <v>0</v>
      </c>
    </row>
    <row r="28" spans="1:15" x14ac:dyDescent="0.2">
      <c r="A28" s="14">
        <v>5</v>
      </c>
      <c r="B28" s="11" t="s">
        <v>55</v>
      </c>
      <c r="C28" s="281"/>
      <c r="D28" s="281"/>
      <c r="E28" s="281"/>
      <c r="F28" s="281"/>
      <c r="G28" s="281"/>
      <c r="H28" s="281"/>
      <c r="I28" s="320"/>
      <c r="J28" s="357"/>
      <c r="K28" s="471"/>
      <c r="L28" s="401"/>
      <c r="M28" s="435"/>
      <c r="N28" s="471"/>
      <c r="O28" s="92">
        <f t="shared" si="0"/>
        <v>0</v>
      </c>
    </row>
    <row r="29" spans="1:15" ht="15.75" x14ac:dyDescent="0.2">
      <c r="A29" s="14">
        <v>6</v>
      </c>
      <c r="B29" s="10" t="s">
        <v>56</v>
      </c>
      <c r="C29" s="281"/>
      <c r="D29" s="281"/>
      <c r="E29" s="281"/>
      <c r="F29" s="281"/>
      <c r="G29" s="281"/>
      <c r="H29" s="281"/>
      <c r="I29" s="320"/>
      <c r="J29" s="357"/>
      <c r="K29" s="471"/>
      <c r="L29" s="401"/>
      <c r="M29" s="435"/>
      <c r="N29" s="471"/>
      <c r="O29" s="92">
        <f t="shared" si="0"/>
        <v>0</v>
      </c>
    </row>
    <row r="30" spans="1:15" ht="15.75" x14ac:dyDescent="0.2">
      <c r="A30" s="14">
        <v>7</v>
      </c>
      <c r="B30" s="10" t="s">
        <v>57</v>
      </c>
      <c r="C30" s="281"/>
      <c r="D30" s="281"/>
      <c r="E30" s="281"/>
      <c r="F30" s="281"/>
      <c r="G30" s="281"/>
      <c r="H30" s="281"/>
      <c r="I30" s="320"/>
      <c r="J30" s="357"/>
      <c r="K30" s="471"/>
      <c r="L30" s="401"/>
      <c r="M30" s="435"/>
      <c r="N30" s="471"/>
      <c r="O30" s="92">
        <f t="shared" si="0"/>
        <v>0</v>
      </c>
    </row>
    <row r="31" spans="1:15" ht="15.75" x14ac:dyDescent="0.2">
      <c r="A31" s="14">
        <v>8</v>
      </c>
      <c r="B31" s="10" t="s">
        <v>58</v>
      </c>
      <c r="C31" s="281"/>
      <c r="D31" s="281"/>
      <c r="E31" s="281"/>
      <c r="F31" s="281"/>
      <c r="G31" s="281"/>
      <c r="H31" s="281"/>
      <c r="I31" s="320"/>
      <c r="J31" s="357"/>
      <c r="K31" s="471"/>
      <c r="L31" s="401"/>
      <c r="M31" s="435"/>
      <c r="N31" s="471"/>
      <c r="O31" s="92">
        <f t="shared" si="0"/>
        <v>0</v>
      </c>
    </row>
    <row r="32" spans="1:15" ht="15.75" x14ac:dyDescent="0.2">
      <c r="A32" s="14">
        <v>9</v>
      </c>
      <c r="B32" s="10" t="s">
        <v>24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92">
        <f t="shared" si="0"/>
        <v>0</v>
      </c>
    </row>
    <row r="33" spans="1:15" ht="15.75" x14ac:dyDescent="0.2">
      <c r="A33" s="14">
        <v>10</v>
      </c>
      <c r="B33" s="10" t="s">
        <v>25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92">
        <f t="shared" si="0"/>
        <v>0</v>
      </c>
    </row>
    <row r="34" spans="1:15" ht="16.5" thickBot="1" x14ac:dyDescent="0.25">
      <c r="A34" s="48">
        <v>11</v>
      </c>
      <c r="B34" s="49" t="s">
        <v>59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92">
        <f t="shared" si="0"/>
        <v>0</v>
      </c>
    </row>
    <row r="35" spans="1:15" ht="13.5" thickTop="1" x14ac:dyDescent="0.2">
      <c r="A35" s="5"/>
      <c r="B35" s="27" t="s">
        <v>39</v>
      </c>
    </row>
    <row r="36" spans="1:15" x14ac:dyDescent="0.2">
      <c r="A36" s="5"/>
      <c r="B36" s="15" t="s">
        <v>61</v>
      </c>
    </row>
    <row r="37" spans="1:15" x14ac:dyDescent="0.2">
      <c r="A37" s="5"/>
      <c r="B37" s="15" t="s">
        <v>60</v>
      </c>
    </row>
    <row r="38" spans="1:15" x14ac:dyDescent="0.2">
      <c r="A38" s="5"/>
      <c r="B38" s="15" t="s">
        <v>40</v>
      </c>
    </row>
    <row r="41" spans="1:15" ht="12.75" customHeight="1" x14ac:dyDescent="0.2">
      <c r="A41" s="488" t="s">
        <v>0</v>
      </c>
      <c r="B41" s="488"/>
    </row>
    <row r="42" spans="1:15" ht="12.75" customHeight="1" x14ac:dyDescent="0.2">
      <c r="A42" s="488" t="s">
        <v>1</v>
      </c>
      <c r="B42" s="488"/>
    </row>
    <row r="43" spans="1:15" x14ac:dyDescent="0.2">
      <c r="A43" s="488" t="s">
        <v>46</v>
      </c>
      <c r="B43" s="488"/>
    </row>
    <row r="44" spans="1:15" ht="22.5" x14ac:dyDescent="0.3">
      <c r="C44" s="285"/>
    </row>
    <row r="45" spans="1:15" x14ac:dyDescent="0.2">
      <c r="C45" s="286"/>
    </row>
    <row r="46" spans="1:15" x14ac:dyDescent="0.2">
      <c r="A46" s="1" t="s">
        <v>47</v>
      </c>
    </row>
    <row r="47" spans="1:15" ht="12.75" customHeight="1" x14ac:dyDescent="0.2">
      <c r="A47" s="1" t="s">
        <v>69</v>
      </c>
    </row>
    <row r="48" spans="1:15" ht="13.5" customHeight="1" thickBot="1" x14ac:dyDescent="0.25">
      <c r="A48" s="56" t="s">
        <v>72</v>
      </c>
      <c r="B48" s="56"/>
    </row>
    <row r="49" spans="1:15" ht="16.5" thickTop="1" x14ac:dyDescent="0.2">
      <c r="A49" s="496" t="s">
        <v>4</v>
      </c>
      <c r="B49" s="496" t="s">
        <v>5</v>
      </c>
      <c r="C49" s="284"/>
    </row>
    <row r="50" spans="1:15" ht="12.75" customHeight="1" x14ac:dyDescent="0.2">
      <c r="A50" s="497"/>
      <c r="B50" s="497"/>
      <c r="C50" s="291"/>
      <c r="D50" s="291"/>
      <c r="E50" s="291"/>
      <c r="F50" s="291"/>
      <c r="G50" s="291"/>
      <c r="H50" s="291"/>
      <c r="I50" s="327"/>
      <c r="J50" s="364"/>
      <c r="K50" s="480"/>
      <c r="L50" s="408"/>
      <c r="M50" s="443"/>
      <c r="N50" s="480"/>
    </row>
    <row r="51" spans="1:15" ht="12.75" customHeight="1" x14ac:dyDescent="0.2">
      <c r="A51" s="497"/>
      <c r="B51" s="497"/>
      <c r="C51" s="289" t="s">
        <v>36</v>
      </c>
      <c r="D51" s="289" t="s">
        <v>36</v>
      </c>
      <c r="E51" s="289" t="s">
        <v>36</v>
      </c>
      <c r="F51" s="289" t="s">
        <v>36</v>
      </c>
      <c r="G51" s="289" t="s">
        <v>36</v>
      </c>
      <c r="H51" s="289" t="s">
        <v>36</v>
      </c>
      <c r="I51" s="325" t="s">
        <v>36</v>
      </c>
      <c r="J51" s="362" t="s">
        <v>36</v>
      </c>
      <c r="K51" s="478" t="s">
        <v>36</v>
      </c>
      <c r="L51" s="406" t="s">
        <v>36</v>
      </c>
      <c r="M51" s="441" t="s">
        <v>36</v>
      </c>
      <c r="N51" s="478" t="s">
        <v>36</v>
      </c>
    </row>
    <row r="52" spans="1:15" ht="12.75" customHeight="1" x14ac:dyDescent="0.2">
      <c r="A52" s="497"/>
      <c r="B52" s="497"/>
      <c r="C52" s="293"/>
      <c r="D52" s="293"/>
      <c r="E52" s="293"/>
      <c r="F52" s="293"/>
      <c r="G52" s="293"/>
      <c r="H52" s="293"/>
      <c r="I52" s="319"/>
      <c r="J52" s="356"/>
      <c r="K52" s="481"/>
      <c r="L52" s="400"/>
      <c r="M52" s="434"/>
      <c r="N52" s="481"/>
    </row>
    <row r="53" spans="1:15" ht="12.75" customHeight="1" x14ac:dyDescent="0.2">
      <c r="A53" s="498"/>
      <c r="B53" s="498"/>
      <c r="C53" s="289"/>
      <c r="D53" s="289"/>
      <c r="E53" s="289"/>
      <c r="F53" s="289"/>
      <c r="G53" s="289"/>
      <c r="H53" s="289"/>
      <c r="I53" s="325"/>
      <c r="J53" s="362"/>
      <c r="K53" s="478"/>
      <c r="L53" s="406"/>
      <c r="M53" s="441"/>
      <c r="N53" s="478"/>
    </row>
    <row r="54" spans="1:15" s="8" customFormat="1" ht="11.25" x14ac:dyDescent="0.2">
      <c r="A54" s="290" t="s">
        <v>10</v>
      </c>
      <c r="B54" s="290" t="s">
        <v>11</v>
      </c>
      <c r="C54" s="290" t="s">
        <v>17</v>
      </c>
      <c r="D54" s="290" t="s">
        <v>17</v>
      </c>
      <c r="E54" s="290" t="s">
        <v>17</v>
      </c>
      <c r="F54" s="290" t="s">
        <v>17</v>
      </c>
      <c r="G54" s="290" t="s">
        <v>17</v>
      </c>
      <c r="H54" s="290" t="s">
        <v>17</v>
      </c>
      <c r="I54" s="326" t="s">
        <v>17</v>
      </c>
      <c r="J54" s="363" t="s">
        <v>17</v>
      </c>
      <c r="K54" s="479" t="s">
        <v>17</v>
      </c>
      <c r="L54" s="407" t="s">
        <v>17</v>
      </c>
      <c r="M54" s="442" t="s">
        <v>17</v>
      </c>
      <c r="N54" s="479" t="s">
        <v>17</v>
      </c>
    </row>
    <row r="55" spans="1:15" s="16" customFormat="1" ht="15.75" x14ac:dyDescent="0.2">
      <c r="A55" s="18">
        <v>1</v>
      </c>
      <c r="B55" s="19" t="s">
        <v>22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92">
        <f t="shared" ref="O55:O74" si="1">SUM(C55:N55)</f>
        <v>0</v>
      </c>
    </row>
    <row r="56" spans="1:15" s="23" customFormat="1" x14ac:dyDescent="0.2">
      <c r="A56" s="14"/>
      <c r="B56" s="22" t="s">
        <v>50</v>
      </c>
      <c r="C56" s="282"/>
      <c r="D56" s="282"/>
      <c r="E56" s="282"/>
      <c r="F56" s="282"/>
      <c r="G56" s="282"/>
      <c r="H56" s="282"/>
      <c r="I56" s="321"/>
      <c r="J56" s="358"/>
      <c r="K56" s="472"/>
      <c r="L56" s="402"/>
      <c r="M56" s="436"/>
      <c r="N56" s="472"/>
      <c r="O56" s="92">
        <f t="shared" si="1"/>
        <v>0</v>
      </c>
    </row>
    <row r="57" spans="1:15" x14ac:dyDescent="0.2">
      <c r="A57" s="12"/>
      <c r="B57" s="13" t="s">
        <v>84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92">
        <f t="shared" si="1"/>
        <v>0</v>
      </c>
    </row>
    <row r="58" spans="1:15" x14ac:dyDescent="0.2">
      <c r="A58" s="12"/>
      <c r="B58" s="13" t="s">
        <v>85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92">
        <f t="shared" si="1"/>
        <v>0</v>
      </c>
    </row>
    <row r="59" spans="1:15" x14ac:dyDescent="0.2">
      <c r="A59" s="12"/>
      <c r="B59" s="11" t="s">
        <v>51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92">
        <f t="shared" si="1"/>
        <v>0</v>
      </c>
    </row>
    <row r="60" spans="1:15" x14ac:dyDescent="0.2">
      <c r="A60" s="12"/>
      <c r="B60" s="11" t="s">
        <v>52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92">
        <f t="shared" si="1"/>
        <v>0</v>
      </c>
    </row>
    <row r="61" spans="1:15" ht="15.75" x14ac:dyDescent="0.2">
      <c r="A61" s="14">
        <v>2</v>
      </c>
      <c r="B61" s="10" t="s">
        <v>23</v>
      </c>
      <c r="C61" s="294">
        <f t="shared" ref="C61:H61" si="2">SUM(C62:C63)</f>
        <v>0</v>
      </c>
      <c r="D61" s="294">
        <f t="shared" si="2"/>
        <v>0</v>
      </c>
      <c r="E61" s="294">
        <f t="shared" si="2"/>
        <v>0</v>
      </c>
      <c r="F61" s="294">
        <f t="shared" si="2"/>
        <v>0</v>
      </c>
      <c r="G61" s="294">
        <f t="shared" si="2"/>
        <v>0</v>
      </c>
      <c r="H61" s="294">
        <f t="shared" si="2"/>
        <v>0</v>
      </c>
      <c r="I61" s="332">
        <f t="shared" ref="I61" si="3">SUM(I62:I63)</f>
        <v>0</v>
      </c>
      <c r="J61" s="369">
        <f t="shared" ref="J61" si="4">SUM(J62:J63)</f>
        <v>0</v>
      </c>
      <c r="K61" s="482">
        <f t="shared" ref="K61" si="5">SUM(K62:K63)</f>
        <v>31</v>
      </c>
      <c r="L61" s="413">
        <f t="shared" ref="L61" si="6">SUM(L62:L63)</f>
        <v>0</v>
      </c>
      <c r="M61" s="280">
        <f t="shared" ref="M61" si="7">SUM(M62:M63)</f>
        <v>45</v>
      </c>
      <c r="N61" s="280">
        <f t="shared" ref="N61" si="8">SUM(N62:N63)</f>
        <v>0</v>
      </c>
      <c r="O61" s="92">
        <f t="shared" si="1"/>
        <v>76</v>
      </c>
    </row>
    <row r="62" spans="1:15" x14ac:dyDescent="0.2">
      <c r="A62" s="12"/>
      <c r="B62" s="13" t="s">
        <v>84</v>
      </c>
      <c r="C62" s="294">
        <v>0</v>
      </c>
      <c r="D62" s="294">
        <v>0</v>
      </c>
      <c r="E62" s="294">
        <v>0</v>
      </c>
      <c r="F62" s="294">
        <v>0</v>
      </c>
      <c r="G62" s="294">
        <v>0</v>
      </c>
      <c r="H62" s="294">
        <v>0</v>
      </c>
      <c r="I62" s="331">
        <v>0</v>
      </c>
      <c r="J62" s="368">
        <v>0</v>
      </c>
      <c r="K62" s="484">
        <v>31</v>
      </c>
      <c r="L62" s="412">
        <v>0</v>
      </c>
      <c r="M62" s="279">
        <v>45</v>
      </c>
      <c r="N62" s="279">
        <v>0</v>
      </c>
      <c r="O62" s="92">
        <f t="shared" si="1"/>
        <v>76</v>
      </c>
    </row>
    <row r="63" spans="1:15" x14ac:dyDescent="0.2">
      <c r="A63" s="12"/>
      <c r="B63" s="13" t="s">
        <v>85</v>
      </c>
      <c r="C63" s="40"/>
      <c r="D63" s="40"/>
      <c r="E63" s="40"/>
      <c r="F63" s="40"/>
      <c r="G63" s="40"/>
      <c r="H63" s="40"/>
      <c r="I63" s="40"/>
      <c r="J63" s="40"/>
      <c r="K63" s="40"/>
      <c r="L63" s="230">
        <v>0</v>
      </c>
      <c r="M63" s="230">
        <v>0</v>
      </c>
      <c r="N63" s="230">
        <v>0</v>
      </c>
      <c r="O63" s="92">
        <f t="shared" si="1"/>
        <v>0</v>
      </c>
    </row>
    <row r="64" spans="1:15" ht="15.75" x14ac:dyDescent="0.2">
      <c r="A64" s="9">
        <v>3</v>
      </c>
      <c r="B64" s="10" t="s">
        <v>54</v>
      </c>
      <c r="C64" s="281"/>
      <c r="D64" s="281"/>
      <c r="E64" s="281"/>
      <c r="F64" s="281"/>
      <c r="G64" s="281"/>
      <c r="H64" s="281"/>
      <c r="I64" s="320"/>
      <c r="J64" s="357"/>
      <c r="K64" s="471"/>
      <c r="L64" s="401"/>
      <c r="M64" s="435"/>
      <c r="N64" s="471"/>
      <c r="O64" s="92">
        <f t="shared" si="1"/>
        <v>0</v>
      </c>
    </row>
    <row r="65" spans="1:15" ht="15.75" x14ac:dyDescent="0.2">
      <c r="A65" s="14">
        <v>4</v>
      </c>
      <c r="B65" s="10" t="s">
        <v>53</v>
      </c>
      <c r="C65" s="282"/>
      <c r="D65" s="282"/>
      <c r="E65" s="282"/>
      <c r="F65" s="282"/>
      <c r="G65" s="282"/>
      <c r="H65" s="282"/>
      <c r="I65" s="321"/>
      <c r="J65" s="358"/>
      <c r="K65" s="472"/>
      <c r="L65" s="402"/>
      <c r="M65" s="436"/>
      <c r="N65" s="472"/>
      <c r="O65" s="92">
        <f t="shared" si="1"/>
        <v>0</v>
      </c>
    </row>
    <row r="66" spans="1:15" x14ac:dyDescent="0.2">
      <c r="A66" s="14"/>
      <c r="B66" s="13" t="s">
        <v>84</v>
      </c>
      <c r="C66" s="282"/>
      <c r="D66" s="282"/>
      <c r="E66" s="282"/>
      <c r="F66" s="282"/>
      <c r="G66" s="282"/>
      <c r="H66" s="282"/>
      <c r="I66" s="321"/>
      <c r="J66" s="358"/>
      <c r="K66" s="472"/>
      <c r="L66" s="402"/>
      <c r="M66" s="436"/>
      <c r="N66" s="472"/>
      <c r="O66" s="92">
        <f t="shared" si="1"/>
        <v>0</v>
      </c>
    </row>
    <row r="67" spans="1:15" x14ac:dyDescent="0.2">
      <c r="A67" s="14"/>
      <c r="B67" s="13" t="s">
        <v>85</v>
      </c>
      <c r="C67" s="282"/>
      <c r="D67" s="282"/>
      <c r="E67" s="282"/>
      <c r="F67" s="282"/>
      <c r="G67" s="282"/>
      <c r="H67" s="282"/>
      <c r="I67" s="321"/>
      <c r="J67" s="358"/>
      <c r="K67" s="472"/>
      <c r="L67" s="402"/>
      <c r="M67" s="436"/>
      <c r="N67" s="472"/>
      <c r="O67" s="92">
        <f t="shared" si="1"/>
        <v>0</v>
      </c>
    </row>
    <row r="68" spans="1:15" x14ac:dyDescent="0.2">
      <c r="A68" s="14">
        <v>5</v>
      </c>
      <c r="B68" s="11" t="s">
        <v>55</v>
      </c>
      <c r="C68" s="281"/>
      <c r="D68" s="281"/>
      <c r="E68" s="281"/>
      <c r="F68" s="281"/>
      <c r="G68" s="281"/>
      <c r="H68" s="281"/>
      <c r="I68" s="320"/>
      <c r="J68" s="357"/>
      <c r="K68" s="471"/>
      <c r="L68" s="401"/>
      <c r="M68" s="435"/>
      <c r="N68" s="471"/>
      <c r="O68" s="92">
        <f t="shared" si="1"/>
        <v>0</v>
      </c>
    </row>
    <row r="69" spans="1:15" ht="15.75" x14ac:dyDescent="0.2">
      <c r="A69" s="14">
        <v>6</v>
      </c>
      <c r="B69" s="10" t="s">
        <v>56</v>
      </c>
      <c r="C69" s="281"/>
      <c r="D69" s="281"/>
      <c r="E69" s="281"/>
      <c r="F69" s="281"/>
      <c r="G69" s="281"/>
      <c r="H69" s="281"/>
      <c r="I69" s="320"/>
      <c r="J69" s="357"/>
      <c r="K69" s="471"/>
      <c r="L69" s="401"/>
      <c r="M69" s="435"/>
      <c r="N69" s="471"/>
      <c r="O69" s="92">
        <f t="shared" si="1"/>
        <v>0</v>
      </c>
    </row>
    <row r="70" spans="1:15" ht="15.75" x14ac:dyDescent="0.2">
      <c r="A70" s="14">
        <v>7</v>
      </c>
      <c r="B70" s="10" t="s">
        <v>57</v>
      </c>
      <c r="C70" s="281"/>
      <c r="D70" s="281"/>
      <c r="E70" s="281"/>
      <c r="F70" s="281"/>
      <c r="G70" s="281"/>
      <c r="H70" s="281"/>
      <c r="I70" s="320"/>
      <c r="J70" s="357"/>
      <c r="K70" s="471"/>
      <c r="L70" s="401"/>
      <c r="M70" s="435"/>
      <c r="N70" s="471"/>
      <c r="O70" s="92">
        <f t="shared" si="1"/>
        <v>0</v>
      </c>
    </row>
    <row r="71" spans="1:15" ht="15.75" x14ac:dyDescent="0.2">
      <c r="A71" s="14">
        <v>8</v>
      </c>
      <c r="B71" s="10" t="s">
        <v>58</v>
      </c>
      <c r="C71" s="281"/>
      <c r="D71" s="281"/>
      <c r="E71" s="281"/>
      <c r="F71" s="281"/>
      <c r="G71" s="281"/>
      <c r="H71" s="281"/>
      <c r="I71" s="320"/>
      <c r="J71" s="357"/>
      <c r="K71" s="471"/>
      <c r="L71" s="401"/>
      <c r="M71" s="435"/>
      <c r="N71" s="471"/>
      <c r="O71" s="92">
        <f t="shared" si="1"/>
        <v>0</v>
      </c>
    </row>
    <row r="72" spans="1:15" ht="15.75" x14ac:dyDescent="0.2">
      <c r="A72" s="14">
        <v>9</v>
      </c>
      <c r="B72" s="10" t="s">
        <v>24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92">
        <f t="shared" si="1"/>
        <v>0</v>
      </c>
    </row>
    <row r="73" spans="1:15" ht="15.75" x14ac:dyDescent="0.2">
      <c r="A73" s="14">
        <v>10</v>
      </c>
      <c r="B73" s="10" t="s">
        <v>25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92">
        <f t="shared" si="1"/>
        <v>0</v>
      </c>
    </row>
    <row r="74" spans="1:15" ht="16.5" thickBot="1" x14ac:dyDescent="0.25">
      <c r="A74" s="48">
        <v>11</v>
      </c>
      <c r="B74" s="49" t="s">
        <v>59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92">
        <f t="shared" si="1"/>
        <v>0</v>
      </c>
    </row>
    <row r="75" spans="1:15" ht="13.5" thickTop="1" x14ac:dyDescent="0.2">
      <c r="A75" s="5"/>
      <c r="B75" s="27" t="s">
        <v>39</v>
      </c>
    </row>
    <row r="76" spans="1:15" x14ac:dyDescent="0.2">
      <c r="A76" s="5"/>
      <c r="B76" s="15" t="s">
        <v>61</v>
      </c>
    </row>
    <row r="77" spans="1:15" x14ac:dyDescent="0.2">
      <c r="A77" s="5"/>
      <c r="B77" s="15" t="s">
        <v>60</v>
      </c>
    </row>
    <row r="78" spans="1:15" x14ac:dyDescent="0.2">
      <c r="A78" s="5"/>
      <c r="B78" s="15" t="s">
        <v>40</v>
      </c>
    </row>
    <row r="79" spans="1:15" x14ac:dyDescent="0.2">
      <c r="A79" s="5"/>
      <c r="B79" s="27"/>
    </row>
    <row r="80" spans="1:15" x14ac:dyDescent="0.2">
      <c r="A80" s="5"/>
      <c r="B80" s="27"/>
    </row>
    <row r="81" spans="1:15" ht="12.75" customHeight="1" x14ac:dyDescent="0.2">
      <c r="A81" s="488" t="s">
        <v>0</v>
      </c>
      <c r="B81" s="488"/>
    </row>
    <row r="82" spans="1:15" ht="12.75" customHeight="1" x14ac:dyDescent="0.2">
      <c r="A82" s="488" t="s">
        <v>1</v>
      </c>
      <c r="B82" s="488"/>
    </row>
    <row r="83" spans="1:15" x14ac:dyDescent="0.2">
      <c r="A83" s="488" t="s">
        <v>46</v>
      </c>
      <c r="B83" s="488"/>
    </row>
    <row r="84" spans="1:15" ht="22.5" x14ac:dyDescent="0.3">
      <c r="C84" s="285"/>
    </row>
    <row r="85" spans="1:15" x14ac:dyDescent="0.2">
      <c r="C85" s="286"/>
    </row>
    <row r="86" spans="1:15" x14ac:dyDescent="0.2">
      <c r="A86" s="1" t="s">
        <v>47</v>
      </c>
    </row>
    <row r="87" spans="1:15" ht="12.75" customHeight="1" x14ac:dyDescent="0.2">
      <c r="A87" s="1" t="s">
        <v>69</v>
      </c>
    </row>
    <row r="88" spans="1:15" ht="13.5" customHeight="1" thickBot="1" x14ac:dyDescent="0.25">
      <c r="A88" s="56" t="s">
        <v>73</v>
      </c>
      <c r="B88" s="56"/>
    </row>
    <row r="89" spans="1:15" ht="16.5" thickTop="1" x14ac:dyDescent="0.2">
      <c r="A89" s="496" t="s">
        <v>4</v>
      </c>
      <c r="B89" s="496" t="s">
        <v>5</v>
      </c>
      <c r="C89" s="284"/>
    </row>
    <row r="90" spans="1:15" ht="12.75" customHeight="1" x14ac:dyDescent="0.2">
      <c r="A90" s="497"/>
      <c r="B90" s="497"/>
      <c r="C90" s="291"/>
      <c r="D90" s="291"/>
      <c r="E90" s="291"/>
      <c r="F90" s="291"/>
      <c r="G90" s="291"/>
      <c r="H90" s="291"/>
      <c r="I90" s="327"/>
      <c r="J90" s="364"/>
      <c r="K90" s="480"/>
      <c r="L90" s="408"/>
      <c r="M90" s="443"/>
      <c r="N90" s="480"/>
    </row>
    <row r="91" spans="1:15" ht="12.75" customHeight="1" x14ac:dyDescent="0.2">
      <c r="A91" s="497"/>
      <c r="B91" s="497"/>
      <c r="C91" s="289" t="s">
        <v>36</v>
      </c>
      <c r="D91" s="289" t="s">
        <v>36</v>
      </c>
      <c r="E91" s="289" t="s">
        <v>36</v>
      </c>
      <c r="F91" s="289" t="s">
        <v>36</v>
      </c>
      <c r="G91" s="289" t="s">
        <v>36</v>
      </c>
      <c r="H91" s="289" t="s">
        <v>36</v>
      </c>
      <c r="I91" s="325" t="s">
        <v>36</v>
      </c>
      <c r="J91" s="362" t="s">
        <v>36</v>
      </c>
      <c r="K91" s="478" t="s">
        <v>36</v>
      </c>
      <c r="L91" s="406" t="s">
        <v>36</v>
      </c>
      <c r="M91" s="441" t="s">
        <v>36</v>
      </c>
      <c r="N91" s="478" t="s">
        <v>36</v>
      </c>
    </row>
    <row r="92" spans="1:15" ht="12.75" customHeight="1" x14ac:dyDescent="0.2">
      <c r="A92" s="497"/>
      <c r="B92" s="497"/>
      <c r="C92" s="293"/>
      <c r="D92" s="293"/>
      <c r="E92" s="293"/>
      <c r="F92" s="293"/>
      <c r="G92" s="293"/>
      <c r="H92" s="293"/>
      <c r="I92" s="319"/>
      <c r="J92" s="356"/>
      <c r="K92" s="481"/>
      <c r="L92" s="400"/>
      <c r="M92" s="434"/>
      <c r="N92" s="481"/>
    </row>
    <row r="93" spans="1:15" ht="12.75" customHeight="1" x14ac:dyDescent="0.2">
      <c r="A93" s="498"/>
      <c r="B93" s="498"/>
      <c r="C93" s="289"/>
      <c r="D93" s="289"/>
      <c r="E93" s="289"/>
      <c r="F93" s="289"/>
      <c r="G93" s="289"/>
      <c r="H93" s="289"/>
      <c r="I93" s="325"/>
      <c r="J93" s="362"/>
      <c r="K93" s="478"/>
      <c r="L93" s="406"/>
      <c r="M93" s="441"/>
      <c r="N93" s="478"/>
    </row>
    <row r="94" spans="1:15" s="8" customFormat="1" ht="11.25" x14ac:dyDescent="0.2">
      <c r="A94" s="290" t="s">
        <v>10</v>
      </c>
      <c r="B94" s="290" t="s">
        <v>11</v>
      </c>
      <c r="C94" s="290" t="s">
        <v>17</v>
      </c>
      <c r="D94" s="290" t="s">
        <v>17</v>
      </c>
      <c r="E94" s="290" t="s">
        <v>17</v>
      </c>
      <c r="F94" s="290" t="s">
        <v>17</v>
      </c>
      <c r="G94" s="290" t="s">
        <v>17</v>
      </c>
      <c r="H94" s="290" t="s">
        <v>17</v>
      </c>
      <c r="I94" s="326" t="s">
        <v>17</v>
      </c>
      <c r="J94" s="363" t="s">
        <v>17</v>
      </c>
      <c r="K94" s="479" t="s">
        <v>17</v>
      </c>
      <c r="L94" s="407" t="s">
        <v>17</v>
      </c>
      <c r="M94" s="442" t="s">
        <v>17</v>
      </c>
      <c r="N94" s="479" t="s">
        <v>17</v>
      </c>
    </row>
    <row r="95" spans="1:15" s="16" customFormat="1" ht="15.75" x14ac:dyDescent="0.2">
      <c r="A95" s="18">
        <v>1</v>
      </c>
      <c r="B95" s="19" t="s">
        <v>22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92">
        <f t="shared" ref="O95:O114" si="9">SUM(C95:N95)</f>
        <v>0</v>
      </c>
    </row>
    <row r="96" spans="1:15" s="23" customFormat="1" x14ac:dyDescent="0.2">
      <c r="A96" s="14"/>
      <c r="B96" s="22" t="s">
        <v>50</v>
      </c>
      <c r="C96" s="282"/>
      <c r="D96" s="282"/>
      <c r="E96" s="282"/>
      <c r="F96" s="282"/>
      <c r="G96" s="282"/>
      <c r="H96" s="282"/>
      <c r="I96" s="321"/>
      <c r="J96" s="358"/>
      <c r="K96" s="472"/>
      <c r="L96" s="402"/>
      <c r="M96" s="436"/>
      <c r="N96" s="472"/>
      <c r="O96" s="92">
        <f t="shared" si="9"/>
        <v>0</v>
      </c>
    </row>
    <row r="97" spans="1:15" x14ac:dyDescent="0.2">
      <c r="A97" s="12"/>
      <c r="B97" s="13" t="s">
        <v>84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92">
        <f t="shared" si="9"/>
        <v>0</v>
      </c>
    </row>
    <row r="98" spans="1:15" x14ac:dyDescent="0.2">
      <c r="A98" s="12"/>
      <c r="B98" s="13" t="s">
        <v>85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92">
        <f t="shared" si="9"/>
        <v>0</v>
      </c>
    </row>
    <row r="99" spans="1:15" x14ac:dyDescent="0.2">
      <c r="A99" s="12"/>
      <c r="B99" s="11" t="s">
        <v>51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92">
        <f t="shared" si="9"/>
        <v>0</v>
      </c>
    </row>
    <row r="100" spans="1:15" x14ac:dyDescent="0.2">
      <c r="A100" s="12"/>
      <c r="B100" s="11" t="s">
        <v>52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92">
        <f t="shared" si="9"/>
        <v>0</v>
      </c>
    </row>
    <row r="101" spans="1:15" ht="15.75" x14ac:dyDescent="0.2">
      <c r="A101" s="14">
        <v>2</v>
      </c>
      <c r="B101" s="10" t="s">
        <v>23</v>
      </c>
      <c r="C101" s="281"/>
      <c r="D101" s="281"/>
      <c r="E101" s="281"/>
      <c r="F101" s="281"/>
      <c r="G101" s="281"/>
      <c r="H101" s="281"/>
      <c r="I101" s="320"/>
      <c r="J101" s="357"/>
      <c r="K101" s="471"/>
      <c r="L101" s="401"/>
      <c r="M101" s="435"/>
      <c r="N101" s="471"/>
      <c r="O101" s="92">
        <f t="shared" si="9"/>
        <v>0</v>
      </c>
    </row>
    <row r="102" spans="1:15" x14ac:dyDescent="0.2">
      <c r="A102" s="12"/>
      <c r="B102" s="13" t="s">
        <v>84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92">
        <f t="shared" si="9"/>
        <v>0</v>
      </c>
    </row>
    <row r="103" spans="1:15" x14ac:dyDescent="0.2">
      <c r="A103" s="12"/>
      <c r="B103" s="13" t="s">
        <v>85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92">
        <f t="shared" si="9"/>
        <v>0</v>
      </c>
    </row>
    <row r="104" spans="1:15" ht="15.75" x14ac:dyDescent="0.2">
      <c r="A104" s="9">
        <v>3</v>
      </c>
      <c r="B104" s="10" t="s">
        <v>54</v>
      </c>
      <c r="C104" s="281"/>
      <c r="D104" s="281"/>
      <c r="E104" s="281"/>
      <c r="F104" s="281"/>
      <c r="G104" s="281"/>
      <c r="H104" s="281"/>
      <c r="I104" s="320"/>
      <c r="J104" s="357"/>
      <c r="K104" s="471"/>
      <c r="L104" s="401"/>
      <c r="M104" s="435"/>
      <c r="N104" s="471"/>
      <c r="O104" s="92">
        <f t="shared" si="9"/>
        <v>0</v>
      </c>
    </row>
    <row r="105" spans="1:15" ht="15.75" x14ac:dyDescent="0.2">
      <c r="A105" s="14">
        <v>4</v>
      </c>
      <c r="B105" s="10" t="s">
        <v>53</v>
      </c>
      <c r="C105" s="282"/>
      <c r="D105" s="282"/>
      <c r="E105" s="282"/>
      <c r="F105" s="282"/>
      <c r="G105" s="282"/>
      <c r="H105" s="282"/>
      <c r="I105" s="321"/>
      <c r="J105" s="358"/>
      <c r="K105" s="472"/>
      <c r="L105" s="402"/>
      <c r="M105" s="436"/>
      <c r="N105" s="472"/>
      <c r="O105" s="92">
        <f t="shared" si="9"/>
        <v>0</v>
      </c>
    </row>
    <row r="106" spans="1:15" x14ac:dyDescent="0.2">
      <c r="A106" s="14"/>
      <c r="B106" s="13" t="s">
        <v>84</v>
      </c>
      <c r="C106" s="282"/>
      <c r="D106" s="282"/>
      <c r="E106" s="282"/>
      <c r="F106" s="282"/>
      <c r="G106" s="282"/>
      <c r="H106" s="282"/>
      <c r="I106" s="321"/>
      <c r="J106" s="358"/>
      <c r="K106" s="472"/>
      <c r="L106" s="402"/>
      <c r="M106" s="436"/>
      <c r="N106" s="472"/>
      <c r="O106" s="92">
        <f t="shared" si="9"/>
        <v>0</v>
      </c>
    </row>
    <row r="107" spans="1:15" x14ac:dyDescent="0.2">
      <c r="A107" s="14"/>
      <c r="B107" s="13" t="s">
        <v>85</v>
      </c>
      <c r="C107" s="282"/>
      <c r="D107" s="282"/>
      <c r="E107" s="282"/>
      <c r="F107" s="282"/>
      <c r="G107" s="282"/>
      <c r="H107" s="282"/>
      <c r="I107" s="321"/>
      <c r="J107" s="358"/>
      <c r="K107" s="472"/>
      <c r="L107" s="402"/>
      <c r="M107" s="436"/>
      <c r="N107" s="472"/>
      <c r="O107" s="92">
        <f t="shared" si="9"/>
        <v>0</v>
      </c>
    </row>
    <row r="108" spans="1:15" x14ac:dyDescent="0.2">
      <c r="A108" s="14">
        <v>5</v>
      </c>
      <c r="B108" s="11" t="s">
        <v>55</v>
      </c>
      <c r="C108" s="281"/>
      <c r="D108" s="281"/>
      <c r="E108" s="281"/>
      <c r="F108" s="281"/>
      <c r="G108" s="281"/>
      <c r="H108" s="281"/>
      <c r="I108" s="320"/>
      <c r="J108" s="357"/>
      <c r="K108" s="471"/>
      <c r="L108" s="401"/>
      <c r="M108" s="435"/>
      <c r="N108" s="471"/>
      <c r="O108" s="92">
        <f t="shared" si="9"/>
        <v>0</v>
      </c>
    </row>
    <row r="109" spans="1:15" ht="15.75" x14ac:dyDescent="0.2">
      <c r="A109" s="14">
        <v>6</v>
      </c>
      <c r="B109" s="10" t="s">
        <v>56</v>
      </c>
      <c r="C109" s="281"/>
      <c r="D109" s="281"/>
      <c r="E109" s="281"/>
      <c r="F109" s="281"/>
      <c r="G109" s="281"/>
      <c r="H109" s="281"/>
      <c r="I109" s="320"/>
      <c r="J109" s="357"/>
      <c r="K109" s="471"/>
      <c r="L109" s="401"/>
      <c r="M109" s="435"/>
      <c r="N109" s="471"/>
      <c r="O109" s="92">
        <f t="shared" si="9"/>
        <v>0</v>
      </c>
    </row>
    <row r="110" spans="1:15" ht="15.75" x14ac:dyDescent="0.2">
      <c r="A110" s="14">
        <v>7</v>
      </c>
      <c r="B110" s="10" t="s">
        <v>57</v>
      </c>
      <c r="C110" s="281"/>
      <c r="D110" s="281"/>
      <c r="E110" s="281"/>
      <c r="F110" s="281"/>
      <c r="G110" s="281"/>
      <c r="H110" s="281"/>
      <c r="I110" s="320"/>
      <c r="J110" s="357"/>
      <c r="K110" s="471"/>
      <c r="L110" s="401"/>
      <c r="M110" s="435"/>
      <c r="N110" s="471"/>
      <c r="O110" s="92">
        <f t="shared" si="9"/>
        <v>0</v>
      </c>
    </row>
    <row r="111" spans="1:15" ht="15.75" x14ac:dyDescent="0.2">
      <c r="A111" s="14">
        <v>8</v>
      </c>
      <c r="B111" s="10" t="s">
        <v>58</v>
      </c>
      <c r="C111" s="281"/>
      <c r="D111" s="281"/>
      <c r="E111" s="281"/>
      <c r="F111" s="281"/>
      <c r="G111" s="281"/>
      <c r="H111" s="281"/>
      <c r="I111" s="320"/>
      <c r="J111" s="357"/>
      <c r="K111" s="471"/>
      <c r="L111" s="401"/>
      <c r="M111" s="435"/>
      <c r="N111" s="471"/>
      <c r="O111" s="92">
        <f t="shared" si="9"/>
        <v>0</v>
      </c>
    </row>
    <row r="112" spans="1:15" ht="15.75" x14ac:dyDescent="0.2">
      <c r="A112" s="14">
        <v>9</v>
      </c>
      <c r="B112" s="10" t="s">
        <v>24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92">
        <f t="shared" si="9"/>
        <v>0</v>
      </c>
    </row>
    <row r="113" spans="1:15" ht="15.75" x14ac:dyDescent="0.2">
      <c r="A113" s="14">
        <v>10</v>
      </c>
      <c r="B113" s="10" t="s">
        <v>25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92">
        <f t="shared" si="9"/>
        <v>0</v>
      </c>
    </row>
    <row r="114" spans="1:15" ht="16.5" thickBot="1" x14ac:dyDescent="0.25">
      <c r="A114" s="48">
        <v>11</v>
      </c>
      <c r="B114" s="49" t="s">
        <v>59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92">
        <f t="shared" si="9"/>
        <v>0</v>
      </c>
    </row>
    <row r="115" spans="1:15" ht="13.5" thickTop="1" x14ac:dyDescent="0.2">
      <c r="A115" s="5"/>
      <c r="B115" s="27" t="s">
        <v>39</v>
      </c>
    </row>
    <row r="116" spans="1:15" x14ac:dyDescent="0.2">
      <c r="A116" s="5"/>
      <c r="B116" s="15" t="s">
        <v>61</v>
      </c>
    </row>
    <row r="117" spans="1:15" x14ac:dyDescent="0.2">
      <c r="A117" s="5"/>
      <c r="B117" s="15" t="s">
        <v>60</v>
      </c>
    </row>
    <row r="118" spans="1:15" x14ac:dyDescent="0.2">
      <c r="A118" s="5"/>
      <c r="B118" s="15" t="s">
        <v>40</v>
      </c>
    </row>
    <row r="119" spans="1:15" x14ac:dyDescent="0.2">
      <c r="A119" s="5"/>
      <c r="B119" s="27"/>
    </row>
    <row r="120" spans="1:15" x14ac:dyDescent="0.2">
      <c r="A120" s="5"/>
      <c r="B120" s="27"/>
    </row>
    <row r="121" spans="1:15" ht="12.75" customHeight="1" x14ac:dyDescent="0.2">
      <c r="A121" s="488" t="s">
        <v>0</v>
      </c>
      <c r="B121" s="488"/>
    </row>
    <row r="122" spans="1:15" ht="12.75" customHeight="1" x14ac:dyDescent="0.2">
      <c r="A122" s="488" t="s">
        <v>1</v>
      </c>
      <c r="B122" s="488"/>
    </row>
    <row r="123" spans="1:15" x14ac:dyDescent="0.2">
      <c r="A123" s="488" t="s">
        <v>46</v>
      </c>
      <c r="B123" s="488"/>
    </row>
    <row r="124" spans="1:15" ht="22.5" x14ac:dyDescent="0.3">
      <c r="C124" s="285"/>
    </row>
    <row r="125" spans="1:15" x14ac:dyDescent="0.2">
      <c r="C125" s="286"/>
    </row>
    <row r="126" spans="1:15" x14ac:dyDescent="0.2">
      <c r="A126" s="1" t="s">
        <v>47</v>
      </c>
    </row>
    <row r="127" spans="1:15" ht="12.75" customHeight="1" x14ac:dyDescent="0.2">
      <c r="A127" s="1" t="s">
        <v>69</v>
      </c>
    </row>
    <row r="128" spans="1:15" ht="13.5" customHeight="1" thickBot="1" x14ac:dyDescent="0.25">
      <c r="A128" s="56" t="s">
        <v>80</v>
      </c>
      <c r="B128" s="56"/>
    </row>
    <row r="129" spans="1:15" ht="16.5" thickTop="1" x14ac:dyDescent="0.2">
      <c r="A129" s="496" t="s">
        <v>4</v>
      </c>
      <c r="B129" s="496" t="s">
        <v>5</v>
      </c>
      <c r="C129" s="284"/>
    </row>
    <row r="130" spans="1:15" ht="12.75" customHeight="1" x14ac:dyDescent="0.2">
      <c r="A130" s="497"/>
      <c r="B130" s="497"/>
      <c r="C130" s="291"/>
      <c r="D130" s="291"/>
      <c r="E130" s="291"/>
      <c r="F130" s="291"/>
      <c r="G130" s="291"/>
      <c r="H130" s="291"/>
      <c r="I130" s="327"/>
      <c r="J130" s="364"/>
      <c r="K130" s="480"/>
      <c r="L130" s="408"/>
      <c r="M130" s="443"/>
      <c r="N130" s="480"/>
    </row>
    <row r="131" spans="1:15" ht="12.75" customHeight="1" x14ac:dyDescent="0.2">
      <c r="A131" s="497"/>
      <c r="B131" s="497"/>
      <c r="C131" s="289" t="s">
        <v>36</v>
      </c>
      <c r="D131" s="289" t="s">
        <v>36</v>
      </c>
      <c r="E131" s="289" t="s">
        <v>36</v>
      </c>
      <c r="F131" s="289" t="s">
        <v>36</v>
      </c>
      <c r="G131" s="289" t="s">
        <v>36</v>
      </c>
      <c r="H131" s="289" t="s">
        <v>36</v>
      </c>
      <c r="I131" s="325" t="s">
        <v>36</v>
      </c>
      <c r="J131" s="362" t="s">
        <v>36</v>
      </c>
      <c r="K131" s="478" t="s">
        <v>36</v>
      </c>
      <c r="L131" s="406" t="s">
        <v>36</v>
      </c>
      <c r="M131" s="441" t="s">
        <v>36</v>
      </c>
      <c r="N131" s="478" t="s">
        <v>36</v>
      </c>
    </row>
    <row r="132" spans="1:15" ht="12.75" customHeight="1" x14ac:dyDescent="0.2">
      <c r="A132" s="497"/>
      <c r="B132" s="497"/>
      <c r="C132" s="293"/>
      <c r="D132" s="293"/>
      <c r="E132" s="293"/>
      <c r="F132" s="293"/>
      <c r="G132" s="293"/>
      <c r="H132" s="293"/>
      <c r="I132" s="319"/>
      <c r="J132" s="356"/>
      <c r="K132" s="481"/>
      <c r="L132" s="400"/>
      <c r="M132" s="434"/>
      <c r="N132" s="481"/>
    </row>
    <row r="133" spans="1:15" ht="12.75" customHeight="1" x14ac:dyDescent="0.2">
      <c r="A133" s="498"/>
      <c r="B133" s="498"/>
      <c r="C133" s="289"/>
      <c r="D133" s="289"/>
      <c r="E133" s="289"/>
      <c r="F133" s="289"/>
      <c r="G133" s="289"/>
      <c r="H133" s="289"/>
      <c r="I133" s="325"/>
      <c r="J133" s="362"/>
      <c r="K133" s="478"/>
      <c r="L133" s="406"/>
      <c r="M133" s="441"/>
      <c r="N133" s="478"/>
    </row>
    <row r="134" spans="1:15" s="8" customFormat="1" ht="11.25" x14ac:dyDescent="0.2">
      <c r="A134" s="290" t="s">
        <v>10</v>
      </c>
      <c r="B134" s="290" t="s">
        <v>11</v>
      </c>
      <c r="C134" s="290" t="s">
        <v>17</v>
      </c>
      <c r="D134" s="290" t="s">
        <v>17</v>
      </c>
      <c r="E134" s="290" t="s">
        <v>17</v>
      </c>
      <c r="F134" s="290" t="s">
        <v>17</v>
      </c>
      <c r="G134" s="290" t="s">
        <v>17</v>
      </c>
      <c r="H134" s="290" t="s">
        <v>17</v>
      </c>
      <c r="I134" s="326" t="s">
        <v>17</v>
      </c>
      <c r="J134" s="363" t="s">
        <v>17</v>
      </c>
      <c r="K134" s="479" t="s">
        <v>17</v>
      </c>
      <c r="L134" s="407" t="s">
        <v>17</v>
      </c>
      <c r="M134" s="442" t="s">
        <v>17</v>
      </c>
      <c r="N134" s="479" t="s">
        <v>17</v>
      </c>
    </row>
    <row r="135" spans="1:15" s="16" customFormat="1" ht="15.75" x14ac:dyDescent="0.2">
      <c r="A135" s="18">
        <v>1</v>
      </c>
      <c r="B135" s="19" t="s">
        <v>22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92">
        <f t="shared" ref="O135:O154" si="10">SUM(C135:N135)</f>
        <v>0</v>
      </c>
    </row>
    <row r="136" spans="1:15" s="23" customFormat="1" x14ac:dyDescent="0.2">
      <c r="A136" s="14"/>
      <c r="B136" s="22" t="s">
        <v>50</v>
      </c>
      <c r="C136" s="282"/>
      <c r="D136" s="282"/>
      <c r="E136" s="282"/>
      <c r="F136" s="282"/>
      <c r="G136" s="282"/>
      <c r="H136" s="282"/>
      <c r="I136" s="321"/>
      <c r="J136" s="358"/>
      <c r="K136" s="472"/>
      <c r="L136" s="402"/>
      <c r="M136" s="436"/>
      <c r="N136" s="472"/>
      <c r="O136" s="92">
        <f t="shared" si="10"/>
        <v>0</v>
      </c>
    </row>
    <row r="137" spans="1:15" x14ac:dyDescent="0.2">
      <c r="A137" s="12"/>
      <c r="B137" s="13" t="s">
        <v>84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92">
        <f t="shared" si="10"/>
        <v>0</v>
      </c>
    </row>
    <row r="138" spans="1:15" x14ac:dyDescent="0.2">
      <c r="A138" s="12"/>
      <c r="B138" s="13" t="s">
        <v>85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92">
        <f t="shared" si="10"/>
        <v>0</v>
      </c>
    </row>
    <row r="139" spans="1:15" x14ac:dyDescent="0.2">
      <c r="A139" s="12"/>
      <c r="B139" s="11" t="s">
        <v>51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92">
        <f t="shared" si="10"/>
        <v>0</v>
      </c>
    </row>
    <row r="140" spans="1:15" x14ac:dyDescent="0.2">
      <c r="A140" s="12"/>
      <c r="B140" s="11" t="s">
        <v>52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92">
        <f t="shared" si="10"/>
        <v>0</v>
      </c>
    </row>
    <row r="141" spans="1:15" ht="15.75" x14ac:dyDescent="0.2">
      <c r="A141" s="14">
        <v>2</v>
      </c>
      <c r="B141" s="10" t="s">
        <v>23</v>
      </c>
      <c r="C141" s="281"/>
      <c r="D141" s="281"/>
      <c r="E141" s="281"/>
      <c r="F141" s="281"/>
      <c r="G141" s="281"/>
      <c r="H141" s="281"/>
      <c r="I141" s="320"/>
      <c r="J141" s="357"/>
      <c r="K141" s="471"/>
      <c r="L141" s="401"/>
      <c r="M141" s="435"/>
      <c r="N141" s="471"/>
      <c r="O141" s="92">
        <f t="shared" si="10"/>
        <v>0</v>
      </c>
    </row>
    <row r="142" spans="1:15" x14ac:dyDescent="0.2">
      <c r="A142" s="12"/>
      <c r="B142" s="13" t="s">
        <v>84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92">
        <f t="shared" si="10"/>
        <v>0</v>
      </c>
    </row>
    <row r="143" spans="1:15" x14ac:dyDescent="0.2">
      <c r="A143" s="12"/>
      <c r="B143" s="13" t="s">
        <v>85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92">
        <f t="shared" si="10"/>
        <v>0</v>
      </c>
    </row>
    <row r="144" spans="1:15" ht="15.75" x14ac:dyDescent="0.2">
      <c r="A144" s="9">
        <v>3</v>
      </c>
      <c r="B144" s="10" t="s">
        <v>54</v>
      </c>
      <c r="C144" s="281"/>
      <c r="D144" s="281"/>
      <c r="E144" s="281"/>
      <c r="F144" s="281"/>
      <c r="G144" s="281"/>
      <c r="H144" s="281"/>
      <c r="I144" s="320"/>
      <c r="J144" s="357"/>
      <c r="K144" s="471"/>
      <c r="L144" s="401"/>
      <c r="M144" s="435"/>
      <c r="N144" s="471"/>
      <c r="O144" s="92">
        <f t="shared" si="10"/>
        <v>0</v>
      </c>
    </row>
    <row r="145" spans="1:15" ht="15.75" x14ac:dyDescent="0.2">
      <c r="A145" s="14">
        <v>4</v>
      </c>
      <c r="B145" s="10" t="s">
        <v>53</v>
      </c>
      <c r="C145" s="282"/>
      <c r="D145" s="282"/>
      <c r="E145" s="282"/>
      <c r="F145" s="282"/>
      <c r="G145" s="282"/>
      <c r="H145" s="282"/>
      <c r="I145" s="321"/>
      <c r="J145" s="358"/>
      <c r="K145" s="472"/>
      <c r="L145" s="402"/>
      <c r="M145" s="436"/>
      <c r="N145" s="472"/>
      <c r="O145" s="92">
        <f t="shared" si="10"/>
        <v>0</v>
      </c>
    </row>
    <row r="146" spans="1:15" x14ac:dyDescent="0.2">
      <c r="A146" s="14"/>
      <c r="B146" s="13" t="s">
        <v>84</v>
      </c>
      <c r="C146" s="282"/>
      <c r="D146" s="282"/>
      <c r="E146" s="282"/>
      <c r="F146" s="282"/>
      <c r="G146" s="282"/>
      <c r="H146" s="282"/>
      <c r="I146" s="321"/>
      <c r="J146" s="358"/>
      <c r="K146" s="472"/>
      <c r="L146" s="402"/>
      <c r="M146" s="436"/>
      <c r="N146" s="472"/>
      <c r="O146" s="92">
        <f t="shared" si="10"/>
        <v>0</v>
      </c>
    </row>
    <row r="147" spans="1:15" x14ac:dyDescent="0.2">
      <c r="A147" s="14"/>
      <c r="B147" s="13" t="s">
        <v>85</v>
      </c>
      <c r="C147" s="282"/>
      <c r="D147" s="282"/>
      <c r="E147" s="282"/>
      <c r="F147" s="282"/>
      <c r="G147" s="282"/>
      <c r="H147" s="282"/>
      <c r="I147" s="321"/>
      <c r="J147" s="358"/>
      <c r="K147" s="472"/>
      <c r="L147" s="402"/>
      <c r="M147" s="436"/>
      <c r="N147" s="472"/>
      <c r="O147" s="92">
        <f t="shared" si="10"/>
        <v>0</v>
      </c>
    </row>
    <row r="148" spans="1:15" x14ac:dyDescent="0.2">
      <c r="A148" s="14">
        <v>5</v>
      </c>
      <c r="B148" s="11" t="s">
        <v>55</v>
      </c>
      <c r="C148" s="281"/>
      <c r="D148" s="281"/>
      <c r="E148" s="281"/>
      <c r="F148" s="281"/>
      <c r="G148" s="281"/>
      <c r="H148" s="281"/>
      <c r="I148" s="320"/>
      <c r="J148" s="357"/>
      <c r="K148" s="471"/>
      <c r="L148" s="401"/>
      <c r="M148" s="435"/>
      <c r="N148" s="471"/>
      <c r="O148" s="92">
        <f t="shared" si="10"/>
        <v>0</v>
      </c>
    </row>
    <row r="149" spans="1:15" ht="15.75" x14ac:dyDescent="0.2">
      <c r="A149" s="14">
        <v>6</v>
      </c>
      <c r="B149" s="10" t="s">
        <v>56</v>
      </c>
      <c r="C149" s="281"/>
      <c r="D149" s="281"/>
      <c r="E149" s="281"/>
      <c r="F149" s="281"/>
      <c r="G149" s="281"/>
      <c r="H149" s="281"/>
      <c r="I149" s="320"/>
      <c r="J149" s="357"/>
      <c r="K149" s="471"/>
      <c r="L149" s="401"/>
      <c r="M149" s="435"/>
      <c r="N149" s="471"/>
      <c r="O149" s="92">
        <f t="shared" si="10"/>
        <v>0</v>
      </c>
    </row>
    <row r="150" spans="1:15" ht="15.75" x14ac:dyDescent="0.2">
      <c r="A150" s="14">
        <v>7</v>
      </c>
      <c r="B150" s="10" t="s">
        <v>57</v>
      </c>
      <c r="C150" s="281"/>
      <c r="D150" s="281"/>
      <c r="E150" s="281"/>
      <c r="F150" s="281"/>
      <c r="G150" s="281"/>
      <c r="H150" s="281"/>
      <c r="I150" s="320"/>
      <c r="J150" s="357"/>
      <c r="K150" s="471"/>
      <c r="L150" s="401"/>
      <c r="M150" s="435"/>
      <c r="N150" s="471"/>
      <c r="O150" s="92">
        <f t="shared" si="10"/>
        <v>0</v>
      </c>
    </row>
    <row r="151" spans="1:15" ht="15.75" x14ac:dyDescent="0.2">
      <c r="A151" s="14">
        <v>8</v>
      </c>
      <c r="B151" s="10" t="s">
        <v>58</v>
      </c>
      <c r="C151" s="281"/>
      <c r="D151" s="281"/>
      <c r="E151" s="281"/>
      <c r="F151" s="281"/>
      <c r="G151" s="281"/>
      <c r="H151" s="281"/>
      <c r="I151" s="320"/>
      <c r="J151" s="357"/>
      <c r="K151" s="471"/>
      <c r="L151" s="401"/>
      <c r="M151" s="435"/>
      <c r="N151" s="471"/>
      <c r="O151" s="92">
        <f t="shared" si="10"/>
        <v>0</v>
      </c>
    </row>
    <row r="152" spans="1:15" ht="15.75" x14ac:dyDescent="0.2">
      <c r="A152" s="14">
        <v>9</v>
      </c>
      <c r="B152" s="10" t="s">
        <v>24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92">
        <f t="shared" si="10"/>
        <v>0</v>
      </c>
    </row>
    <row r="153" spans="1:15" ht="15.75" x14ac:dyDescent="0.2">
      <c r="A153" s="14">
        <v>10</v>
      </c>
      <c r="B153" s="10" t="s">
        <v>25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92">
        <f t="shared" si="10"/>
        <v>0</v>
      </c>
    </row>
    <row r="154" spans="1:15" ht="12.75" customHeight="1" thickBot="1" x14ac:dyDescent="0.25">
      <c r="A154" s="48">
        <v>11</v>
      </c>
      <c r="B154" s="49" t="s">
        <v>59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92">
        <f t="shared" si="10"/>
        <v>0</v>
      </c>
    </row>
    <row r="155" spans="1:15" ht="12.75" customHeight="1" thickTop="1" x14ac:dyDescent="0.2">
      <c r="A155" s="5"/>
      <c r="B155" s="27" t="s">
        <v>39</v>
      </c>
    </row>
    <row r="156" spans="1:15" x14ac:dyDescent="0.2">
      <c r="A156" s="5"/>
      <c r="B156" s="15" t="s">
        <v>61</v>
      </c>
    </row>
    <row r="157" spans="1:15" ht="21" customHeight="1" x14ac:dyDescent="0.2">
      <c r="A157" s="5"/>
      <c r="B157" s="15" t="s">
        <v>60</v>
      </c>
    </row>
    <row r="158" spans="1:15" x14ac:dyDescent="0.2">
      <c r="A158" s="5"/>
      <c r="B158" s="15" t="s">
        <v>40</v>
      </c>
    </row>
    <row r="159" spans="1:15" x14ac:dyDescent="0.2">
      <c r="A159" s="5"/>
      <c r="B159" s="27"/>
    </row>
    <row r="160" spans="1:15" ht="13.5" customHeight="1" x14ac:dyDescent="0.2">
      <c r="A160" s="488" t="s">
        <v>0</v>
      </c>
      <c r="B160" s="488"/>
    </row>
    <row r="161" spans="1:15" ht="12.75" customHeight="1" x14ac:dyDescent="0.2">
      <c r="A161" s="488" t="s">
        <v>1</v>
      </c>
      <c r="B161" s="488"/>
    </row>
    <row r="162" spans="1:15" ht="13.5" customHeight="1" x14ac:dyDescent="0.2">
      <c r="A162" s="488" t="s">
        <v>46</v>
      </c>
      <c r="B162" s="488"/>
    </row>
    <row r="163" spans="1:15" ht="22.5" x14ac:dyDescent="0.3">
      <c r="C163" s="285"/>
    </row>
    <row r="164" spans="1:15" ht="13.5" customHeight="1" x14ac:dyDescent="0.2">
      <c r="C164" s="286"/>
    </row>
    <row r="165" spans="1:15" x14ac:dyDescent="0.2">
      <c r="A165" s="1" t="s">
        <v>47</v>
      </c>
    </row>
    <row r="166" spans="1:15" ht="12.75" customHeight="1" x14ac:dyDescent="0.2">
      <c r="A166" s="1" t="s">
        <v>69</v>
      </c>
    </row>
    <row r="167" spans="1:15" ht="13.5" customHeight="1" thickBot="1" x14ac:dyDescent="0.25">
      <c r="A167" s="56" t="s">
        <v>81</v>
      </c>
      <c r="B167" s="56"/>
    </row>
    <row r="168" spans="1:15" ht="16.5" thickTop="1" x14ac:dyDescent="0.2">
      <c r="A168" s="496" t="s">
        <v>4</v>
      </c>
      <c r="B168" s="496" t="s">
        <v>5</v>
      </c>
      <c r="C168" s="284"/>
    </row>
    <row r="169" spans="1:15" ht="12.75" customHeight="1" x14ac:dyDescent="0.2">
      <c r="A169" s="497"/>
      <c r="B169" s="497"/>
      <c r="C169" s="291"/>
      <c r="D169" s="291"/>
      <c r="E169" s="291"/>
      <c r="F169" s="291"/>
      <c r="G169" s="291"/>
      <c r="H169" s="291"/>
      <c r="I169" s="327"/>
      <c r="J169" s="364"/>
      <c r="K169" s="480"/>
      <c r="L169" s="408"/>
      <c r="M169" s="443"/>
      <c r="N169" s="480"/>
    </row>
    <row r="170" spans="1:15" ht="12.75" customHeight="1" x14ac:dyDescent="0.2">
      <c r="A170" s="497"/>
      <c r="B170" s="497"/>
      <c r="C170" s="289" t="s">
        <v>36</v>
      </c>
      <c r="D170" s="289" t="s">
        <v>36</v>
      </c>
      <c r="E170" s="289" t="s">
        <v>36</v>
      </c>
      <c r="F170" s="289" t="s">
        <v>36</v>
      </c>
      <c r="G170" s="289" t="s">
        <v>36</v>
      </c>
      <c r="H170" s="289" t="s">
        <v>36</v>
      </c>
      <c r="I170" s="325" t="s">
        <v>36</v>
      </c>
      <c r="J170" s="362" t="s">
        <v>36</v>
      </c>
      <c r="K170" s="478" t="s">
        <v>36</v>
      </c>
      <c r="L170" s="406" t="s">
        <v>36</v>
      </c>
      <c r="M170" s="441" t="s">
        <v>36</v>
      </c>
      <c r="N170" s="478" t="s">
        <v>36</v>
      </c>
    </row>
    <row r="171" spans="1:15" ht="12.75" customHeight="1" x14ac:dyDescent="0.2">
      <c r="A171" s="497"/>
      <c r="B171" s="497"/>
      <c r="C171" s="293"/>
      <c r="D171" s="293"/>
      <c r="E171" s="293"/>
      <c r="F171" s="293"/>
      <c r="G171" s="293"/>
      <c r="H171" s="293"/>
      <c r="I171" s="319"/>
      <c r="J171" s="356"/>
      <c r="K171" s="481"/>
      <c r="L171" s="400"/>
      <c r="M171" s="434"/>
      <c r="N171" s="481"/>
    </row>
    <row r="172" spans="1:15" ht="12.75" customHeight="1" x14ac:dyDescent="0.2">
      <c r="A172" s="498"/>
      <c r="B172" s="498"/>
      <c r="C172" s="289"/>
      <c r="D172" s="289"/>
      <c r="E172" s="289"/>
      <c r="F172" s="289"/>
      <c r="G172" s="289"/>
      <c r="H172" s="289"/>
      <c r="I172" s="325"/>
      <c r="J172" s="362"/>
      <c r="K172" s="478"/>
      <c r="L172" s="406"/>
      <c r="M172" s="441"/>
      <c r="N172" s="478"/>
    </row>
    <row r="173" spans="1:15" s="8" customFormat="1" ht="11.25" x14ac:dyDescent="0.2">
      <c r="A173" s="290" t="s">
        <v>10</v>
      </c>
      <c r="B173" s="290" t="s">
        <v>11</v>
      </c>
      <c r="C173" s="290" t="s">
        <v>17</v>
      </c>
      <c r="D173" s="290" t="s">
        <v>17</v>
      </c>
      <c r="E173" s="290" t="s">
        <v>17</v>
      </c>
      <c r="F173" s="290" t="s">
        <v>17</v>
      </c>
      <c r="G173" s="290" t="s">
        <v>17</v>
      </c>
      <c r="H173" s="290" t="s">
        <v>17</v>
      </c>
      <c r="I173" s="326" t="s">
        <v>17</v>
      </c>
      <c r="J173" s="363" t="s">
        <v>17</v>
      </c>
      <c r="K173" s="479" t="s">
        <v>17</v>
      </c>
      <c r="L173" s="407" t="s">
        <v>17</v>
      </c>
      <c r="M173" s="442" t="s">
        <v>17</v>
      </c>
      <c r="N173" s="479" t="s">
        <v>17</v>
      </c>
    </row>
    <row r="174" spans="1:15" s="16" customFormat="1" ht="15.75" x14ac:dyDescent="0.2">
      <c r="A174" s="18">
        <v>1</v>
      </c>
      <c r="B174" s="19" t="s">
        <v>22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92">
        <f t="shared" ref="O174:O193" si="11">SUM(C174:N174)</f>
        <v>0</v>
      </c>
    </row>
    <row r="175" spans="1:15" s="23" customFormat="1" x14ac:dyDescent="0.2">
      <c r="A175" s="14"/>
      <c r="B175" s="22" t="s">
        <v>50</v>
      </c>
      <c r="C175" s="282"/>
      <c r="D175" s="282"/>
      <c r="E175" s="282"/>
      <c r="F175" s="282"/>
      <c r="G175" s="282"/>
      <c r="H175" s="282"/>
      <c r="I175" s="321"/>
      <c r="J175" s="358"/>
      <c r="K175" s="472"/>
      <c r="L175" s="402"/>
      <c r="M175" s="436"/>
      <c r="N175" s="472"/>
      <c r="O175" s="92">
        <f t="shared" si="11"/>
        <v>0</v>
      </c>
    </row>
    <row r="176" spans="1:15" x14ac:dyDescent="0.2">
      <c r="A176" s="12"/>
      <c r="B176" s="13" t="s">
        <v>84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92">
        <f t="shared" si="11"/>
        <v>0</v>
      </c>
    </row>
    <row r="177" spans="1:15" x14ac:dyDescent="0.2">
      <c r="A177" s="12"/>
      <c r="B177" s="13" t="s">
        <v>85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92">
        <f t="shared" si="11"/>
        <v>0</v>
      </c>
    </row>
    <row r="178" spans="1:15" x14ac:dyDescent="0.2">
      <c r="A178" s="12"/>
      <c r="B178" s="11" t="s">
        <v>51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92">
        <f t="shared" si="11"/>
        <v>0</v>
      </c>
    </row>
    <row r="179" spans="1:15" x14ac:dyDescent="0.2">
      <c r="A179" s="12"/>
      <c r="B179" s="11" t="s">
        <v>52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92">
        <f t="shared" si="11"/>
        <v>0</v>
      </c>
    </row>
    <row r="180" spans="1:15" ht="15.75" x14ac:dyDescent="0.2">
      <c r="A180" s="14">
        <v>2</v>
      </c>
      <c r="B180" s="10" t="s">
        <v>23</v>
      </c>
      <c r="C180" s="281"/>
      <c r="D180" s="281"/>
      <c r="E180" s="281"/>
      <c r="F180" s="281"/>
      <c r="G180" s="281"/>
      <c r="H180" s="281"/>
      <c r="I180" s="320"/>
      <c r="J180" s="357"/>
      <c r="K180" s="471"/>
      <c r="L180" s="401"/>
      <c r="M180" s="435"/>
      <c r="N180" s="471"/>
      <c r="O180" s="92">
        <f t="shared" si="11"/>
        <v>0</v>
      </c>
    </row>
    <row r="181" spans="1:15" x14ac:dyDescent="0.2">
      <c r="A181" s="12"/>
      <c r="B181" s="13" t="s">
        <v>84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92">
        <f t="shared" si="11"/>
        <v>0</v>
      </c>
    </row>
    <row r="182" spans="1:15" x14ac:dyDescent="0.2">
      <c r="A182" s="12"/>
      <c r="B182" s="13" t="s">
        <v>85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92">
        <f t="shared" si="11"/>
        <v>0</v>
      </c>
    </row>
    <row r="183" spans="1:15" ht="15.75" x14ac:dyDescent="0.2">
      <c r="A183" s="9">
        <v>3</v>
      </c>
      <c r="B183" s="10" t="s">
        <v>54</v>
      </c>
      <c r="C183" s="281"/>
      <c r="D183" s="281"/>
      <c r="E183" s="281"/>
      <c r="F183" s="281"/>
      <c r="G183" s="281"/>
      <c r="H183" s="281"/>
      <c r="I183" s="320"/>
      <c r="J183" s="357"/>
      <c r="K183" s="471"/>
      <c r="L183" s="401"/>
      <c r="M183" s="435"/>
      <c r="N183" s="471"/>
      <c r="O183" s="92">
        <f t="shared" si="11"/>
        <v>0</v>
      </c>
    </row>
    <row r="184" spans="1:15" ht="15.75" x14ac:dyDescent="0.2">
      <c r="A184" s="14">
        <v>4</v>
      </c>
      <c r="B184" s="10" t="s">
        <v>53</v>
      </c>
      <c r="C184" s="282"/>
      <c r="D184" s="282"/>
      <c r="E184" s="282"/>
      <c r="F184" s="282"/>
      <c r="G184" s="282"/>
      <c r="H184" s="282"/>
      <c r="I184" s="321"/>
      <c r="J184" s="358"/>
      <c r="K184" s="472"/>
      <c r="L184" s="402"/>
      <c r="M184" s="436"/>
      <c r="N184" s="472"/>
      <c r="O184" s="92">
        <f t="shared" si="11"/>
        <v>0</v>
      </c>
    </row>
    <row r="185" spans="1:15" x14ac:dyDescent="0.2">
      <c r="A185" s="14"/>
      <c r="B185" s="13" t="s">
        <v>84</v>
      </c>
      <c r="C185" s="282"/>
      <c r="D185" s="282"/>
      <c r="E185" s="282"/>
      <c r="F185" s="282"/>
      <c r="G185" s="282"/>
      <c r="H185" s="282"/>
      <c r="I185" s="321"/>
      <c r="J185" s="358"/>
      <c r="K185" s="472"/>
      <c r="L185" s="402"/>
      <c r="M185" s="436"/>
      <c r="N185" s="472"/>
      <c r="O185" s="92">
        <f t="shared" si="11"/>
        <v>0</v>
      </c>
    </row>
    <row r="186" spans="1:15" x14ac:dyDescent="0.2">
      <c r="A186" s="14"/>
      <c r="B186" s="13" t="s">
        <v>85</v>
      </c>
      <c r="C186" s="282"/>
      <c r="D186" s="282"/>
      <c r="E186" s="282"/>
      <c r="F186" s="282"/>
      <c r="G186" s="282"/>
      <c r="H186" s="282"/>
      <c r="I186" s="321"/>
      <c r="J186" s="358"/>
      <c r="K186" s="472"/>
      <c r="L186" s="402"/>
      <c r="M186" s="436"/>
      <c r="N186" s="472"/>
      <c r="O186" s="92">
        <f t="shared" si="11"/>
        <v>0</v>
      </c>
    </row>
    <row r="187" spans="1:15" x14ac:dyDescent="0.2">
      <c r="A187" s="14">
        <v>5</v>
      </c>
      <c r="B187" s="11" t="s">
        <v>55</v>
      </c>
      <c r="C187" s="281"/>
      <c r="D187" s="281"/>
      <c r="E187" s="281"/>
      <c r="F187" s="281"/>
      <c r="G187" s="281"/>
      <c r="H187" s="281"/>
      <c r="I187" s="320"/>
      <c r="J187" s="357"/>
      <c r="K187" s="471"/>
      <c r="L187" s="401"/>
      <c r="M187" s="435"/>
      <c r="N187" s="471"/>
      <c r="O187" s="92">
        <f t="shared" si="11"/>
        <v>0</v>
      </c>
    </row>
    <row r="188" spans="1:15" ht="15.75" x14ac:dyDescent="0.2">
      <c r="A188" s="14">
        <v>6</v>
      </c>
      <c r="B188" s="10" t="s">
        <v>56</v>
      </c>
      <c r="C188" s="281"/>
      <c r="D188" s="281"/>
      <c r="E188" s="281"/>
      <c r="F188" s="281"/>
      <c r="G188" s="281"/>
      <c r="H188" s="281"/>
      <c r="I188" s="320"/>
      <c r="J188" s="357"/>
      <c r="K188" s="471"/>
      <c r="L188" s="401"/>
      <c r="M188" s="435"/>
      <c r="N188" s="471"/>
      <c r="O188" s="92">
        <f t="shared" si="11"/>
        <v>0</v>
      </c>
    </row>
    <row r="189" spans="1:15" ht="15.75" x14ac:dyDescent="0.2">
      <c r="A189" s="14">
        <v>7</v>
      </c>
      <c r="B189" s="10" t="s">
        <v>57</v>
      </c>
      <c r="C189" s="281"/>
      <c r="D189" s="281"/>
      <c r="E189" s="281"/>
      <c r="F189" s="281"/>
      <c r="G189" s="281"/>
      <c r="H189" s="281"/>
      <c r="I189" s="320"/>
      <c r="J189" s="357"/>
      <c r="K189" s="471"/>
      <c r="L189" s="401"/>
      <c r="M189" s="435"/>
      <c r="N189" s="471"/>
      <c r="O189" s="92">
        <f t="shared" si="11"/>
        <v>0</v>
      </c>
    </row>
    <row r="190" spans="1:15" ht="15.75" x14ac:dyDescent="0.2">
      <c r="A190" s="14">
        <v>8</v>
      </c>
      <c r="B190" s="10" t="s">
        <v>58</v>
      </c>
      <c r="C190" s="281"/>
      <c r="D190" s="281"/>
      <c r="E190" s="281"/>
      <c r="F190" s="281"/>
      <c r="G190" s="281"/>
      <c r="H190" s="281"/>
      <c r="I190" s="320"/>
      <c r="J190" s="357"/>
      <c r="K190" s="471"/>
      <c r="L190" s="401"/>
      <c r="M190" s="435"/>
      <c r="N190" s="471"/>
      <c r="O190" s="92">
        <f t="shared" si="11"/>
        <v>0</v>
      </c>
    </row>
    <row r="191" spans="1:15" ht="15.75" x14ac:dyDescent="0.2">
      <c r="A191" s="14">
        <v>9</v>
      </c>
      <c r="B191" s="10" t="s">
        <v>24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92">
        <f t="shared" si="11"/>
        <v>0</v>
      </c>
    </row>
    <row r="192" spans="1:15" ht="15.75" x14ac:dyDescent="0.2">
      <c r="A192" s="14">
        <v>10</v>
      </c>
      <c r="B192" s="10" t="s">
        <v>25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92">
        <f t="shared" si="11"/>
        <v>0</v>
      </c>
    </row>
    <row r="193" spans="1:15" ht="16.5" thickBot="1" x14ac:dyDescent="0.25">
      <c r="A193" s="48">
        <v>11</v>
      </c>
      <c r="B193" s="49" t="s">
        <v>59</v>
      </c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92">
        <f t="shared" si="11"/>
        <v>0</v>
      </c>
    </row>
    <row r="194" spans="1:15" ht="13.5" thickTop="1" x14ac:dyDescent="0.2">
      <c r="A194" s="5"/>
      <c r="B194" s="27" t="s">
        <v>39</v>
      </c>
    </row>
    <row r="195" spans="1:15" x14ac:dyDescent="0.2">
      <c r="A195" s="5"/>
      <c r="B195" s="15" t="s">
        <v>61</v>
      </c>
    </row>
    <row r="196" spans="1:15" x14ac:dyDescent="0.2">
      <c r="A196" s="5"/>
      <c r="B196" s="15" t="s">
        <v>60</v>
      </c>
    </row>
    <row r="197" spans="1:15" x14ac:dyDescent="0.2">
      <c r="A197" s="5"/>
      <c r="B197" s="15" t="s">
        <v>40</v>
      </c>
    </row>
    <row r="198" spans="1:15" x14ac:dyDescent="0.2">
      <c r="A198" s="5"/>
      <c r="B198" s="27"/>
    </row>
    <row r="199" spans="1:15" ht="12.75" customHeight="1" x14ac:dyDescent="0.2">
      <c r="A199" s="488" t="s">
        <v>0</v>
      </c>
      <c r="B199" s="488"/>
    </row>
    <row r="200" spans="1:15" ht="12.75" customHeight="1" x14ac:dyDescent="0.2">
      <c r="A200" s="488" t="s">
        <v>1</v>
      </c>
      <c r="B200" s="488"/>
    </row>
    <row r="201" spans="1:15" x14ac:dyDescent="0.2">
      <c r="A201" s="488" t="s">
        <v>46</v>
      </c>
      <c r="B201" s="488"/>
    </row>
    <row r="202" spans="1:15" ht="22.5" x14ac:dyDescent="0.3">
      <c r="C202" s="285"/>
    </row>
    <row r="203" spans="1:15" x14ac:dyDescent="0.2">
      <c r="C203" s="286"/>
    </row>
    <row r="204" spans="1:15" x14ac:dyDescent="0.2">
      <c r="A204" s="1" t="s">
        <v>47</v>
      </c>
    </row>
    <row r="205" spans="1:15" ht="12.75" customHeight="1" x14ac:dyDescent="0.2">
      <c r="A205" s="1" t="s">
        <v>69</v>
      </c>
    </row>
    <row r="206" spans="1:15" ht="13.5" customHeight="1" thickBot="1" x14ac:dyDescent="0.25">
      <c r="A206" s="56" t="s">
        <v>83</v>
      </c>
      <c r="B206" s="56"/>
    </row>
    <row r="207" spans="1:15" ht="16.5" thickTop="1" x14ac:dyDescent="0.2">
      <c r="A207" s="496" t="s">
        <v>4</v>
      </c>
      <c r="B207" s="496" t="s">
        <v>5</v>
      </c>
      <c r="C207" s="284"/>
    </row>
    <row r="208" spans="1:15" ht="12.75" customHeight="1" x14ac:dyDescent="0.2">
      <c r="A208" s="497"/>
      <c r="B208" s="497"/>
      <c r="C208" s="291"/>
      <c r="D208" s="291"/>
      <c r="E208" s="291"/>
      <c r="F208" s="291"/>
      <c r="G208" s="291"/>
      <c r="H208" s="291"/>
      <c r="I208" s="327"/>
      <c r="J208" s="364"/>
      <c r="K208" s="480"/>
      <c r="L208" s="408"/>
      <c r="M208" s="443"/>
      <c r="N208" s="480"/>
    </row>
    <row r="209" spans="1:15" ht="12.75" customHeight="1" x14ac:dyDescent="0.2">
      <c r="A209" s="497"/>
      <c r="B209" s="497"/>
      <c r="C209" s="289" t="s">
        <v>36</v>
      </c>
      <c r="D209" s="289" t="s">
        <v>36</v>
      </c>
      <c r="E209" s="289" t="s">
        <v>36</v>
      </c>
      <c r="F209" s="289" t="s">
        <v>36</v>
      </c>
      <c r="G209" s="289" t="s">
        <v>36</v>
      </c>
      <c r="H209" s="289" t="s">
        <v>36</v>
      </c>
      <c r="I209" s="325" t="s">
        <v>36</v>
      </c>
      <c r="J209" s="362" t="s">
        <v>36</v>
      </c>
      <c r="K209" s="478" t="s">
        <v>36</v>
      </c>
      <c r="L209" s="406" t="s">
        <v>36</v>
      </c>
      <c r="M209" s="441" t="s">
        <v>36</v>
      </c>
      <c r="N209" s="478" t="s">
        <v>36</v>
      </c>
    </row>
    <row r="210" spans="1:15" ht="12.75" customHeight="1" x14ac:dyDescent="0.2">
      <c r="A210" s="497"/>
      <c r="B210" s="497"/>
      <c r="C210" s="293"/>
      <c r="D210" s="293"/>
      <c r="E210" s="293"/>
      <c r="F210" s="293"/>
      <c r="G210" s="293"/>
      <c r="H210" s="293"/>
      <c r="I210" s="319"/>
      <c r="J210" s="356"/>
      <c r="K210" s="481"/>
      <c r="L210" s="400"/>
      <c r="M210" s="434"/>
      <c r="N210" s="481"/>
    </row>
    <row r="211" spans="1:15" ht="12.75" customHeight="1" x14ac:dyDescent="0.2">
      <c r="A211" s="498"/>
      <c r="B211" s="498"/>
      <c r="C211" s="289"/>
      <c r="D211" s="289"/>
      <c r="E211" s="289"/>
      <c r="F211" s="289"/>
      <c r="G211" s="289"/>
      <c r="H211" s="289"/>
      <c r="I211" s="325"/>
      <c r="J211" s="362"/>
      <c r="K211" s="478"/>
      <c r="L211" s="406"/>
      <c r="M211" s="441"/>
      <c r="N211" s="478"/>
    </row>
    <row r="212" spans="1:15" s="8" customFormat="1" ht="11.25" x14ac:dyDescent="0.2">
      <c r="A212" s="290" t="s">
        <v>10</v>
      </c>
      <c r="B212" s="290" t="s">
        <v>11</v>
      </c>
      <c r="C212" s="290" t="s">
        <v>17</v>
      </c>
      <c r="D212" s="290" t="s">
        <v>17</v>
      </c>
      <c r="E212" s="290" t="s">
        <v>17</v>
      </c>
      <c r="F212" s="290" t="s">
        <v>17</v>
      </c>
      <c r="G212" s="290" t="s">
        <v>17</v>
      </c>
      <c r="H212" s="290" t="s">
        <v>17</v>
      </c>
      <c r="I212" s="326" t="s">
        <v>17</v>
      </c>
      <c r="J212" s="363" t="s">
        <v>17</v>
      </c>
      <c r="K212" s="479" t="s">
        <v>17</v>
      </c>
      <c r="L212" s="407" t="s">
        <v>17</v>
      </c>
      <c r="M212" s="442" t="s">
        <v>17</v>
      </c>
      <c r="N212" s="479" t="s">
        <v>17</v>
      </c>
    </row>
    <row r="213" spans="1:15" s="16" customFormat="1" ht="15.75" x14ac:dyDescent="0.2">
      <c r="A213" s="18">
        <v>1</v>
      </c>
      <c r="B213" s="19" t="s">
        <v>22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92">
        <f t="shared" ref="O213:O232" si="12">SUM(C213:N213)</f>
        <v>0</v>
      </c>
    </row>
    <row r="214" spans="1:15" s="23" customFormat="1" x14ac:dyDescent="0.2">
      <c r="A214" s="14"/>
      <c r="B214" s="22" t="s">
        <v>50</v>
      </c>
      <c r="C214" s="282"/>
      <c r="D214" s="282"/>
      <c r="E214" s="282"/>
      <c r="F214" s="282"/>
      <c r="G214" s="282"/>
      <c r="H214" s="282"/>
      <c r="I214" s="321"/>
      <c r="J214" s="358"/>
      <c r="K214" s="472"/>
      <c r="L214" s="402"/>
      <c r="M214" s="436"/>
      <c r="N214" s="472"/>
      <c r="O214" s="92">
        <f t="shared" si="12"/>
        <v>0</v>
      </c>
    </row>
    <row r="215" spans="1:15" x14ac:dyDescent="0.2">
      <c r="A215" s="12"/>
      <c r="B215" s="13" t="s">
        <v>84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92">
        <f t="shared" si="12"/>
        <v>0</v>
      </c>
    </row>
    <row r="216" spans="1:15" x14ac:dyDescent="0.2">
      <c r="A216" s="12"/>
      <c r="B216" s="13" t="s">
        <v>85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92">
        <f t="shared" si="12"/>
        <v>0</v>
      </c>
    </row>
    <row r="217" spans="1:15" x14ac:dyDescent="0.2">
      <c r="A217" s="12"/>
      <c r="B217" s="11" t="s">
        <v>51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92">
        <f t="shared" si="12"/>
        <v>0</v>
      </c>
    </row>
    <row r="218" spans="1:15" x14ac:dyDescent="0.2">
      <c r="A218" s="12"/>
      <c r="B218" s="11" t="s">
        <v>52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92">
        <f t="shared" si="12"/>
        <v>0</v>
      </c>
    </row>
    <row r="219" spans="1:15" ht="15.75" x14ac:dyDescent="0.2">
      <c r="A219" s="14">
        <v>2</v>
      </c>
      <c r="B219" s="10" t="s">
        <v>23</v>
      </c>
      <c r="C219" s="281"/>
      <c r="D219" s="281"/>
      <c r="E219" s="281"/>
      <c r="F219" s="281"/>
      <c r="G219" s="281"/>
      <c r="H219" s="281"/>
      <c r="I219" s="320"/>
      <c r="J219" s="357"/>
      <c r="K219" s="471"/>
      <c r="L219" s="401"/>
      <c r="M219" s="435"/>
      <c r="N219" s="471"/>
      <c r="O219" s="92">
        <f t="shared" si="12"/>
        <v>0</v>
      </c>
    </row>
    <row r="220" spans="1:15" x14ac:dyDescent="0.2">
      <c r="A220" s="12"/>
      <c r="B220" s="13" t="s">
        <v>84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92">
        <f t="shared" si="12"/>
        <v>0</v>
      </c>
    </row>
    <row r="221" spans="1:15" x14ac:dyDescent="0.2">
      <c r="A221" s="12"/>
      <c r="B221" s="13" t="s">
        <v>85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92">
        <f t="shared" si="12"/>
        <v>0</v>
      </c>
    </row>
    <row r="222" spans="1:15" ht="15.75" x14ac:dyDescent="0.2">
      <c r="A222" s="9">
        <v>3</v>
      </c>
      <c r="B222" s="10" t="s">
        <v>54</v>
      </c>
      <c r="C222" s="281"/>
      <c r="D222" s="281"/>
      <c r="E222" s="281"/>
      <c r="F222" s="281"/>
      <c r="G222" s="281"/>
      <c r="H222" s="281"/>
      <c r="I222" s="320"/>
      <c r="J222" s="357"/>
      <c r="K222" s="471"/>
      <c r="L222" s="401"/>
      <c r="M222" s="435"/>
      <c r="N222" s="471"/>
      <c r="O222" s="92">
        <f t="shared" si="12"/>
        <v>0</v>
      </c>
    </row>
    <row r="223" spans="1:15" ht="15.75" x14ac:dyDescent="0.2">
      <c r="A223" s="14">
        <v>4</v>
      </c>
      <c r="B223" s="10" t="s">
        <v>53</v>
      </c>
      <c r="C223" s="282"/>
      <c r="D223" s="282"/>
      <c r="E223" s="282"/>
      <c r="F223" s="282"/>
      <c r="G223" s="282"/>
      <c r="H223" s="282"/>
      <c r="I223" s="321"/>
      <c r="J223" s="358"/>
      <c r="K223" s="472"/>
      <c r="L223" s="402"/>
      <c r="M223" s="436"/>
      <c r="N223" s="472"/>
      <c r="O223" s="92">
        <f t="shared" si="12"/>
        <v>0</v>
      </c>
    </row>
    <row r="224" spans="1:15" x14ac:dyDescent="0.2">
      <c r="A224" s="14"/>
      <c r="B224" s="13" t="s">
        <v>84</v>
      </c>
      <c r="C224" s="282"/>
      <c r="D224" s="282"/>
      <c r="E224" s="282"/>
      <c r="F224" s="282"/>
      <c r="G224" s="282"/>
      <c r="H224" s="282"/>
      <c r="I224" s="321"/>
      <c r="J224" s="358"/>
      <c r="K224" s="472"/>
      <c r="L224" s="402"/>
      <c r="M224" s="436"/>
      <c r="N224" s="472"/>
      <c r="O224" s="92">
        <f t="shared" si="12"/>
        <v>0</v>
      </c>
    </row>
    <row r="225" spans="1:15" x14ac:dyDescent="0.2">
      <c r="A225" s="14"/>
      <c r="B225" s="13" t="s">
        <v>85</v>
      </c>
      <c r="C225" s="282"/>
      <c r="D225" s="282"/>
      <c r="E225" s="282"/>
      <c r="F225" s="282"/>
      <c r="G225" s="282"/>
      <c r="H225" s="282"/>
      <c r="I225" s="321"/>
      <c r="J225" s="358"/>
      <c r="K225" s="472"/>
      <c r="L225" s="402"/>
      <c r="M225" s="436"/>
      <c r="N225" s="472"/>
      <c r="O225" s="92">
        <f t="shared" si="12"/>
        <v>0</v>
      </c>
    </row>
    <row r="226" spans="1:15" x14ac:dyDescent="0.2">
      <c r="A226" s="14">
        <v>5</v>
      </c>
      <c r="B226" s="11" t="s">
        <v>55</v>
      </c>
      <c r="C226" s="281"/>
      <c r="D226" s="281"/>
      <c r="E226" s="281"/>
      <c r="F226" s="281"/>
      <c r="G226" s="281"/>
      <c r="H226" s="281"/>
      <c r="I226" s="320"/>
      <c r="J226" s="357"/>
      <c r="K226" s="471"/>
      <c r="L226" s="401"/>
      <c r="M226" s="435"/>
      <c r="N226" s="471"/>
      <c r="O226" s="92">
        <f t="shared" si="12"/>
        <v>0</v>
      </c>
    </row>
    <row r="227" spans="1:15" ht="15.75" x14ac:dyDescent="0.2">
      <c r="A227" s="14">
        <v>6</v>
      </c>
      <c r="B227" s="10" t="s">
        <v>56</v>
      </c>
      <c r="C227" s="281"/>
      <c r="D227" s="281"/>
      <c r="E227" s="281"/>
      <c r="F227" s="281"/>
      <c r="G227" s="281"/>
      <c r="H227" s="281"/>
      <c r="I227" s="320"/>
      <c r="J227" s="357"/>
      <c r="K227" s="471"/>
      <c r="L227" s="401"/>
      <c r="M227" s="435"/>
      <c r="N227" s="471"/>
      <c r="O227" s="92">
        <f t="shared" si="12"/>
        <v>0</v>
      </c>
    </row>
    <row r="228" spans="1:15" ht="15.75" x14ac:dyDescent="0.2">
      <c r="A228" s="14">
        <v>7</v>
      </c>
      <c r="B228" s="10" t="s">
        <v>57</v>
      </c>
      <c r="C228" s="281"/>
      <c r="D228" s="281"/>
      <c r="E228" s="281"/>
      <c r="F228" s="281"/>
      <c r="G228" s="281"/>
      <c r="H228" s="281"/>
      <c r="I228" s="320"/>
      <c r="J228" s="357"/>
      <c r="K228" s="471"/>
      <c r="L228" s="401"/>
      <c r="M228" s="435"/>
      <c r="N228" s="471"/>
      <c r="O228" s="92">
        <f t="shared" si="12"/>
        <v>0</v>
      </c>
    </row>
    <row r="229" spans="1:15" ht="15.75" x14ac:dyDescent="0.2">
      <c r="A229" s="14">
        <v>8</v>
      </c>
      <c r="B229" s="10" t="s">
        <v>58</v>
      </c>
      <c r="C229" s="281"/>
      <c r="D229" s="281"/>
      <c r="E229" s="281"/>
      <c r="F229" s="281"/>
      <c r="G229" s="281"/>
      <c r="H229" s="281"/>
      <c r="I229" s="320"/>
      <c r="J229" s="357"/>
      <c r="K229" s="471"/>
      <c r="L229" s="401"/>
      <c r="M229" s="435"/>
      <c r="N229" s="471"/>
      <c r="O229" s="92">
        <f t="shared" si="12"/>
        <v>0</v>
      </c>
    </row>
    <row r="230" spans="1:15" ht="15.75" x14ac:dyDescent="0.2">
      <c r="A230" s="14">
        <v>9</v>
      </c>
      <c r="B230" s="10" t="s">
        <v>24</v>
      </c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92">
        <f t="shared" si="12"/>
        <v>0</v>
      </c>
    </row>
    <row r="231" spans="1:15" ht="15.75" x14ac:dyDescent="0.2">
      <c r="A231" s="14">
        <v>10</v>
      </c>
      <c r="B231" s="10" t="s">
        <v>25</v>
      </c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92">
        <f t="shared" si="12"/>
        <v>0</v>
      </c>
    </row>
    <row r="232" spans="1:15" ht="16.5" thickBot="1" x14ac:dyDescent="0.25">
      <c r="A232" s="48">
        <v>11</v>
      </c>
      <c r="B232" s="49" t="s">
        <v>59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92">
        <f t="shared" si="12"/>
        <v>0</v>
      </c>
    </row>
    <row r="233" spans="1:15" ht="13.5" thickTop="1" x14ac:dyDescent="0.2">
      <c r="A233" s="5"/>
      <c r="B233" s="17" t="s">
        <v>39</v>
      </c>
    </row>
    <row r="234" spans="1:15" x14ac:dyDescent="0.2">
      <c r="A234" s="5"/>
      <c r="B234" s="15" t="s">
        <v>61</v>
      </c>
    </row>
    <row r="235" spans="1:15" x14ac:dyDescent="0.2">
      <c r="A235" s="5"/>
      <c r="B235" s="15" t="s">
        <v>60</v>
      </c>
    </row>
    <row r="236" spans="1:15" x14ac:dyDescent="0.2">
      <c r="A236" s="5"/>
      <c r="B236" s="15" t="s">
        <v>40</v>
      </c>
    </row>
    <row r="237" spans="1:15" x14ac:dyDescent="0.2">
      <c r="A237" s="5"/>
      <c r="B237" s="27"/>
    </row>
    <row r="238" spans="1:15" x14ac:dyDescent="0.2">
      <c r="A238" s="5"/>
      <c r="B238" s="27"/>
    </row>
    <row r="239" spans="1:15" ht="12.75" customHeight="1" x14ac:dyDescent="0.2">
      <c r="A239" s="488" t="s">
        <v>0</v>
      </c>
      <c r="B239" s="488"/>
    </row>
    <row r="240" spans="1:15" ht="12.75" customHeight="1" x14ac:dyDescent="0.2">
      <c r="A240" s="488" t="s">
        <v>1</v>
      </c>
      <c r="B240" s="488"/>
    </row>
    <row r="241" spans="1:15" x14ac:dyDescent="0.2">
      <c r="A241" s="488" t="s">
        <v>46</v>
      </c>
      <c r="B241" s="488"/>
    </row>
    <row r="242" spans="1:15" ht="22.5" x14ac:dyDescent="0.3">
      <c r="C242" s="285"/>
    </row>
    <row r="243" spans="1:15" x14ac:dyDescent="0.2">
      <c r="C243" s="286"/>
    </row>
    <row r="244" spans="1:15" x14ac:dyDescent="0.2">
      <c r="A244" s="1" t="s">
        <v>47</v>
      </c>
    </row>
    <row r="245" spans="1:15" ht="12.75" customHeight="1" x14ac:dyDescent="0.2">
      <c r="A245" s="1" t="s">
        <v>69</v>
      </c>
    </row>
    <row r="246" spans="1:15" ht="13.5" customHeight="1" thickBot="1" x14ac:dyDescent="0.25">
      <c r="A246" s="56" t="s">
        <v>75</v>
      </c>
      <c r="B246" s="56"/>
    </row>
    <row r="247" spans="1:15" ht="16.5" thickTop="1" x14ac:dyDescent="0.2">
      <c r="A247" s="496" t="s">
        <v>4</v>
      </c>
      <c r="B247" s="496" t="s">
        <v>5</v>
      </c>
      <c r="C247" s="284"/>
    </row>
    <row r="248" spans="1:15" ht="12.75" customHeight="1" x14ac:dyDescent="0.2">
      <c r="A248" s="497"/>
      <c r="B248" s="497"/>
      <c r="C248" s="291"/>
      <c r="D248" s="291"/>
      <c r="E248" s="291"/>
      <c r="F248" s="291"/>
      <c r="G248" s="291"/>
      <c r="H248" s="291"/>
      <c r="I248" s="327"/>
      <c r="J248" s="364"/>
      <c r="K248" s="480"/>
      <c r="L248" s="408"/>
      <c r="M248" s="443"/>
      <c r="N248" s="480"/>
    </row>
    <row r="249" spans="1:15" ht="12.75" customHeight="1" x14ac:dyDescent="0.2">
      <c r="A249" s="497"/>
      <c r="B249" s="497"/>
      <c r="C249" s="289" t="s">
        <v>36</v>
      </c>
      <c r="D249" s="289" t="s">
        <v>36</v>
      </c>
      <c r="E249" s="289" t="s">
        <v>36</v>
      </c>
      <c r="F249" s="289" t="s">
        <v>36</v>
      </c>
      <c r="G249" s="289" t="s">
        <v>36</v>
      </c>
      <c r="H249" s="289" t="s">
        <v>36</v>
      </c>
      <c r="I249" s="325" t="s">
        <v>36</v>
      </c>
      <c r="J249" s="362" t="s">
        <v>36</v>
      </c>
      <c r="K249" s="478" t="s">
        <v>36</v>
      </c>
      <c r="L249" s="406" t="s">
        <v>36</v>
      </c>
      <c r="M249" s="441" t="s">
        <v>36</v>
      </c>
      <c r="N249" s="478" t="s">
        <v>36</v>
      </c>
    </row>
    <row r="250" spans="1:15" ht="12.75" customHeight="1" x14ac:dyDescent="0.2">
      <c r="A250" s="497"/>
      <c r="B250" s="497"/>
      <c r="C250" s="293"/>
      <c r="D250" s="293"/>
      <c r="E250" s="293"/>
      <c r="F250" s="293"/>
      <c r="G250" s="293"/>
      <c r="H250" s="293"/>
      <c r="I250" s="319"/>
      <c r="J250" s="356"/>
      <c r="K250" s="481"/>
      <c r="L250" s="400"/>
      <c r="M250" s="434"/>
      <c r="N250" s="481"/>
    </row>
    <row r="251" spans="1:15" ht="12.75" customHeight="1" x14ac:dyDescent="0.2">
      <c r="A251" s="498"/>
      <c r="B251" s="498"/>
      <c r="C251" s="289"/>
      <c r="D251" s="289"/>
      <c r="E251" s="289"/>
      <c r="F251" s="289"/>
      <c r="G251" s="289"/>
      <c r="H251" s="289"/>
      <c r="I251" s="325"/>
      <c r="J251" s="362"/>
      <c r="K251" s="478"/>
      <c r="L251" s="406"/>
      <c r="M251" s="441"/>
      <c r="N251" s="478"/>
    </row>
    <row r="252" spans="1:15" s="8" customFormat="1" ht="11.25" x14ac:dyDescent="0.2">
      <c r="A252" s="290" t="s">
        <v>10</v>
      </c>
      <c r="B252" s="290" t="s">
        <v>11</v>
      </c>
      <c r="C252" s="290" t="s">
        <v>17</v>
      </c>
      <c r="D252" s="290" t="s">
        <v>17</v>
      </c>
      <c r="E252" s="290" t="s">
        <v>17</v>
      </c>
      <c r="F252" s="290" t="s">
        <v>17</v>
      </c>
      <c r="G252" s="290" t="s">
        <v>17</v>
      </c>
      <c r="H252" s="290" t="s">
        <v>17</v>
      </c>
      <c r="I252" s="326" t="s">
        <v>17</v>
      </c>
      <c r="J252" s="363" t="s">
        <v>17</v>
      </c>
      <c r="K252" s="479" t="s">
        <v>17</v>
      </c>
      <c r="L252" s="407" t="s">
        <v>17</v>
      </c>
      <c r="M252" s="442" t="s">
        <v>17</v>
      </c>
      <c r="N252" s="479" t="s">
        <v>17</v>
      </c>
    </row>
    <row r="253" spans="1:15" s="16" customFormat="1" ht="15.75" x14ac:dyDescent="0.2">
      <c r="A253" s="18">
        <v>1</v>
      </c>
      <c r="B253" s="19" t="s">
        <v>22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92">
        <f>SUM(C253:N253)</f>
        <v>0</v>
      </c>
    </row>
    <row r="254" spans="1:15" s="23" customFormat="1" x14ac:dyDescent="0.2">
      <c r="A254" s="14"/>
      <c r="B254" s="22" t="s">
        <v>50</v>
      </c>
      <c r="C254" s="282"/>
      <c r="D254" s="282"/>
      <c r="E254" s="282"/>
      <c r="F254" s="282"/>
      <c r="G254" s="282"/>
      <c r="H254" s="282"/>
      <c r="I254" s="321"/>
      <c r="J254" s="358"/>
      <c r="K254" s="472"/>
      <c r="L254" s="402"/>
      <c r="M254" s="436"/>
      <c r="N254" s="472"/>
      <c r="O254" s="92">
        <f t="shared" ref="O254:O272" si="13">SUM(C254:N254)</f>
        <v>0</v>
      </c>
    </row>
    <row r="255" spans="1:15" x14ac:dyDescent="0.2">
      <c r="A255" s="12"/>
      <c r="B255" s="13" t="s">
        <v>84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92">
        <f t="shared" si="13"/>
        <v>0</v>
      </c>
    </row>
    <row r="256" spans="1:15" x14ac:dyDescent="0.2">
      <c r="A256" s="12"/>
      <c r="B256" s="13" t="s">
        <v>85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92">
        <f t="shared" si="13"/>
        <v>0</v>
      </c>
    </row>
    <row r="257" spans="1:15" ht="15.95" customHeight="1" x14ac:dyDescent="0.2">
      <c r="A257" s="12"/>
      <c r="B257" s="11" t="s">
        <v>51</v>
      </c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92">
        <f t="shared" si="13"/>
        <v>0</v>
      </c>
    </row>
    <row r="258" spans="1:15" ht="15.95" customHeight="1" x14ac:dyDescent="0.2">
      <c r="A258" s="12"/>
      <c r="B258" s="11" t="s">
        <v>52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92">
        <f t="shared" si="13"/>
        <v>0</v>
      </c>
    </row>
    <row r="259" spans="1:15" ht="15.95" customHeight="1" x14ac:dyDescent="0.2">
      <c r="A259" s="14">
        <v>2</v>
      </c>
      <c r="B259" s="10" t="s">
        <v>23</v>
      </c>
      <c r="C259" s="281"/>
      <c r="D259" s="281"/>
      <c r="E259" s="281"/>
      <c r="F259" s="281"/>
      <c r="G259" s="281"/>
      <c r="H259" s="281"/>
      <c r="I259" s="320"/>
      <c r="J259" s="357"/>
      <c r="K259" s="471"/>
      <c r="L259" s="401"/>
      <c r="M259" s="435"/>
      <c r="N259" s="471"/>
      <c r="O259" s="92">
        <f t="shared" si="13"/>
        <v>0</v>
      </c>
    </row>
    <row r="260" spans="1:15" ht="15.95" customHeight="1" x14ac:dyDescent="0.2">
      <c r="A260" s="12"/>
      <c r="B260" s="13" t="s">
        <v>84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92">
        <f t="shared" si="13"/>
        <v>0</v>
      </c>
    </row>
    <row r="261" spans="1:15" x14ac:dyDescent="0.2">
      <c r="A261" s="12"/>
      <c r="B261" s="13" t="s">
        <v>85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92">
        <f t="shared" si="13"/>
        <v>0</v>
      </c>
    </row>
    <row r="262" spans="1:15" ht="15.75" x14ac:dyDescent="0.2">
      <c r="A262" s="9">
        <v>3</v>
      </c>
      <c r="B262" s="10" t="s">
        <v>54</v>
      </c>
      <c r="C262" s="281"/>
      <c r="D262" s="281"/>
      <c r="E262" s="281"/>
      <c r="F262" s="281"/>
      <c r="G262" s="281"/>
      <c r="H262" s="281"/>
      <c r="I262" s="320"/>
      <c r="J262" s="357"/>
      <c r="K262" s="471"/>
      <c r="L262" s="401"/>
      <c r="M262" s="435"/>
      <c r="N262" s="471"/>
      <c r="O262" s="92">
        <f t="shared" si="13"/>
        <v>0</v>
      </c>
    </row>
    <row r="263" spans="1:15" ht="15.75" x14ac:dyDescent="0.2">
      <c r="A263" s="14">
        <v>4</v>
      </c>
      <c r="B263" s="10" t="s">
        <v>53</v>
      </c>
      <c r="C263" s="282"/>
      <c r="D263" s="282"/>
      <c r="E263" s="282"/>
      <c r="F263" s="282"/>
      <c r="G263" s="282"/>
      <c r="H263" s="282"/>
      <c r="I263" s="321"/>
      <c r="J263" s="358"/>
      <c r="K263" s="472"/>
      <c r="L263" s="402"/>
      <c r="M263" s="436"/>
      <c r="N263" s="472"/>
      <c r="O263" s="92">
        <f t="shared" si="13"/>
        <v>0</v>
      </c>
    </row>
    <row r="264" spans="1:15" x14ac:dyDescent="0.2">
      <c r="A264" s="14"/>
      <c r="B264" s="13" t="s">
        <v>84</v>
      </c>
      <c r="C264" s="282"/>
      <c r="D264" s="282"/>
      <c r="E264" s="282"/>
      <c r="F264" s="282"/>
      <c r="G264" s="282"/>
      <c r="H264" s="282"/>
      <c r="I264" s="321"/>
      <c r="J264" s="358"/>
      <c r="K264" s="472"/>
      <c r="L264" s="402"/>
      <c r="M264" s="436"/>
      <c r="N264" s="472"/>
      <c r="O264" s="92">
        <f t="shared" si="13"/>
        <v>0</v>
      </c>
    </row>
    <row r="265" spans="1:15" x14ac:dyDescent="0.2">
      <c r="A265" s="14"/>
      <c r="B265" s="13" t="s">
        <v>85</v>
      </c>
      <c r="C265" s="282"/>
      <c r="D265" s="282"/>
      <c r="E265" s="282"/>
      <c r="F265" s="282"/>
      <c r="G265" s="282"/>
      <c r="H265" s="282"/>
      <c r="I265" s="321"/>
      <c r="J265" s="358"/>
      <c r="K265" s="472"/>
      <c r="L265" s="402"/>
      <c r="M265" s="436"/>
      <c r="N265" s="472"/>
      <c r="O265" s="92">
        <f t="shared" si="13"/>
        <v>0</v>
      </c>
    </row>
    <row r="266" spans="1:15" x14ac:dyDescent="0.2">
      <c r="A266" s="14">
        <v>5</v>
      </c>
      <c r="B266" s="11" t="s">
        <v>55</v>
      </c>
      <c r="C266" s="281"/>
      <c r="D266" s="281"/>
      <c r="E266" s="281"/>
      <c r="F266" s="281"/>
      <c r="G266" s="281"/>
      <c r="H266" s="281"/>
      <c r="I266" s="320"/>
      <c r="J266" s="357"/>
      <c r="K266" s="471"/>
      <c r="L266" s="401"/>
      <c r="M266" s="435"/>
      <c r="N266" s="471"/>
      <c r="O266" s="92">
        <f t="shared" si="13"/>
        <v>0</v>
      </c>
    </row>
    <row r="267" spans="1:15" ht="12.75" customHeight="1" x14ac:dyDescent="0.2">
      <c r="A267" s="14">
        <v>6</v>
      </c>
      <c r="B267" s="10" t="s">
        <v>56</v>
      </c>
      <c r="C267" s="281"/>
      <c r="D267" s="281"/>
      <c r="E267" s="281"/>
      <c r="F267" s="281"/>
      <c r="G267" s="281"/>
      <c r="H267" s="281"/>
      <c r="I267" s="320"/>
      <c r="J267" s="357"/>
      <c r="K267" s="471"/>
      <c r="L267" s="401"/>
      <c r="M267" s="435"/>
      <c r="N267" s="471"/>
      <c r="O267" s="92">
        <f t="shared" si="13"/>
        <v>0</v>
      </c>
    </row>
    <row r="268" spans="1:15" ht="12.75" customHeight="1" x14ac:dyDescent="0.2">
      <c r="A268" s="14">
        <v>7</v>
      </c>
      <c r="B268" s="10" t="s">
        <v>57</v>
      </c>
      <c r="C268" s="281"/>
      <c r="D268" s="281"/>
      <c r="E268" s="281"/>
      <c r="F268" s="281"/>
      <c r="G268" s="281"/>
      <c r="H268" s="281"/>
      <c r="I268" s="320"/>
      <c r="J268" s="357"/>
      <c r="K268" s="471"/>
      <c r="L268" s="401"/>
      <c r="M268" s="435"/>
      <c r="N268" s="471"/>
      <c r="O268" s="92">
        <f t="shared" si="13"/>
        <v>0</v>
      </c>
    </row>
    <row r="269" spans="1:15" ht="15.75" x14ac:dyDescent="0.2">
      <c r="A269" s="14">
        <v>8</v>
      </c>
      <c r="B269" s="10" t="s">
        <v>58</v>
      </c>
      <c r="C269" s="281"/>
      <c r="D269" s="281"/>
      <c r="E269" s="281"/>
      <c r="F269" s="281"/>
      <c r="G269" s="281"/>
      <c r="H269" s="281"/>
      <c r="I269" s="320"/>
      <c r="J269" s="357"/>
      <c r="K269" s="471"/>
      <c r="L269" s="401"/>
      <c r="M269" s="435"/>
      <c r="N269" s="471"/>
      <c r="O269" s="92">
        <f t="shared" si="13"/>
        <v>0</v>
      </c>
    </row>
    <row r="270" spans="1:15" ht="21" customHeight="1" x14ac:dyDescent="0.2">
      <c r="A270" s="14">
        <v>9</v>
      </c>
      <c r="B270" s="10" t="s">
        <v>24</v>
      </c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92">
        <f t="shared" si="13"/>
        <v>0</v>
      </c>
    </row>
    <row r="271" spans="1:15" ht="15.75" x14ac:dyDescent="0.2">
      <c r="A271" s="14">
        <v>10</v>
      </c>
      <c r="B271" s="10" t="s">
        <v>25</v>
      </c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92">
        <f t="shared" si="13"/>
        <v>0</v>
      </c>
    </row>
    <row r="272" spans="1:15" ht="16.5" thickBot="1" x14ac:dyDescent="0.25">
      <c r="A272" s="48">
        <v>11</v>
      </c>
      <c r="B272" s="49" t="s">
        <v>59</v>
      </c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92">
        <f t="shared" si="13"/>
        <v>0</v>
      </c>
    </row>
    <row r="273" spans="1:14" ht="13.5" thickTop="1" x14ac:dyDescent="0.2">
      <c r="A273" s="5"/>
      <c r="B273" s="17" t="s">
        <v>39</v>
      </c>
    </row>
    <row r="274" spans="1:14" x14ac:dyDescent="0.2">
      <c r="A274" s="5"/>
      <c r="B274" s="15" t="s">
        <v>61</v>
      </c>
    </row>
    <row r="275" spans="1:14" x14ac:dyDescent="0.2">
      <c r="A275" s="5"/>
      <c r="B275" s="15" t="s">
        <v>60</v>
      </c>
    </row>
    <row r="276" spans="1:14" x14ac:dyDescent="0.2">
      <c r="A276" s="5"/>
      <c r="B276" s="15" t="s">
        <v>40</v>
      </c>
    </row>
    <row r="277" spans="1:14" x14ac:dyDescent="0.2">
      <c r="A277" s="5"/>
      <c r="B277" s="27"/>
    </row>
    <row r="278" spans="1:14" x14ac:dyDescent="0.2">
      <c r="A278" s="5"/>
      <c r="B278" s="27"/>
    </row>
    <row r="279" spans="1:14" ht="12.75" customHeight="1" x14ac:dyDescent="0.2">
      <c r="A279" s="488" t="s">
        <v>0</v>
      </c>
      <c r="B279" s="488"/>
    </row>
    <row r="280" spans="1:14" ht="12.75" customHeight="1" x14ac:dyDescent="0.2">
      <c r="A280" s="488" t="s">
        <v>1</v>
      </c>
      <c r="B280" s="488"/>
    </row>
    <row r="281" spans="1:14" x14ac:dyDescent="0.2">
      <c r="A281" s="488" t="s">
        <v>46</v>
      </c>
      <c r="B281" s="488"/>
    </row>
    <row r="282" spans="1:14" ht="22.5" x14ac:dyDescent="0.3">
      <c r="C282" s="285"/>
    </row>
    <row r="283" spans="1:14" x14ac:dyDescent="0.2">
      <c r="C283" s="286"/>
    </row>
    <row r="284" spans="1:14" x14ac:dyDescent="0.2">
      <c r="A284" s="1" t="s">
        <v>47</v>
      </c>
    </row>
    <row r="285" spans="1:14" ht="12.75" customHeight="1" x14ac:dyDescent="0.2">
      <c r="A285" s="56" t="s">
        <v>69</v>
      </c>
      <c r="B285" s="56"/>
    </row>
    <row r="286" spans="1:14" ht="13.5" customHeight="1" thickBot="1" x14ac:dyDescent="0.25">
      <c r="A286" s="56" t="s">
        <v>74</v>
      </c>
      <c r="B286" s="56"/>
    </row>
    <row r="287" spans="1:14" ht="16.5" thickTop="1" x14ac:dyDescent="0.2">
      <c r="A287" s="496" t="s">
        <v>4</v>
      </c>
      <c r="B287" s="496" t="s">
        <v>5</v>
      </c>
      <c r="C287" s="284"/>
    </row>
    <row r="288" spans="1:14" ht="12.75" customHeight="1" x14ac:dyDescent="0.2">
      <c r="A288" s="497"/>
      <c r="B288" s="497"/>
      <c r="C288" s="291"/>
      <c r="D288" s="291"/>
      <c r="E288" s="291"/>
      <c r="F288" s="291"/>
      <c r="G288" s="291"/>
      <c r="H288" s="291"/>
      <c r="I288" s="327"/>
      <c r="J288" s="364"/>
      <c r="K288" s="480"/>
      <c r="L288" s="408"/>
      <c r="M288" s="443"/>
      <c r="N288" s="480"/>
    </row>
    <row r="289" spans="1:15" ht="12.75" customHeight="1" x14ac:dyDescent="0.2">
      <c r="A289" s="497"/>
      <c r="B289" s="497"/>
      <c r="C289" s="289" t="s">
        <v>36</v>
      </c>
      <c r="D289" s="289" t="s">
        <v>36</v>
      </c>
      <c r="E289" s="289" t="s">
        <v>36</v>
      </c>
      <c r="F289" s="289" t="s">
        <v>36</v>
      </c>
      <c r="G289" s="289" t="s">
        <v>36</v>
      </c>
      <c r="H289" s="289" t="s">
        <v>36</v>
      </c>
      <c r="I289" s="325" t="s">
        <v>36</v>
      </c>
      <c r="J289" s="362" t="s">
        <v>36</v>
      </c>
      <c r="K289" s="478" t="s">
        <v>36</v>
      </c>
      <c r="L289" s="406" t="s">
        <v>36</v>
      </c>
      <c r="M289" s="441" t="s">
        <v>36</v>
      </c>
      <c r="N289" s="478" t="s">
        <v>36</v>
      </c>
    </row>
    <row r="290" spans="1:15" ht="12.75" customHeight="1" x14ac:dyDescent="0.2">
      <c r="A290" s="497"/>
      <c r="B290" s="497"/>
      <c r="C290" s="293"/>
      <c r="D290" s="293"/>
      <c r="E290" s="293"/>
      <c r="F290" s="293"/>
      <c r="G290" s="293"/>
      <c r="H290" s="293"/>
      <c r="I290" s="319"/>
      <c r="J290" s="356"/>
      <c r="K290" s="481"/>
      <c r="L290" s="400"/>
      <c r="M290" s="434"/>
      <c r="N290" s="481"/>
    </row>
    <row r="291" spans="1:15" ht="12.75" customHeight="1" x14ac:dyDescent="0.2">
      <c r="A291" s="498"/>
      <c r="B291" s="498"/>
      <c r="C291" s="289"/>
      <c r="D291" s="289"/>
      <c r="E291" s="289"/>
      <c r="F291" s="289"/>
      <c r="G291" s="289"/>
      <c r="H291" s="289"/>
      <c r="I291" s="325"/>
      <c r="J291" s="362"/>
      <c r="K291" s="478"/>
      <c r="L291" s="406"/>
      <c r="M291" s="441"/>
      <c r="N291" s="478"/>
    </row>
    <row r="292" spans="1:15" s="8" customFormat="1" ht="11.25" x14ac:dyDescent="0.2">
      <c r="A292" s="290" t="s">
        <v>10</v>
      </c>
      <c r="B292" s="290" t="s">
        <v>11</v>
      </c>
      <c r="C292" s="290" t="s">
        <v>17</v>
      </c>
      <c r="D292" s="290" t="s">
        <v>17</v>
      </c>
      <c r="E292" s="290" t="s">
        <v>17</v>
      </c>
      <c r="F292" s="290" t="s">
        <v>17</v>
      </c>
      <c r="G292" s="290" t="s">
        <v>17</v>
      </c>
      <c r="H292" s="290" t="s">
        <v>17</v>
      </c>
      <c r="I292" s="326" t="s">
        <v>17</v>
      </c>
      <c r="J292" s="363" t="s">
        <v>17</v>
      </c>
      <c r="K292" s="479" t="s">
        <v>17</v>
      </c>
      <c r="L292" s="407" t="s">
        <v>17</v>
      </c>
      <c r="M292" s="442" t="s">
        <v>17</v>
      </c>
      <c r="N292" s="479" t="s">
        <v>17</v>
      </c>
    </row>
    <row r="293" spans="1:15" s="16" customFormat="1" ht="15.75" x14ac:dyDescent="0.2">
      <c r="A293" s="18">
        <v>1</v>
      </c>
      <c r="B293" s="19" t="s">
        <v>22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92">
        <f>SUM(C293:N293)</f>
        <v>0</v>
      </c>
    </row>
    <row r="294" spans="1:15" s="23" customFormat="1" x14ac:dyDescent="0.2">
      <c r="A294" s="14"/>
      <c r="B294" s="22" t="s">
        <v>50</v>
      </c>
      <c r="C294" s="282"/>
      <c r="D294" s="282"/>
      <c r="E294" s="282"/>
      <c r="F294" s="282"/>
      <c r="G294" s="282"/>
      <c r="H294" s="282"/>
      <c r="I294" s="321"/>
      <c r="J294" s="358"/>
      <c r="K294" s="472"/>
      <c r="L294" s="402"/>
      <c r="M294" s="436"/>
      <c r="N294" s="472"/>
      <c r="O294" s="92">
        <f t="shared" ref="O294:O312" si="14">SUM(C294:N294)</f>
        <v>0</v>
      </c>
    </row>
    <row r="295" spans="1:15" x14ac:dyDescent="0.2">
      <c r="A295" s="12"/>
      <c r="B295" s="13" t="s">
        <v>84</v>
      </c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92">
        <f t="shared" si="14"/>
        <v>0</v>
      </c>
    </row>
    <row r="296" spans="1:15" x14ac:dyDescent="0.2">
      <c r="A296" s="12"/>
      <c r="B296" s="13" t="s">
        <v>85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92">
        <f t="shared" si="14"/>
        <v>0</v>
      </c>
    </row>
    <row r="297" spans="1:15" x14ac:dyDescent="0.2">
      <c r="A297" s="12"/>
      <c r="B297" s="11" t="s">
        <v>51</v>
      </c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92">
        <f t="shared" si="14"/>
        <v>0</v>
      </c>
    </row>
    <row r="298" spans="1:15" x14ac:dyDescent="0.2">
      <c r="A298" s="12"/>
      <c r="B298" s="11" t="s">
        <v>52</v>
      </c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92">
        <f t="shared" si="14"/>
        <v>0</v>
      </c>
    </row>
    <row r="299" spans="1:15" ht="15.75" x14ac:dyDescent="0.2">
      <c r="A299" s="14">
        <v>2</v>
      </c>
      <c r="B299" s="10" t="s">
        <v>23</v>
      </c>
      <c r="C299" s="281"/>
      <c r="D299" s="281"/>
      <c r="E299" s="281"/>
      <c r="F299" s="281"/>
      <c r="G299" s="281"/>
      <c r="H299" s="281"/>
      <c r="I299" s="320"/>
      <c r="J299" s="357"/>
      <c r="K299" s="471"/>
      <c r="L299" s="401"/>
      <c r="M299" s="435"/>
      <c r="N299" s="471"/>
      <c r="O299" s="92">
        <f t="shared" si="14"/>
        <v>0</v>
      </c>
    </row>
    <row r="300" spans="1:15" x14ac:dyDescent="0.2">
      <c r="A300" s="12"/>
      <c r="B300" s="13" t="s">
        <v>84</v>
      </c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92">
        <f t="shared" si="14"/>
        <v>0</v>
      </c>
    </row>
    <row r="301" spans="1:15" x14ac:dyDescent="0.2">
      <c r="A301" s="12"/>
      <c r="B301" s="13" t="s">
        <v>85</v>
      </c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92">
        <f t="shared" si="14"/>
        <v>0</v>
      </c>
    </row>
    <row r="302" spans="1:15" ht="15.75" x14ac:dyDescent="0.2">
      <c r="A302" s="9">
        <v>3</v>
      </c>
      <c r="B302" s="10" t="s">
        <v>54</v>
      </c>
      <c r="C302" s="281"/>
      <c r="D302" s="281"/>
      <c r="E302" s="281"/>
      <c r="F302" s="281"/>
      <c r="G302" s="281"/>
      <c r="H302" s="281"/>
      <c r="I302" s="320"/>
      <c r="J302" s="357"/>
      <c r="K302" s="471"/>
      <c r="L302" s="401"/>
      <c r="M302" s="435"/>
      <c r="N302" s="471"/>
      <c r="O302" s="92">
        <f t="shared" si="14"/>
        <v>0</v>
      </c>
    </row>
    <row r="303" spans="1:15" ht="15.75" x14ac:dyDescent="0.2">
      <c r="A303" s="14">
        <v>4</v>
      </c>
      <c r="B303" s="10" t="s">
        <v>53</v>
      </c>
      <c r="C303" s="282"/>
      <c r="D303" s="282"/>
      <c r="E303" s="282"/>
      <c r="F303" s="282"/>
      <c r="G303" s="282"/>
      <c r="H303" s="282"/>
      <c r="I303" s="321"/>
      <c r="J303" s="358"/>
      <c r="K303" s="472"/>
      <c r="L303" s="402"/>
      <c r="M303" s="436"/>
      <c r="N303" s="472"/>
      <c r="O303" s="92">
        <f t="shared" si="14"/>
        <v>0</v>
      </c>
    </row>
    <row r="304" spans="1:15" x14ac:dyDescent="0.2">
      <c r="A304" s="14"/>
      <c r="B304" s="13" t="s">
        <v>84</v>
      </c>
      <c r="C304" s="282"/>
      <c r="D304" s="282"/>
      <c r="E304" s="282"/>
      <c r="F304" s="282"/>
      <c r="G304" s="282"/>
      <c r="H304" s="282"/>
      <c r="I304" s="321"/>
      <c r="J304" s="358"/>
      <c r="K304" s="472"/>
      <c r="L304" s="402"/>
      <c r="M304" s="436"/>
      <c r="N304" s="472"/>
      <c r="O304" s="92">
        <f t="shared" si="14"/>
        <v>0</v>
      </c>
    </row>
    <row r="305" spans="1:15" x14ac:dyDescent="0.2">
      <c r="A305" s="14"/>
      <c r="B305" s="13" t="s">
        <v>85</v>
      </c>
      <c r="C305" s="282"/>
      <c r="D305" s="282"/>
      <c r="E305" s="282"/>
      <c r="F305" s="282"/>
      <c r="G305" s="282"/>
      <c r="H305" s="282"/>
      <c r="I305" s="321"/>
      <c r="J305" s="358"/>
      <c r="K305" s="472"/>
      <c r="L305" s="402"/>
      <c r="M305" s="436"/>
      <c r="N305" s="472"/>
      <c r="O305" s="92">
        <f t="shared" si="14"/>
        <v>0</v>
      </c>
    </row>
    <row r="306" spans="1:15" x14ac:dyDescent="0.2">
      <c r="A306" s="14">
        <v>5</v>
      </c>
      <c r="B306" s="11" t="s">
        <v>55</v>
      </c>
      <c r="C306" s="281"/>
      <c r="D306" s="281"/>
      <c r="E306" s="281"/>
      <c r="F306" s="281"/>
      <c r="G306" s="281"/>
      <c r="H306" s="281"/>
      <c r="I306" s="320"/>
      <c r="J306" s="357"/>
      <c r="K306" s="471"/>
      <c r="L306" s="401"/>
      <c r="M306" s="435"/>
      <c r="N306" s="471"/>
      <c r="O306" s="92">
        <f t="shared" si="14"/>
        <v>0</v>
      </c>
    </row>
    <row r="307" spans="1:15" ht="15.75" x14ac:dyDescent="0.2">
      <c r="A307" s="14">
        <v>6</v>
      </c>
      <c r="B307" s="10" t="s">
        <v>56</v>
      </c>
      <c r="C307" s="281"/>
      <c r="D307" s="281"/>
      <c r="E307" s="281"/>
      <c r="F307" s="281"/>
      <c r="G307" s="281"/>
      <c r="H307" s="281"/>
      <c r="I307" s="320"/>
      <c r="J307" s="357"/>
      <c r="K307" s="471"/>
      <c r="L307" s="401"/>
      <c r="M307" s="435"/>
      <c r="N307" s="471"/>
      <c r="O307" s="92">
        <f t="shared" si="14"/>
        <v>0</v>
      </c>
    </row>
    <row r="308" spans="1:15" ht="15.75" x14ac:dyDescent="0.2">
      <c r="A308" s="14">
        <v>7</v>
      </c>
      <c r="B308" s="10" t="s">
        <v>57</v>
      </c>
      <c r="C308" s="281"/>
      <c r="D308" s="281"/>
      <c r="E308" s="281"/>
      <c r="F308" s="281"/>
      <c r="G308" s="281"/>
      <c r="H308" s="281"/>
      <c r="I308" s="320"/>
      <c r="J308" s="357"/>
      <c r="K308" s="471"/>
      <c r="L308" s="401"/>
      <c r="M308" s="435"/>
      <c r="N308" s="471"/>
      <c r="O308" s="92">
        <f t="shared" si="14"/>
        <v>0</v>
      </c>
    </row>
    <row r="309" spans="1:15" ht="15.75" x14ac:dyDescent="0.2">
      <c r="A309" s="14">
        <v>8</v>
      </c>
      <c r="B309" s="10" t="s">
        <v>58</v>
      </c>
      <c r="C309" s="281"/>
      <c r="D309" s="281"/>
      <c r="E309" s="281"/>
      <c r="F309" s="281"/>
      <c r="G309" s="281"/>
      <c r="H309" s="281"/>
      <c r="I309" s="320"/>
      <c r="J309" s="357"/>
      <c r="K309" s="471"/>
      <c r="L309" s="401"/>
      <c r="M309" s="435"/>
      <c r="N309" s="471"/>
      <c r="O309" s="92">
        <f t="shared" si="14"/>
        <v>0</v>
      </c>
    </row>
    <row r="310" spans="1:15" ht="15.75" x14ac:dyDescent="0.2">
      <c r="A310" s="14">
        <v>9</v>
      </c>
      <c r="B310" s="10" t="s">
        <v>24</v>
      </c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92">
        <f t="shared" si="14"/>
        <v>0</v>
      </c>
    </row>
    <row r="311" spans="1:15" ht="15.75" x14ac:dyDescent="0.2">
      <c r="A311" s="14">
        <v>10</v>
      </c>
      <c r="B311" s="10" t="s">
        <v>25</v>
      </c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92">
        <f t="shared" si="14"/>
        <v>0</v>
      </c>
    </row>
    <row r="312" spans="1:15" ht="16.5" thickBot="1" x14ac:dyDescent="0.25">
      <c r="A312" s="48">
        <v>11</v>
      </c>
      <c r="B312" s="49" t="s">
        <v>59</v>
      </c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92">
        <f t="shared" si="14"/>
        <v>0</v>
      </c>
    </row>
    <row r="313" spans="1:15" ht="13.5" thickTop="1" x14ac:dyDescent="0.2">
      <c r="A313" s="5"/>
      <c r="B313" s="17" t="s">
        <v>39</v>
      </c>
    </row>
    <row r="314" spans="1:15" x14ac:dyDescent="0.2">
      <c r="A314" s="5"/>
      <c r="B314" s="15" t="s">
        <v>61</v>
      </c>
    </row>
    <row r="315" spans="1:15" x14ac:dyDescent="0.2">
      <c r="A315" s="5"/>
      <c r="B315" s="15" t="s">
        <v>60</v>
      </c>
    </row>
    <row r="316" spans="1:15" x14ac:dyDescent="0.2">
      <c r="A316" s="5"/>
      <c r="B316" s="15" t="s">
        <v>40</v>
      </c>
    </row>
    <row r="317" spans="1:15" x14ac:dyDescent="0.2">
      <c r="A317" s="5"/>
      <c r="B317" s="27"/>
    </row>
    <row r="318" spans="1:15" x14ac:dyDescent="0.2">
      <c r="A318" s="5"/>
      <c r="B318" s="27"/>
    </row>
    <row r="319" spans="1:15" ht="12.75" customHeight="1" x14ac:dyDescent="0.2">
      <c r="A319" s="488" t="s">
        <v>0</v>
      </c>
      <c r="B319" s="488"/>
    </row>
    <row r="320" spans="1:15" ht="12.75" customHeight="1" x14ac:dyDescent="0.2">
      <c r="A320" s="488" t="s">
        <v>1</v>
      </c>
      <c r="B320" s="488"/>
    </row>
    <row r="321" spans="1:15" x14ac:dyDescent="0.2">
      <c r="A321" s="488" t="s">
        <v>46</v>
      </c>
      <c r="B321" s="488"/>
    </row>
    <row r="322" spans="1:15" ht="22.5" x14ac:dyDescent="0.3">
      <c r="C322" s="285"/>
    </row>
    <row r="323" spans="1:15" x14ac:dyDescent="0.2">
      <c r="C323" s="286"/>
    </row>
    <row r="324" spans="1:15" x14ac:dyDescent="0.2">
      <c r="A324" s="1" t="s">
        <v>47</v>
      </c>
    </row>
    <row r="325" spans="1:15" ht="12.75" customHeight="1" x14ac:dyDescent="0.2">
      <c r="A325" s="1" t="s">
        <v>69</v>
      </c>
    </row>
    <row r="326" spans="1:15" ht="13.5" customHeight="1" thickBot="1" x14ac:dyDescent="0.25">
      <c r="A326" s="56" t="s">
        <v>82</v>
      </c>
      <c r="B326" s="56"/>
    </row>
    <row r="327" spans="1:15" ht="16.5" thickTop="1" x14ac:dyDescent="0.2">
      <c r="A327" s="496" t="s">
        <v>4</v>
      </c>
      <c r="B327" s="496" t="s">
        <v>5</v>
      </c>
      <c r="C327" s="284"/>
    </row>
    <row r="328" spans="1:15" ht="12.75" customHeight="1" x14ac:dyDescent="0.2">
      <c r="A328" s="497"/>
      <c r="B328" s="497"/>
      <c r="C328" s="291"/>
      <c r="D328" s="291"/>
      <c r="E328" s="291"/>
      <c r="F328" s="291"/>
      <c r="G328" s="291"/>
      <c r="H328" s="291"/>
      <c r="I328" s="327"/>
      <c r="J328" s="364"/>
      <c r="K328" s="480"/>
      <c r="L328" s="408"/>
      <c r="M328" s="443"/>
      <c r="N328" s="480"/>
    </row>
    <row r="329" spans="1:15" ht="12.75" customHeight="1" x14ac:dyDescent="0.2">
      <c r="A329" s="497"/>
      <c r="B329" s="497"/>
      <c r="C329" s="289" t="s">
        <v>36</v>
      </c>
      <c r="D329" s="289" t="s">
        <v>36</v>
      </c>
      <c r="E329" s="289" t="s">
        <v>36</v>
      </c>
      <c r="F329" s="289" t="s">
        <v>36</v>
      </c>
      <c r="G329" s="289" t="s">
        <v>36</v>
      </c>
      <c r="H329" s="289" t="s">
        <v>36</v>
      </c>
      <c r="I329" s="325" t="s">
        <v>36</v>
      </c>
      <c r="J329" s="362" t="s">
        <v>36</v>
      </c>
      <c r="K329" s="478" t="s">
        <v>36</v>
      </c>
      <c r="L329" s="406" t="s">
        <v>36</v>
      </c>
      <c r="M329" s="441" t="s">
        <v>36</v>
      </c>
      <c r="N329" s="478" t="s">
        <v>36</v>
      </c>
    </row>
    <row r="330" spans="1:15" ht="12.75" customHeight="1" x14ac:dyDescent="0.2">
      <c r="A330" s="497"/>
      <c r="B330" s="497"/>
      <c r="C330" s="293"/>
      <c r="D330" s="293"/>
      <c r="E330" s="293"/>
      <c r="F330" s="293"/>
      <c r="G330" s="293"/>
      <c r="H330" s="293"/>
      <c r="I330" s="319"/>
      <c r="J330" s="356"/>
      <c r="K330" s="481"/>
      <c r="L330" s="400"/>
      <c r="M330" s="434"/>
      <c r="N330" s="481"/>
    </row>
    <row r="331" spans="1:15" ht="12.75" customHeight="1" x14ac:dyDescent="0.2">
      <c r="A331" s="498"/>
      <c r="B331" s="498"/>
      <c r="C331" s="289"/>
      <c r="D331" s="289"/>
      <c r="E331" s="289"/>
      <c r="F331" s="289"/>
      <c r="G331" s="289"/>
      <c r="H331" s="289"/>
      <c r="I331" s="325"/>
      <c r="J331" s="362"/>
      <c r="K331" s="478"/>
      <c r="L331" s="406"/>
      <c r="M331" s="441"/>
      <c r="N331" s="478"/>
    </row>
    <row r="332" spans="1:15" s="8" customFormat="1" ht="11.25" x14ac:dyDescent="0.2">
      <c r="A332" s="290" t="s">
        <v>10</v>
      </c>
      <c r="B332" s="290" t="s">
        <v>11</v>
      </c>
      <c r="C332" s="290" t="s">
        <v>17</v>
      </c>
      <c r="D332" s="290" t="s">
        <v>17</v>
      </c>
      <c r="E332" s="290" t="s">
        <v>17</v>
      </c>
      <c r="F332" s="290" t="s">
        <v>17</v>
      </c>
      <c r="G332" s="290" t="s">
        <v>17</v>
      </c>
      <c r="H332" s="290" t="s">
        <v>17</v>
      </c>
      <c r="I332" s="326" t="s">
        <v>17</v>
      </c>
      <c r="J332" s="363" t="s">
        <v>17</v>
      </c>
      <c r="K332" s="479" t="s">
        <v>17</v>
      </c>
      <c r="L332" s="407" t="s">
        <v>17</v>
      </c>
      <c r="M332" s="442" t="s">
        <v>17</v>
      </c>
      <c r="N332" s="479" t="s">
        <v>17</v>
      </c>
    </row>
    <row r="333" spans="1:15" s="16" customFormat="1" ht="15.75" x14ac:dyDescent="0.2">
      <c r="A333" s="18">
        <v>1</v>
      </c>
      <c r="B333" s="19" t="s">
        <v>22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92">
        <f t="shared" ref="O333:O352" si="15">SUM(C333:N333)</f>
        <v>0</v>
      </c>
    </row>
    <row r="334" spans="1:15" s="23" customFormat="1" x14ac:dyDescent="0.2">
      <c r="A334" s="14"/>
      <c r="B334" s="22" t="s">
        <v>50</v>
      </c>
      <c r="C334" s="282"/>
      <c r="D334" s="282"/>
      <c r="E334" s="282"/>
      <c r="F334" s="282"/>
      <c r="G334" s="282"/>
      <c r="H334" s="282"/>
      <c r="I334" s="321"/>
      <c r="J334" s="358"/>
      <c r="K334" s="472"/>
      <c r="L334" s="402"/>
      <c r="M334" s="436"/>
      <c r="N334" s="472"/>
      <c r="O334" s="92">
        <f t="shared" si="15"/>
        <v>0</v>
      </c>
    </row>
    <row r="335" spans="1:15" x14ac:dyDescent="0.2">
      <c r="A335" s="12"/>
      <c r="B335" s="13" t="s">
        <v>84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92">
        <f t="shared" si="15"/>
        <v>0</v>
      </c>
    </row>
    <row r="336" spans="1:15" x14ac:dyDescent="0.2">
      <c r="A336" s="12"/>
      <c r="B336" s="13" t="s">
        <v>85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92">
        <f t="shared" si="15"/>
        <v>0</v>
      </c>
    </row>
    <row r="337" spans="1:15" x14ac:dyDescent="0.2">
      <c r="A337" s="12"/>
      <c r="B337" s="11" t="s">
        <v>51</v>
      </c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92">
        <f t="shared" si="15"/>
        <v>0</v>
      </c>
    </row>
    <row r="338" spans="1:15" x14ac:dyDescent="0.2">
      <c r="A338" s="12"/>
      <c r="B338" s="11" t="s">
        <v>52</v>
      </c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92">
        <f t="shared" si="15"/>
        <v>0</v>
      </c>
    </row>
    <row r="339" spans="1:15" ht="15.75" x14ac:dyDescent="0.2">
      <c r="A339" s="14">
        <v>2</v>
      </c>
      <c r="B339" s="10" t="s">
        <v>23</v>
      </c>
      <c r="C339" s="281"/>
      <c r="D339" s="281"/>
      <c r="E339" s="281"/>
      <c r="F339" s="281"/>
      <c r="G339" s="281"/>
      <c r="H339" s="281"/>
      <c r="I339" s="320"/>
      <c r="J339" s="357"/>
      <c r="K339" s="471"/>
      <c r="L339" s="401"/>
      <c r="M339" s="435"/>
      <c r="N339" s="471"/>
      <c r="O339" s="92">
        <f t="shared" si="15"/>
        <v>0</v>
      </c>
    </row>
    <row r="340" spans="1:15" x14ac:dyDescent="0.2">
      <c r="A340" s="12"/>
      <c r="B340" s="13" t="s">
        <v>84</v>
      </c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92">
        <f t="shared" si="15"/>
        <v>0</v>
      </c>
    </row>
    <row r="341" spans="1:15" x14ac:dyDescent="0.2">
      <c r="A341" s="12"/>
      <c r="B341" s="13" t="s">
        <v>85</v>
      </c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92">
        <f t="shared" si="15"/>
        <v>0</v>
      </c>
    </row>
    <row r="342" spans="1:15" ht="15.75" x14ac:dyDescent="0.2">
      <c r="A342" s="9">
        <v>3</v>
      </c>
      <c r="B342" s="10" t="s">
        <v>54</v>
      </c>
      <c r="C342" s="281"/>
      <c r="D342" s="281"/>
      <c r="E342" s="281"/>
      <c r="F342" s="281"/>
      <c r="G342" s="281"/>
      <c r="H342" s="281"/>
      <c r="I342" s="320"/>
      <c r="J342" s="357"/>
      <c r="K342" s="471"/>
      <c r="L342" s="401"/>
      <c r="M342" s="435"/>
      <c r="N342" s="471"/>
      <c r="O342" s="92">
        <f t="shared" si="15"/>
        <v>0</v>
      </c>
    </row>
    <row r="343" spans="1:15" ht="15.75" x14ac:dyDescent="0.2">
      <c r="A343" s="14">
        <v>4</v>
      </c>
      <c r="B343" s="10" t="s">
        <v>53</v>
      </c>
      <c r="C343" s="282"/>
      <c r="D343" s="282"/>
      <c r="E343" s="282"/>
      <c r="F343" s="282"/>
      <c r="G343" s="282"/>
      <c r="H343" s="282"/>
      <c r="I343" s="321"/>
      <c r="J343" s="358"/>
      <c r="K343" s="472"/>
      <c r="L343" s="402"/>
      <c r="M343" s="436"/>
      <c r="N343" s="472"/>
      <c r="O343" s="92">
        <f t="shared" si="15"/>
        <v>0</v>
      </c>
    </row>
    <row r="344" spans="1:15" x14ac:dyDescent="0.2">
      <c r="A344" s="14"/>
      <c r="B344" s="13" t="s">
        <v>84</v>
      </c>
      <c r="C344" s="282"/>
      <c r="D344" s="282"/>
      <c r="E344" s="282"/>
      <c r="F344" s="282"/>
      <c r="G344" s="282"/>
      <c r="H344" s="282"/>
      <c r="I344" s="321"/>
      <c r="J344" s="358"/>
      <c r="K344" s="472"/>
      <c r="L344" s="402"/>
      <c r="M344" s="436"/>
      <c r="N344" s="472"/>
      <c r="O344" s="92">
        <f t="shared" si="15"/>
        <v>0</v>
      </c>
    </row>
    <row r="345" spans="1:15" x14ac:dyDescent="0.2">
      <c r="A345" s="14"/>
      <c r="B345" s="13" t="s">
        <v>85</v>
      </c>
      <c r="C345" s="282"/>
      <c r="D345" s="282"/>
      <c r="E345" s="282"/>
      <c r="F345" s="282"/>
      <c r="G345" s="282"/>
      <c r="H345" s="282"/>
      <c r="I345" s="321"/>
      <c r="J345" s="358"/>
      <c r="K345" s="472"/>
      <c r="L345" s="402"/>
      <c r="M345" s="436"/>
      <c r="N345" s="472"/>
      <c r="O345" s="92">
        <f t="shared" si="15"/>
        <v>0</v>
      </c>
    </row>
    <row r="346" spans="1:15" x14ac:dyDescent="0.2">
      <c r="A346" s="14">
        <v>5</v>
      </c>
      <c r="B346" s="11" t="s">
        <v>55</v>
      </c>
      <c r="C346" s="281"/>
      <c r="D346" s="281"/>
      <c r="E346" s="281"/>
      <c r="F346" s="281"/>
      <c r="G346" s="281"/>
      <c r="H346" s="281"/>
      <c r="I346" s="320"/>
      <c r="J346" s="357"/>
      <c r="K346" s="471"/>
      <c r="L346" s="401"/>
      <c r="M346" s="435"/>
      <c r="N346" s="471"/>
      <c r="O346" s="92">
        <f t="shared" si="15"/>
        <v>0</v>
      </c>
    </row>
    <row r="347" spans="1:15" ht="15.75" x14ac:dyDescent="0.2">
      <c r="A347" s="14">
        <v>6</v>
      </c>
      <c r="B347" s="10" t="s">
        <v>56</v>
      </c>
      <c r="C347" s="281"/>
      <c r="D347" s="281"/>
      <c r="E347" s="281"/>
      <c r="F347" s="281"/>
      <c r="G347" s="281"/>
      <c r="H347" s="281"/>
      <c r="I347" s="320"/>
      <c r="J347" s="357"/>
      <c r="K347" s="471"/>
      <c r="L347" s="401"/>
      <c r="M347" s="435"/>
      <c r="N347" s="471"/>
      <c r="O347" s="92">
        <f t="shared" si="15"/>
        <v>0</v>
      </c>
    </row>
    <row r="348" spans="1:15" ht="15.75" x14ac:dyDescent="0.2">
      <c r="A348" s="14">
        <v>7</v>
      </c>
      <c r="B348" s="10" t="s">
        <v>57</v>
      </c>
      <c r="C348" s="281"/>
      <c r="D348" s="281"/>
      <c r="E348" s="281"/>
      <c r="F348" s="281"/>
      <c r="G348" s="281"/>
      <c r="H348" s="281"/>
      <c r="I348" s="320"/>
      <c r="J348" s="357"/>
      <c r="K348" s="471"/>
      <c r="L348" s="401"/>
      <c r="M348" s="435"/>
      <c r="N348" s="471"/>
      <c r="O348" s="92">
        <f t="shared" si="15"/>
        <v>0</v>
      </c>
    </row>
    <row r="349" spans="1:15" ht="15.75" x14ac:dyDescent="0.2">
      <c r="A349" s="14">
        <v>8</v>
      </c>
      <c r="B349" s="10" t="s">
        <v>58</v>
      </c>
      <c r="C349" s="281"/>
      <c r="D349" s="281"/>
      <c r="E349" s="281"/>
      <c r="F349" s="281"/>
      <c r="G349" s="281"/>
      <c r="H349" s="281"/>
      <c r="I349" s="320"/>
      <c r="J349" s="357"/>
      <c r="K349" s="471"/>
      <c r="L349" s="401"/>
      <c r="M349" s="435"/>
      <c r="N349" s="471"/>
      <c r="O349" s="92">
        <f t="shared" si="15"/>
        <v>0</v>
      </c>
    </row>
    <row r="350" spans="1:15" ht="15.75" x14ac:dyDescent="0.2">
      <c r="A350" s="14">
        <v>9</v>
      </c>
      <c r="B350" s="10" t="s">
        <v>24</v>
      </c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92">
        <f t="shared" si="15"/>
        <v>0</v>
      </c>
    </row>
    <row r="351" spans="1:15" ht="15.75" x14ac:dyDescent="0.2">
      <c r="A351" s="14">
        <v>10</v>
      </c>
      <c r="B351" s="10" t="s">
        <v>25</v>
      </c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92">
        <f t="shared" si="15"/>
        <v>0</v>
      </c>
    </row>
    <row r="352" spans="1:15" ht="16.5" thickBot="1" x14ac:dyDescent="0.25">
      <c r="A352" s="48">
        <v>11</v>
      </c>
      <c r="B352" s="49" t="s">
        <v>59</v>
      </c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92">
        <f t="shared" si="15"/>
        <v>0</v>
      </c>
    </row>
    <row r="353" spans="1:14" ht="13.5" thickTop="1" x14ac:dyDescent="0.2">
      <c r="A353" s="5"/>
      <c r="B353" s="17" t="s">
        <v>39</v>
      </c>
    </row>
    <row r="354" spans="1:14" x14ac:dyDescent="0.2">
      <c r="A354" s="5"/>
      <c r="B354" s="15" t="s">
        <v>61</v>
      </c>
    </row>
    <row r="355" spans="1:14" x14ac:dyDescent="0.2">
      <c r="A355" s="5"/>
      <c r="B355" s="15" t="s">
        <v>60</v>
      </c>
    </row>
    <row r="356" spans="1:14" x14ac:dyDescent="0.2">
      <c r="A356" s="5"/>
      <c r="B356" s="15" t="s">
        <v>40</v>
      </c>
    </row>
    <row r="357" spans="1:14" x14ac:dyDescent="0.2">
      <c r="A357" s="5"/>
      <c r="B357" s="27"/>
    </row>
    <row r="358" spans="1:14" x14ac:dyDescent="0.2">
      <c r="A358" s="5"/>
      <c r="B358" s="27"/>
    </row>
    <row r="359" spans="1:14" ht="12.75" customHeight="1" x14ac:dyDescent="0.2">
      <c r="A359" s="488" t="s">
        <v>0</v>
      </c>
      <c r="B359" s="488"/>
    </row>
    <row r="360" spans="1:14" ht="12.75" customHeight="1" x14ac:dyDescent="0.2">
      <c r="A360" s="488" t="s">
        <v>1</v>
      </c>
      <c r="B360" s="488"/>
    </row>
    <row r="361" spans="1:14" x14ac:dyDescent="0.2">
      <c r="A361" s="488" t="s">
        <v>46</v>
      </c>
      <c r="B361" s="488"/>
    </row>
    <row r="362" spans="1:14" ht="22.5" x14ac:dyDescent="0.3">
      <c r="C362" s="285"/>
    </row>
    <row r="363" spans="1:14" x14ac:dyDescent="0.2">
      <c r="C363" s="286"/>
    </row>
    <row r="364" spans="1:14" x14ac:dyDescent="0.2">
      <c r="A364" s="1" t="s">
        <v>47</v>
      </c>
    </row>
    <row r="365" spans="1:14" ht="12.75" customHeight="1" x14ac:dyDescent="0.2">
      <c r="A365" s="1" t="s">
        <v>69</v>
      </c>
    </row>
    <row r="366" spans="1:14" ht="13.5" customHeight="1" thickBot="1" x14ac:dyDescent="0.25">
      <c r="A366" s="56" t="s">
        <v>76</v>
      </c>
      <c r="B366" s="56"/>
    </row>
    <row r="367" spans="1:14" ht="16.5" thickTop="1" x14ac:dyDescent="0.2">
      <c r="A367" s="496" t="s">
        <v>4</v>
      </c>
      <c r="B367" s="496" t="s">
        <v>5</v>
      </c>
      <c r="C367" s="284"/>
    </row>
    <row r="368" spans="1:14" ht="12.75" customHeight="1" x14ac:dyDescent="0.2">
      <c r="A368" s="497"/>
      <c r="B368" s="497"/>
      <c r="C368" s="291"/>
      <c r="D368" s="291"/>
      <c r="E368" s="291"/>
      <c r="F368" s="291"/>
      <c r="G368" s="291"/>
      <c r="H368" s="291"/>
      <c r="I368" s="327"/>
      <c r="J368" s="364"/>
      <c r="K368" s="480"/>
      <c r="L368" s="408"/>
      <c r="M368" s="443"/>
      <c r="N368" s="480"/>
    </row>
    <row r="369" spans="1:15" ht="12.75" customHeight="1" x14ac:dyDescent="0.2">
      <c r="A369" s="497"/>
      <c r="B369" s="497"/>
      <c r="C369" s="289" t="s">
        <v>36</v>
      </c>
      <c r="D369" s="289" t="s">
        <v>36</v>
      </c>
      <c r="E369" s="289" t="s">
        <v>36</v>
      </c>
      <c r="F369" s="289" t="s">
        <v>36</v>
      </c>
      <c r="G369" s="289" t="s">
        <v>36</v>
      </c>
      <c r="H369" s="289" t="s">
        <v>36</v>
      </c>
      <c r="I369" s="325" t="s">
        <v>36</v>
      </c>
      <c r="J369" s="362" t="s">
        <v>36</v>
      </c>
      <c r="K369" s="478" t="s">
        <v>36</v>
      </c>
      <c r="L369" s="406" t="s">
        <v>36</v>
      </c>
      <c r="M369" s="441" t="s">
        <v>36</v>
      </c>
      <c r="N369" s="478" t="s">
        <v>36</v>
      </c>
    </row>
    <row r="370" spans="1:15" ht="12.75" customHeight="1" x14ac:dyDescent="0.2">
      <c r="A370" s="497"/>
      <c r="B370" s="497"/>
      <c r="C370" s="293"/>
      <c r="D370" s="293"/>
      <c r="E370" s="293"/>
      <c r="F370" s="293"/>
      <c r="G370" s="293"/>
      <c r="H370" s="293"/>
      <c r="I370" s="319"/>
      <c r="J370" s="356"/>
      <c r="K370" s="481"/>
      <c r="L370" s="400"/>
      <c r="M370" s="434"/>
      <c r="N370" s="481"/>
    </row>
    <row r="371" spans="1:15" ht="12.75" customHeight="1" x14ac:dyDescent="0.2">
      <c r="A371" s="498"/>
      <c r="B371" s="498"/>
      <c r="C371" s="289"/>
      <c r="D371" s="289"/>
      <c r="E371" s="289"/>
      <c r="F371" s="289"/>
      <c r="G371" s="289"/>
      <c r="H371" s="289"/>
      <c r="I371" s="325"/>
      <c r="J371" s="362"/>
      <c r="K371" s="478"/>
      <c r="L371" s="406"/>
      <c r="M371" s="441"/>
      <c r="N371" s="478"/>
    </row>
    <row r="372" spans="1:15" s="8" customFormat="1" ht="11.25" x14ac:dyDescent="0.2">
      <c r="A372" s="290" t="s">
        <v>10</v>
      </c>
      <c r="B372" s="290" t="s">
        <v>11</v>
      </c>
      <c r="C372" s="290" t="s">
        <v>17</v>
      </c>
      <c r="D372" s="290" t="s">
        <v>17</v>
      </c>
      <c r="E372" s="290" t="s">
        <v>17</v>
      </c>
      <c r="F372" s="290" t="s">
        <v>17</v>
      </c>
      <c r="G372" s="290" t="s">
        <v>17</v>
      </c>
      <c r="H372" s="290" t="s">
        <v>17</v>
      </c>
      <c r="I372" s="326" t="s">
        <v>17</v>
      </c>
      <c r="J372" s="363" t="s">
        <v>17</v>
      </c>
      <c r="K372" s="479" t="s">
        <v>17</v>
      </c>
      <c r="L372" s="407" t="s">
        <v>17</v>
      </c>
      <c r="M372" s="442" t="s">
        <v>17</v>
      </c>
      <c r="N372" s="479" t="s">
        <v>17</v>
      </c>
    </row>
    <row r="373" spans="1:15" s="16" customFormat="1" ht="15.75" x14ac:dyDescent="0.2">
      <c r="A373" s="18">
        <v>1</v>
      </c>
      <c r="B373" s="19" t="s">
        <v>22</v>
      </c>
      <c r="C373" s="39"/>
      <c r="D373" s="39"/>
      <c r="E373" s="39"/>
      <c r="F373" s="39"/>
      <c r="G373" s="39"/>
      <c r="H373" s="24">
        <f t="shared" ref="H373" si="16">SUM(H374,H377,H378)</f>
        <v>0</v>
      </c>
      <c r="I373" s="24">
        <f t="shared" ref="I373" si="17">SUM(I374,I377,I378)</f>
        <v>0</v>
      </c>
      <c r="J373" s="24">
        <f>SUM(J374,J377,J378)</f>
        <v>0</v>
      </c>
      <c r="K373" s="24">
        <f t="shared" ref="K373" si="18">SUM(K374,K377,K378)</f>
        <v>0</v>
      </c>
      <c r="L373" s="24">
        <f t="shared" ref="L373:N373" si="19">SUM(L374,L377,L378)</f>
        <v>0</v>
      </c>
      <c r="M373" s="24">
        <f t="shared" si="19"/>
        <v>0</v>
      </c>
      <c r="N373" s="24">
        <f t="shared" si="19"/>
        <v>0</v>
      </c>
      <c r="O373" s="92">
        <f t="shared" ref="O373:O392" si="20">SUM(C373:N373)</f>
        <v>0</v>
      </c>
    </row>
    <row r="374" spans="1:15" s="23" customFormat="1" x14ac:dyDescent="0.2">
      <c r="A374" s="14"/>
      <c r="B374" s="22" t="s">
        <v>50</v>
      </c>
      <c r="C374" s="282"/>
      <c r="D374" s="282"/>
      <c r="E374" s="282"/>
      <c r="F374" s="282"/>
      <c r="G374" s="282"/>
      <c r="H374" s="295">
        <f t="shared" ref="H374" si="21">SUM(H375:H376)</f>
        <v>0</v>
      </c>
      <c r="I374" s="330">
        <f t="shared" ref="I374" si="22">SUM(I375:I376)</f>
        <v>0</v>
      </c>
      <c r="J374" s="367">
        <f t="shared" ref="J374" si="23">SUM(J375:J376)</f>
        <v>0</v>
      </c>
      <c r="K374" s="483">
        <f t="shared" ref="K374" si="24">SUM(K375:K376)</f>
        <v>0</v>
      </c>
      <c r="L374" s="411">
        <f t="shared" ref="L374" si="25">SUM(L375:L376)</f>
        <v>0</v>
      </c>
      <c r="M374" s="446">
        <f t="shared" ref="M374" si="26">SUM(M375:M376)</f>
        <v>0</v>
      </c>
      <c r="N374" s="483">
        <f t="shared" ref="N374" si="27">SUM(N375:N376)</f>
        <v>0</v>
      </c>
      <c r="O374" s="92">
        <f t="shared" si="20"/>
        <v>0</v>
      </c>
    </row>
    <row r="375" spans="1:15" x14ac:dyDescent="0.2">
      <c r="A375" s="12"/>
      <c r="B375" s="13" t="s">
        <v>84</v>
      </c>
      <c r="C375" s="40"/>
      <c r="D375" s="40"/>
      <c r="E375" s="40"/>
      <c r="F375" s="40"/>
      <c r="G375" s="40"/>
      <c r="H375" s="230">
        <v>0</v>
      </c>
      <c r="I375" s="230">
        <v>0</v>
      </c>
      <c r="J375" s="230">
        <v>0</v>
      </c>
      <c r="K375" s="230">
        <v>0</v>
      </c>
      <c r="L375" s="230">
        <v>0</v>
      </c>
      <c r="M375" s="230">
        <v>0</v>
      </c>
      <c r="N375" s="230">
        <v>0</v>
      </c>
      <c r="O375" s="92">
        <f t="shared" si="20"/>
        <v>0</v>
      </c>
    </row>
    <row r="376" spans="1:15" x14ac:dyDescent="0.2">
      <c r="A376" s="12"/>
      <c r="B376" s="13" t="s">
        <v>85</v>
      </c>
      <c r="C376" s="40"/>
      <c r="D376" s="40"/>
      <c r="E376" s="40"/>
      <c r="F376" s="40"/>
      <c r="G376" s="40"/>
      <c r="H376" s="230">
        <v>0</v>
      </c>
      <c r="I376" s="230">
        <v>0</v>
      </c>
      <c r="J376" s="230">
        <v>0</v>
      </c>
      <c r="K376" s="230">
        <v>0</v>
      </c>
      <c r="L376" s="230">
        <v>0</v>
      </c>
      <c r="M376" s="230">
        <v>0</v>
      </c>
      <c r="N376" s="230">
        <v>0</v>
      </c>
      <c r="O376" s="92">
        <f t="shared" si="20"/>
        <v>0</v>
      </c>
    </row>
    <row r="377" spans="1:15" x14ac:dyDescent="0.2">
      <c r="A377" s="12"/>
      <c r="B377" s="11" t="s">
        <v>51</v>
      </c>
      <c r="C377" s="41"/>
      <c r="D377" s="41"/>
      <c r="E377" s="41"/>
      <c r="F377" s="41"/>
      <c r="G377" s="41"/>
      <c r="H377" s="231">
        <v>0</v>
      </c>
      <c r="I377" s="231">
        <v>0</v>
      </c>
      <c r="J377" s="231">
        <v>0</v>
      </c>
      <c r="K377" s="231">
        <v>0</v>
      </c>
      <c r="L377" s="231">
        <v>0</v>
      </c>
      <c r="M377" s="231">
        <v>0</v>
      </c>
      <c r="N377" s="231">
        <v>0</v>
      </c>
      <c r="O377" s="92">
        <f t="shared" si="20"/>
        <v>0</v>
      </c>
    </row>
    <row r="378" spans="1:15" x14ac:dyDescent="0.2">
      <c r="A378" s="12"/>
      <c r="B378" s="11" t="s">
        <v>52</v>
      </c>
      <c r="C378" s="41"/>
      <c r="D378" s="41"/>
      <c r="E378" s="41"/>
      <c r="F378" s="41"/>
      <c r="G378" s="41"/>
      <c r="H378" s="231">
        <v>0</v>
      </c>
      <c r="I378" s="231">
        <v>0</v>
      </c>
      <c r="J378" s="231">
        <v>0</v>
      </c>
      <c r="K378" s="231">
        <v>0</v>
      </c>
      <c r="L378" s="231">
        <v>0</v>
      </c>
      <c r="M378" s="231">
        <v>0</v>
      </c>
      <c r="N378" s="231">
        <v>0</v>
      </c>
      <c r="O378" s="92">
        <f t="shared" si="20"/>
        <v>0</v>
      </c>
    </row>
    <row r="379" spans="1:15" ht="15.75" x14ac:dyDescent="0.2">
      <c r="A379" s="14">
        <v>2</v>
      </c>
      <c r="B379" s="10" t="s">
        <v>23</v>
      </c>
      <c r="C379" s="281"/>
      <c r="D379" s="281"/>
      <c r="E379" s="281"/>
      <c r="F379" s="281"/>
      <c r="G379" s="281"/>
      <c r="H379" s="294">
        <f t="shared" ref="H379" si="28">SUM(H380:H381)</f>
        <v>0</v>
      </c>
      <c r="I379" s="332">
        <f t="shared" ref="I379" si="29">SUM(I380:I381)</f>
        <v>0</v>
      </c>
      <c r="J379" s="369">
        <f>SUM(J380:J381)</f>
        <v>0</v>
      </c>
      <c r="K379" s="482">
        <f t="shared" ref="K379" si="30">SUM(K380:K381)</f>
        <v>0</v>
      </c>
      <c r="L379" s="413">
        <f t="shared" ref="L379:N379" si="31">SUM(L380:L381)</f>
        <v>0</v>
      </c>
      <c r="M379" s="448">
        <f t="shared" si="31"/>
        <v>0</v>
      </c>
      <c r="N379" s="482">
        <f t="shared" si="31"/>
        <v>0</v>
      </c>
      <c r="O379" s="92">
        <f t="shared" si="20"/>
        <v>0</v>
      </c>
    </row>
    <row r="380" spans="1:15" x14ac:dyDescent="0.2">
      <c r="A380" s="12"/>
      <c r="B380" s="13" t="s">
        <v>84</v>
      </c>
      <c r="C380" s="40"/>
      <c r="D380" s="40"/>
      <c r="E380" s="40"/>
      <c r="F380" s="40"/>
      <c r="G380" s="40"/>
      <c r="H380" s="230">
        <v>0</v>
      </c>
      <c r="I380" s="230">
        <v>0</v>
      </c>
      <c r="J380" s="230">
        <v>0</v>
      </c>
      <c r="K380" s="230">
        <v>0</v>
      </c>
      <c r="L380" s="230">
        <v>0</v>
      </c>
      <c r="M380" s="230">
        <v>0</v>
      </c>
      <c r="N380" s="230">
        <v>0</v>
      </c>
      <c r="O380" s="92">
        <f t="shared" si="20"/>
        <v>0</v>
      </c>
    </row>
    <row r="381" spans="1:15" x14ac:dyDescent="0.2">
      <c r="A381" s="12"/>
      <c r="B381" s="13" t="s">
        <v>85</v>
      </c>
      <c r="C381" s="40"/>
      <c r="D381" s="40"/>
      <c r="E381" s="40"/>
      <c r="F381" s="40"/>
      <c r="G381" s="40"/>
      <c r="H381" s="230">
        <v>0</v>
      </c>
      <c r="I381" s="230">
        <v>0</v>
      </c>
      <c r="J381" s="230">
        <v>0</v>
      </c>
      <c r="K381" s="230">
        <v>0</v>
      </c>
      <c r="L381" s="230">
        <v>0</v>
      </c>
      <c r="M381" s="230">
        <v>0</v>
      </c>
      <c r="N381" s="230">
        <v>0</v>
      </c>
      <c r="O381" s="92">
        <f t="shared" si="20"/>
        <v>0</v>
      </c>
    </row>
    <row r="382" spans="1:15" ht="15.75" x14ac:dyDescent="0.2">
      <c r="A382" s="9">
        <v>3</v>
      </c>
      <c r="B382" s="10" t="s">
        <v>54</v>
      </c>
      <c r="C382" s="281"/>
      <c r="D382" s="281"/>
      <c r="E382" s="281"/>
      <c r="F382" s="281"/>
      <c r="G382" s="281"/>
      <c r="H382" s="294">
        <v>0</v>
      </c>
      <c r="I382" s="332">
        <v>0</v>
      </c>
      <c r="J382" s="369">
        <v>0</v>
      </c>
      <c r="K382" s="482">
        <v>0</v>
      </c>
      <c r="L382" s="413">
        <v>0</v>
      </c>
      <c r="M382" s="448">
        <v>0</v>
      </c>
      <c r="N382" s="482">
        <v>0</v>
      </c>
      <c r="O382" s="92">
        <f t="shared" si="20"/>
        <v>0</v>
      </c>
    </row>
    <row r="383" spans="1:15" ht="15.75" x14ac:dyDescent="0.2">
      <c r="A383" s="14">
        <v>4</v>
      </c>
      <c r="B383" s="10" t="s">
        <v>53</v>
      </c>
      <c r="C383" s="282"/>
      <c r="D383" s="282"/>
      <c r="E383" s="282"/>
      <c r="F383" s="282"/>
      <c r="G383" s="282"/>
      <c r="H383" s="295">
        <f t="shared" ref="H383" si="32">SUM(H384:H385)</f>
        <v>0</v>
      </c>
      <c r="I383" s="330">
        <f t="shared" ref="I383" si="33">SUM(I384:I385)</f>
        <v>0</v>
      </c>
      <c r="J383" s="367">
        <f t="shared" ref="J383" si="34">SUM(J384:J385)</f>
        <v>0</v>
      </c>
      <c r="K383" s="483">
        <f t="shared" ref="K383" si="35">SUM(K384:K385)</f>
        <v>0</v>
      </c>
      <c r="L383" s="411">
        <f t="shared" ref="L383" si="36">SUM(L384:L385)</f>
        <v>0</v>
      </c>
      <c r="M383" s="446">
        <f t="shared" ref="M383" si="37">SUM(M384:M385)</f>
        <v>0</v>
      </c>
      <c r="N383" s="483">
        <f t="shared" ref="N383" si="38">SUM(N384:N385)</f>
        <v>0</v>
      </c>
      <c r="O383" s="92">
        <f t="shared" si="20"/>
        <v>0</v>
      </c>
    </row>
    <row r="384" spans="1:15" x14ac:dyDescent="0.2">
      <c r="A384" s="14"/>
      <c r="B384" s="13" t="s">
        <v>84</v>
      </c>
      <c r="C384" s="282"/>
      <c r="D384" s="282"/>
      <c r="E384" s="282"/>
      <c r="F384" s="282"/>
      <c r="G384" s="282"/>
      <c r="H384" s="295">
        <v>0</v>
      </c>
      <c r="I384" s="330">
        <v>0</v>
      </c>
      <c r="J384" s="367">
        <v>0</v>
      </c>
      <c r="K384" s="483">
        <v>0</v>
      </c>
      <c r="L384" s="411">
        <v>0</v>
      </c>
      <c r="M384" s="446">
        <v>0</v>
      </c>
      <c r="N384" s="483">
        <v>0</v>
      </c>
      <c r="O384" s="92">
        <f t="shared" si="20"/>
        <v>0</v>
      </c>
    </row>
    <row r="385" spans="1:15" x14ac:dyDescent="0.2">
      <c r="A385" s="14"/>
      <c r="B385" s="13" t="s">
        <v>85</v>
      </c>
      <c r="C385" s="282"/>
      <c r="D385" s="282"/>
      <c r="E385" s="282"/>
      <c r="F385" s="282"/>
      <c r="G385" s="282"/>
      <c r="H385" s="295">
        <v>0</v>
      </c>
      <c r="I385" s="330">
        <v>0</v>
      </c>
      <c r="J385" s="367">
        <v>0</v>
      </c>
      <c r="K385" s="483">
        <v>0</v>
      </c>
      <c r="L385" s="411">
        <v>0</v>
      </c>
      <c r="M385" s="446">
        <v>0</v>
      </c>
      <c r="N385" s="483">
        <v>0</v>
      </c>
      <c r="O385" s="92">
        <f t="shared" si="20"/>
        <v>0</v>
      </c>
    </row>
    <row r="386" spans="1:15" x14ac:dyDescent="0.2">
      <c r="A386" s="14">
        <v>5</v>
      </c>
      <c r="B386" s="11" t="s">
        <v>55</v>
      </c>
      <c r="C386" s="281"/>
      <c r="D386" s="281"/>
      <c r="E386" s="281"/>
      <c r="F386" s="281"/>
      <c r="G386" s="281"/>
      <c r="H386" s="294">
        <v>0</v>
      </c>
      <c r="I386" s="332">
        <v>0</v>
      </c>
      <c r="J386" s="369">
        <v>0</v>
      </c>
      <c r="K386" s="482">
        <v>0</v>
      </c>
      <c r="L386" s="413">
        <v>0</v>
      </c>
      <c r="M386" s="448">
        <v>0</v>
      </c>
      <c r="N386" s="482">
        <v>0</v>
      </c>
      <c r="O386" s="92">
        <f t="shared" si="20"/>
        <v>0</v>
      </c>
    </row>
    <row r="387" spans="1:15" ht="15.75" x14ac:dyDescent="0.2">
      <c r="A387" s="14">
        <v>6</v>
      </c>
      <c r="B387" s="10" t="s">
        <v>56</v>
      </c>
      <c r="C387" s="281"/>
      <c r="D387" s="281"/>
      <c r="E387" s="281"/>
      <c r="F387" s="281"/>
      <c r="G387" s="281"/>
      <c r="H387" s="294">
        <v>0</v>
      </c>
      <c r="I387" s="332">
        <v>0</v>
      </c>
      <c r="J387" s="369">
        <v>0</v>
      </c>
      <c r="K387" s="482">
        <v>0</v>
      </c>
      <c r="L387" s="413">
        <v>0</v>
      </c>
      <c r="M387" s="448">
        <v>0</v>
      </c>
      <c r="N387" s="482">
        <v>0</v>
      </c>
      <c r="O387" s="92">
        <f t="shared" si="20"/>
        <v>0</v>
      </c>
    </row>
    <row r="388" spans="1:15" ht="15.75" x14ac:dyDescent="0.2">
      <c r="A388" s="14">
        <v>7</v>
      </c>
      <c r="B388" s="10" t="s">
        <v>57</v>
      </c>
      <c r="C388" s="281"/>
      <c r="D388" s="281"/>
      <c r="E388" s="281"/>
      <c r="F388" s="281"/>
      <c r="G388" s="281"/>
      <c r="H388" s="294">
        <v>0</v>
      </c>
      <c r="I388" s="332">
        <v>0</v>
      </c>
      <c r="J388" s="369">
        <v>0</v>
      </c>
      <c r="K388" s="482">
        <v>0</v>
      </c>
      <c r="L388" s="413">
        <v>0</v>
      </c>
      <c r="M388" s="448">
        <v>0</v>
      </c>
      <c r="N388" s="482">
        <v>0</v>
      </c>
      <c r="O388" s="92">
        <f t="shared" si="20"/>
        <v>0</v>
      </c>
    </row>
    <row r="389" spans="1:15" ht="15.75" x14ac:dyDescent="0.2">
      <c r="A389" s="14">
        <v>8</v>
      </c>
      <c r="B389" s="10" t="s">
        <v>58</v>
      </c>
      <c r="C389" s="281"/>
      <c r="D389" s="281"/>
      <c r="E389" s="281"/>
      <c r="F389" s="281"/>
      <c r="G389" s="281"/>
      <c r="H389" s="294">
        <v>0</v>
      </c>
      <c r="I389" s="332">
        <v>0</v>
      </c>
      <c r="J389" s="369">
        <v>0</v>
      </c>
      <c r="K389" s="482">
        <v>0</v>
      </c>
      <c r="L389" s="413">
        <v>0</v>
      </c>
      <c r="M389" s="448">
        <v>0</v>
      </c>
      <c r="N389" s="482">
        <v>0</v>
      </c>
      <c r="O389" s="92">
        <f t="shared" si="20"/>
        <v>0</v>
      </c>
    </row>
    <row r="390" spans="1:15" ht="15.75" x14ac:dyDescent="0.2">
      <c r="A390" s="14">
        <v>9</v>
      </c>
      <c r="B390" s="10" t="s">
        <v>24</v>
      </c>
      <c r="C390" s="41"/>
      <c r="D390" s="41"/>
      <c r="E390" s="41"/>
      <c r="F390" s="41"/>
      <c r="G390" s="41"/>
      <c r="H390" s="231">
        <v>0</v>
      </c>
      <c r="I390" s="231">
        <v>0</v>
      </c>
      <c r="J390" s="231">
        <v>0</v>
      </c>
      <c r="K390" s="231">
        <v>0</v>
      </c>
      <c r="L390" s="231">
        <v>0</v>
      </c>
      <c r="M390" s="231">
        <v>0</v>
      </c>
      <c r="N390" s="231">
        <v>0</v>
      </c>
      <c r="O390" s="92">
        <f t="shared" si="20"/>
        <v>0</v>
      </c>
    </row>
    <row r="391" spans="1:15" ht="15.75" x14ac:dyDescent="0.2">
      <c r="A391" s="14">
        <v>10</v>
      </c>
      <c r="B391" s="10" t="s">
        <v>25</v>
      </c>
      <c r="C391" s="41"/>
      <c r="D391" s="41"/>
      <c r="E391" s="41"/>
      <c r="F391" s="41"/>
      <c r="G391" s="41"/>
      <c r="H391" s="231">
        <v>0</v>
      </c>
      <c r="I391" s="231">
        <v>0</v>
      </c>
      <c r="J391" s="231">
        <v>0</v>
      </c>
      <c r="K391" s="231">
        <v>0</v>
      </c>
      <c r="L391" s="231">
        <v>0</v>
      </c>
      <c r="M391" s="231">
        <v>0</v>
      </c>
      <c r="N391" s="231">
        <v>0</v>
      </c>
      <c r="O391" s="92">
        <f t="shared" si="20"/>
        <v>0</v>
      </c>
    </row>
    <row r="392" spans="1:15" ht="16.5" thickBot="1" x14ac:dyDescent="0.25">
      <c r="A392" s="48">
        <v>11</v>
      </c>
      <c r="B392" s="49" t="s">
        <v>59</v>
      </c>
      <c r="C392" s="51"/>
      <c r="D392" s="51"/>
      <c r="E392" s="51"/>
      <c r="F392" s="51"/>
      <c r="G392" s="51"/>
      <c r="H392" s="232">
        <v>0</v>
      </c>
      <c r="I392" s="232">
        <v>0</v>
      </c>
      <c r="J392" s="232">
        <v>0</v>
      </c>
      <c r="K392" s="232">
        <v>0</v>
      </c>
      <c r="L392" s="232">
        <v>0</v>
      </c>
      <c r="M392" s="232">
        <v>0</v>
      </c>
      <c r="N392" s="232">
        <v>0</v>
      </c>
      <c r="O392" s="92">
        <f t="shared" si="20"/>
        <v>0</v>
      </c>
    </row>
    <row r="393" spans="1:15" ht="13.5" thickTop="1" x14ac:dyDescent="0.2">
      <c r="A393" s="5"/>
      <c r="B393" s="17" t="s">
        <v>39</v>
      </c>
    </row>
    <row r="394" spans="1:15" x14ac:dyDescent="0.2">
      <c r="A394" s="5"/>
      <c r="B394" s="15" t="s">
        <v>61</v>
      </c>
    </row>
    <row r="395" spans="1:15" x14ac:dyDescent="0.2">
      <c r="A395" s="5"/>
      <c r="B395" s="15" t="s">
        <v>60</v>
      </c>
    </row>
    <row r="396" spans="1:15" x14ac:dyDescent="0.2">
      <c r="A396" s="5"/>
      <c r="B396" s="15" t="s">
        <v>40</v>
      </c>
    </row>
    <row r="397" spans="1:15" x14ac:dyDescent="0.2">
      <c r="A397" s="5"/>
      <c r="B397" s="27"/>
    </row>
    <row r="398" spans="1:15" x14ac:dyDescent="0.2">
      <c r="A398" s="5"/>
      <c r="B398" s="27"/>
    </row>
    <row r="399" spans="1:15" ht="12.75" customHeight="1" x14ac:dyDescent="0.2">
      <c r="A399" s="488" t="s">
        <v>0</v>
      </c>
      <c r="B399" s="488"/>
    </row>
    <row r="400" spans="1:15" ht="12.75" customHeight="1" x14ac:dyDescent="0.2">
      <c r="A400" s="488" t="s">
        <v>1</v>
      </c>
      <c r="B400" s="488"/>
    </row>
    <row r="401" spans="1:15" x14ac:dyDescent="0.2">
      <c r="A401" s="488" t="s">
        <v>46</v>
      </c>
      <c r="B401" s="488"/>
    </row>
    <row r="402" spans="1:15" ht="22.5" x14ac:dyDescent="0.3">
      <c r="C402" s="285"/>
    </row>
    <row r="403" spans="1:15" x14ac:dyDescent="0.2">
      <c r="C403" s="286"/>
    </row>
    <row r="404" spans="1:15" x14ac:dyDescent="0.2">
      <c r="A404" s="1" t="s">
        <v>47</v>
      </c>
    </row>
    <row r="405" spans="1:15" ht="12.75" customHeight="1" x14ac:dyDescent="0.2">
      <c r="A405" s="1" t="s">
        <v>69</v>
      </c>
    </row>
    <row r="406" spans="1:15" ht="13.5" customHeight="1" thickBot="1" x14ac:dyDescent="0.25">
      <c r="A406" s="56" t="s">
        <v>77</v>
      </c>
      <c r="B406" s="56"/>
    </row>
    <row r="407" spans="1:15" ht="16.5" thickTop="1" x14ac:dyDescent="0.2">
      <c r="A407" s="496" t="s">
        <v>4</v>
      </c>
      <c r="B407" s="496" t="s">
        <v>5</v>
      </c>
      <c r="C407" s="284"/>
    </row>
    <row r="408" spans="1:15" ht="12.75" customHeight="1" x14ac:dyDescent="0.2">
      <c r="A408" s="497"/>
      <c r="B408" s="497"/>
      <c r="C408" s="291"/>
      <c r="D408" s="291"/>
      <c r="E408" s="291"/>
      <c r="F408" s="291"/>
      <c r="G408" s="291"/>
      <c r="H408" s="291"/>
      <c r="I408" s="327"/>
      <c r="J408" s="364"/>
      <c r="K408" s="480"/>
      <c r="L408" s="408"/>
      <c r="M408" s="443"/>
      <c r="N408" s="480"/>
    </row>
    <row r="409" spans="1:15" ht="12.75" customHeight="1" x14ac:dyDescent="0.2">
      <c r="A409" s="497"/>
      <c r="B409" s="497"/>
      <c r="C409" s="289" t="s">
        <v>36</v>
      </c>
      <c r="D409" s="289" t="s">
        <v>36</v>
      </c>
      <c r="E409" s="289" t="s">
        <v>36</v>
      </c>
      <c r="F409" s="289" t="s">
        <v>36</v>
      </c>
      <c r="G409" s="289" t="s">
        <v>36</v>
      </c>
      <c r="H409" s="289" t="s">
        <v>36</v>
      </c>
      <c r="I409" s="325" t="s">
        <v>36</v>
      </c>
      <c r="J409" s="362" t="s">
        <v>36</v>
      </c>
      <c r="K409" s="478" t="s">
        <v>36</v>
      </c>
      <c r="L409" s="406" t="s">
        <v>36</v>
      </c>
      <c r="M409" s="441" t="s">
        <v>36</v>
      </c>
      <c r="N409" s="478" t="s">
        <v>36</v>
      </c>
    </row>
    <row r="410" spans="1:15" ht="12.75" customHeight="1" x14ac:dyDescent="0.2">
      <c r="A410" s="497"/>
      <c r="B410" s="497"/>
      <c r="C410" s="293"/>
      <c r="D410" s="293"/>
      <c r="E410" s="293"/>
      <c r="F410" s="293"/>
      <c r="G410" s="293"/>
      <c r="H410" s="293"/>
      <c r="I410" s="319"/>
      <c r="J410" s="356"/>
      <c r="K410" s="481"/>
      <c r="L410" s="400"/>
      <c r="M410" s="434"/>
      <c r="N410" s="481"/>
    </row>
    <row r="411" spans="1:15" ht="12.75" customHeight="1" x14ac:dyDescent="0.2">
      <c r="A411" s="498"/>
      <c r="B411" s="498"/>
      <c r="C411" s="289"/>
      <c r="D411" s="289"/>
      <c r="E411" s="289"/>
      <c r="F411" s="289"/>
      <c r="G411" s="289"/>
      <c r="H411" s="289"/>
      <c r="I411" s="325"/>
      <c r="J411" s="362"/>
      <c r="K411" s="478"/>
      <c r="L411" s="406"/>
      <c r="M411" s="441"/>
      <c r="N411" s="478"/>
    </row>
    <row r="412" spans="1:15" s="8" customFormat="1" ht="11.25" x14ac:dyDescent="0.2">
      <c r="A412" s="290" t="s">
        <v>10</v>
      </c>
      <c r="B412" s="290" t="s">
        <v>11</v>
      </c>
      <c r="C412" s="290" t="s">
        <v>17</v>
      </c>
      <c r="D412" s="290" t="s">
        <v>17</v>
      </c>
      <c r="E412" s="290" t="s">
        <v>17</v>
      </c>
      <c r="F412" s="290" t="s">
        <v>17</v>
      </c>
      <c r="G412" s="290" t="s">
        <v>17</v>
      </c>
      <c r="H412" s="290" t="s">
        <v>17</v>
      </c>
      <c r="I412" s="326" t="s">
        <v>17</v>
      </c>
      <c r="J412" s="363" t="s">
        <v>17</v>
      </c>
      <c r="K412" s="479" t="s">
        <v>17</v>
      </c>
      <c r="L412" s="407" t="s">
        <v>17</v>
      </c>
      <c r="M412" s="442" t="s">
        <v>17</v>
      </c>
      <c r="N412" s="479" t="s">
        <v>17</v>
      </c>
    </row>
    <row r="413" spans="1:15" s="16" customFormat="1" ht="15.75" x14ac:dyDescent="0.2">
      <c r="A413" s="18">
        <v>1</v>
      </c>
      <c r="B413" s="19" t="s">
        <v>22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92">
        <f t="shared" ref="O413:O432" si="39">SUM(C413:N413)</f>
        <v>0</v>
      </c>
    </row>
    <row r="414" spans="1:15" s="23" customFormat="1" x14ac:dyDescent="0.2">
      <c r="A414" s="14"/>
      <c r="B414" s="22" t="s">
        <v>50</v>
      </c>
      <c r="C414" s="282"/>
      <c r="D414" s="282"/>
      <c r="E414" s="282"/>
      <c r="F414" s="282"/>
      <c r="G414" s="282"/>
      <c r="H414" s="282"/>
      <c r="I414" s="321"/>
      <c r="J414" s="358"/>
      <c r="K414" s="472"/>
      <c r="L414" s="402"/>
      <c r="M414" s="436"/>
      <c r="N414" s="472"/>
      <c r="O414" s="92">
        <f t="shared" si="39"/>
        <v>0</v>
      </c>
    </row>
    <row r="415" spans="1:15" x14ac:dyDescent="0.2">
      <c r="A415" s="12"/>
      <c r="B415" s="13" t="s">
        <v>84</v>
      </c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92">
        <f t="shared" si="39"/>
        <v>0</v>
      </c>
    </row>
    <row r="416" spans="1:15" x14ac:dyDescent="0.2">
      <c r="A416" s="12"/>
      <c r="B416" s="13" t="s">
        <v>85</v>
      </c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92">
        <f t="shared" si="39"/>
        <v>0</v>
      </c>
    </row>
    <row r="417" spans="1:15" x14ac:dyDescent="0.2">
      <c r="A417" s="12"/>
      <c r="B417" s="11" t="s">
        <v>51</v>
      </c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92">
        <f t="shared" si="39"/>
        <v>0</v>
      </c>
    </row>
    <row r="418" spans="1:15" x14ac:dyDescent="0.2">
      <c r="A418" s="12"/>
      <c r="B418" s="11" t="s">
        <v>52</v>
      </c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92">
        <f t="shared" si="39"/>
        <v>0</v>
      </c>
    </row>
    <row r="419" spans="1:15" ht="15.75" x14ac:dyDescent="0.2">
      <c r="A419" s="14">
        <v>2</v>
      </c>
      <c r="B419" s="10" t="s">
        <v>23</v>
      </c>
      <c r="C419" s="281"/>
      <c r="D419" s="281"/>
      <c r="E419" s="281"/>
      <c r="F419" s="281"/>
      <c r="G419" s="281"/>
      <c r="H419" s="281"/>
      <c r="I419" s="320"/>
      <c r="J419" s="357"/>
      <c r="K419" s="471"/>
      <c r="L419" s="401"/>
      <c r="M419" s="435"/>
      <c r="N419" s="471"/>
      <c r="O419" s="92">
        <f t="shared" si="39"/>
        <v>0</v>
      </c>
    </row>
    <row r="420" spans="1:15" x14ac:dyDescent="0.2">
      <c r="A420" s="12"/>
      <c r="B420" s="13" t="s">
        <v>84</v>
      </c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92">
        <f t="shared" si="39"/>
        <v>0</v>
      </c>
    </row>
    <row r="421" spans="1:15" x14ac:dyDescent="0.2">
      <c r="A421" s="12"/>
      <c r="B421" s="13" t="s">
        <v>85</v>
      </c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92">
        <f t="shared" si="39"/>
        <v>0</v>
      </c>
    </row>
    <row r="422" spans="1:15" ht="15.75" x14ac:dyDescent="0.2">
      <c r="A422" s="9">
        <v>3</v>
      </c>
      <c r="B422" s="10" t="s">
        <v>54</v>
      </c>
      <c r="C422" s="281"/>
      <c r="D422" s="281"/>
      <c r="E422" s="281"/>
      <c r="F422" s="281"/>
      <c r="G422" s="281"/>
      <c r="H422" s="281"/>
      <c r="I422" s="320"/>
      <c r="J422" s="357"/>
      <c r="K422" s="471"/>
      <c r="L422" s="401"/>
      <c r="M422" s="435"/>
      <c r="N422" s="471"/>
      <c r="O422" s="92">
        <f t="shared" si="39"/>
        <v>0</v>
      </c>
    </row>
    <row r="423" spans="1:15" ht="15.75" x14ac:dyDescent="0.2">
      <c r="A423" s="14">
        <v>4</v>
      </c>
      <c r="B423" s="10" t="s">
        <v>53</v>
      </c>
      <c r="C423" s="282"/>
      <c r="D423" s="282"/>
      <c r="E423" s="282"/>
      <c r="F423" s="282"/>
      <c r="G423" s="282"/>
      <c r="H423" s="282"/>
      <c r="I423" s="321"/>
      <c r="J423" s="358"/>
      <c r="K423" s="472"/>
      <c r="L423" s="402"/>
      <c r="M423" s="436"/>
      <c r="N423" s="472"/>
      <c r="O423" s="92">
        <f t="shared" si="39"/>
        <v>0</v>
      </c>
    </row>
    <row r="424" spans="1:15" x14ac:dyDescent="0.2">
      <c r="A424" s="14"/>
      <c r="B424" s="13" t="s">
        <v>84</v>
      </c>
      <c r="C424" s="282"/>
      <c r="D424" s="282"/>
      <c r="E424" s="282"/>
      <c r="F424" s="282"/>
      <c r="G424" s="282"/>
      <c r="H424" s="282"/>
      <c r="I424" s="321"/>
      <c r="J424" s="358"/>
      <c r="K424" s="472"/>
      <c r="L424" s="402"/>
      <c r="M424" s="436"/>
      <c r="N424" s="472"/>
      <c r="O424" s="92">
        <f t="shared" si="39"/>
        <v>0</v>
      </c>
    </row>
    <row r="425" spans="1:15" x14ac:dyDescent="0.2">
      <c r="A425" s="14"/>
      <c r="B425" s="13" t="s">
        <v>85</v>
      </c>
      <c r="C425" s="282"/>
      <c r="D425" s="282"/>
      <c r="E425" s="282"/>
      <c r="F425" s="282"/>
      <c r="G425" s="282"/>
      <c r="H425" s="282"/>
      <c r="I425" s="321"/>
      <c r="J425" s="358"/>
      <c r="K425" s="472"/>
      <c r="L425" s="402"/>
      <c r="M425" s="436"/>
      <c r="N425" s="472"/>
      <c r="O425" s="92">
        <f t="shared" si="39"/>
        <v>0</v>
      </c>
    </row>
    <row r="426" spans="1:15" x14ac:dyDescent="0.2">
      <c r="A426" s="14">
        <v>5</v>
      </c>
      <c r="B426" s="11" t="s">
        <v>55</v>
      </c>
      <c r="C426" s="281"/>
      <c r="D426" s="281"/>
      <c r="E426" s="281"/>
      <c r="F426" s="281"/>
      <c r="G426" s="281"/>
      <c r="H426" s="281"/>
      <c r="I426" s="320"/>
      <c r="J426" s="357"/>
      <c r="K426" s="471"/>
      <c r="L426" s="401"/>
      <c r="M426" s="435"/>
      <c r="N426" s="471"/>
      <c r="O426" s="92">
        <f t="shared" si="39"/>
        <v>0</v>
      </c>
    </row>
    <row r="427" spans="1:15" ht="15.75" x14ac:dyDescent="0.2">
      <c r="A427" s="14">
        <v>6</v>
      </c>
      <c r="B427" s="10" t="s">
        <v>56</v>
      </c>
      <c r="C427" s="281"/>
      <c r="D427" s="281"/>
      <c r="E427" s="281"/>
      <c r="F427" s="281"/>
      <c r="G427" s="281"/>
      <c r="H427" s="281"/>
      <c r="I427" s="320"/>
      <c r="J427" s="357"/>
      <c r="K427" s="471"/>
      <c r="L427" s="401"/>
      <c r="M427" s="435"/>
      <c r="N427" s="471"/>
      <c r="O427" s="92">
        <f t="shared" si="39"/>
        <v>0</v>
      </c>
    </row>
    <row r="428" spans="1:15" ht="15.75" x14ac:dyDescent="0.2">
      <c r="A428" s="14">
        <v>7</v>
      </c>
      <c r="B428" s="10" t="s">
        <v>57</v>
      </c>
      <c r="C428" s="281"/>
      <c r="D428" s="281"/>
      <c r="E428" s="281"/>
      <c r="F428" s="281"/>
      <c r="G428" s="281"/>
      <c r="H428" s="281"/>
      <c r="I428" s="320"/>
      <c r="J428" s="357"/>
      <c r="K428" s="471"/>
      <c r="L428" s="401"/>
      <c r="M428" s="435"/>
      <c r="N428" s="471"/>
      <c r="O428" s="92">
        <f t="shared" si="39"/>
        <v>0</v>
      </c>
    </row>
    <row r="429" spans="1:15" ht="15.75" x14ac:dyDescent="0.2">
      <c r="A429" s="14">
        <v>8</v>
      </c>
      <c r="B429" s="10" t="s">
        <v>58</v>
      </c>
      <c r="C429" s="281"/>
      <c r="D429" s="281"/>
      <c r="E429" s="281"/>
      <c r="F429" s="281"/>
      <c r="G429" s="281"/>
      <c r="H429" s="281"/>
      <c r="I429" s="320"/>
      <c r="J429" s="357"/>
      <c r="K429" s="471"/>
      <c r="L429" s="401"/>
      <c r="M429" s="435"/>
      <c r="N429" s="471"/>
      <c r="O429" s="92">
        <f t="shared" si="39"/>
        <v>0</v>
      </c>
    </row>
    <row r="430" spans="1:15" ht="15.75" x14ac:dyDescent="0.2">
      <c r="A430" s="14">
        <v>9</v>
      </c>
      <c r="B430" s="10" t="s">
        <v>24</v>
      </c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92">
        <f t="shared" si="39"/>
        <v>0</v>
      </c>
    </row>
    <row r="431" spans="1:15" ht="15.75" x14ac:dyDescent="0.2">
      <c r="A431" s="14">
        <v>10</v>
      </c>
      <c r="B431" s="10" t="s">
        <v>25</v>
      </c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92">
        <f t="shared" si="39"/>
        <v>0</v>
      </c>
    </row>
    <row r="432" spans="1:15" ht="16.5" thickBot="1" x14ac:dyDescent="0.25">
      <c r="A432" s="48">
        <v>11</v>
      </c>
      <c r="B432" s="49" t="s">
        <v>59</v>
      </c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92">
        <f t="shared" si="39"/>
        <v>0</v>
      </c>
    </row>
    <row r="433" spans="1:14" ht="13.5" thickTop="1" x14ac:dyDescent="0.2">
      <c r="A433" s="5"/>
      <c r="B433" s="17" t="s">
        <v>39</v>
      </c>
    </row>
    <row r="434" spans="1:14" x14ac:dyDescent="0.2">
      <c r="A434" s="5"/>
      <c r="B434" s="15" t="s">
        <v>61</v>
      </c>
    </row>
    <row r="435" spans="1:14" x14ac:dyDescent="0.2">
      <c r="A435" s="5"/>
      <c r="B435" s="15" t="s">
        <v>60</v>
      </c>
    </row>
    <row r="436" spans="1:14" x14ac:dyDescent="0.2">
      <c r="A436" s="5"/>
      <c r="B436" s="15" t="s">
        <v>40</v>
      </c>
    </row>
    <row r="437" spans="1:14" x14ac:dyDescent="0.2">
      <c r="A437" s="5"/>
      <c r="B437" s="27"/>
    </row>
    <row r="438" spans="1:14" x14ac:dyDescent="0.2">
      <c r="A438" s="5"/>
      <c r="B438" s="27"/>
    </row>
    <row r="439" spans="1:14" ht="12.75" customHeight="1" x14ac:dyDescent="0.2">
      <c r="A439" s="488" t="s">
        <v>0</v>
      </c>
      <c r="B439" s="488"/>
    </row>
    <row r="440" spans="1:14" ht="12.75" customHeight="1" x14ac:dyDescent="0.2">
      <c r="A440" s="488" t="s">
        <v>1</v>
      </c>
      <c r="B440" s="488"/>
    </row>
    <row r="441" spans="1:14" x14ac:dyDescent="0.2">
      <c r="A441" s="488" t="s">
        <v>46</v>
      </c>
      <c r="B441" s="488"/>
    </row>
    <row r="442" spans="1:14" ht="22.5" x14ac:dyDescent="0.3">
      <c r="C442" s="285"/>
    </row>
    <row r="443" spans="1:14" x14ac:dyDescent="0.2">
      <c r="C443" s="286"/>
    </row>
    <row r="444" spans="1:14" x14ac:dyDescent="0.2">
      <c r="A444" s="1" t="s">
        <v>47</v>
      </c>
    </row>
    <row r="445" spans="1:14" ht="12.75" customHeight="1" x14ac:dyDescent="0.2">
      <c r="A445" s="1" t="s">
        <v>69</v>
      </c>
    </row>
    <row r="446" spans="1:14" ht="13.5" customHeight="1" thickBot="1" x14ac:dyDescent="0.25">
      <c r="A446" s="56" t="s">
        <v>78</v>
      </c>
      <c r="B446" s="56"/>
    </row>
    <row r="447" spans="1:14" ht="16.5" thickTop="1" x14ac:dyDescent="0.2">
      <c r="A447" s="496" t="s">
        <v>4</v>
      </c>
      <c r="B447" s="496" t="s">
        <v>5</v>
      </c>
      <c r="C447" s="284"/>
    </row>
    <row r="448" spans="1:14" ht="12.75" customHeight="1" x14ac:dyDescent="0.2">
      <c r="A448" s="497"/>
      <c r="B448" s="497"/>
      <c r="C448" s="291"/>
      <c r="D448" s="291"/>
      <c r="E448" s="291"/>
      <c r="F448" s="291"/>
      <c r="G448" s="291"/>
      <c r="H448" s="291"/>
      <c r="I448" s="327"/>
      <c r="J448" s="364"/>
      <c r="K448" s="480"/>
      <c r="L448" s="408"/>
      <c r="M448" s="443"/>
      <c r="N448" s="480"/>
    </row>
    <row r="449" spans="1:15" ht="12.75" customHeight="1" x14ac:dyDescent="0.2">
      <c r="A449" s="497"/>
      <c r="B449" s="497"/>
      <c r="C449" s="289" t="s">
        <v>36</v>
      </c>
      <c r="D449" s="289" t="s">
        <v>36</v>
      </c>
      <c r="E449" s="289" t="s">
        <v>36</v>
      </c>
      <c r="F449" s="289" t="s">
        <v>36</v>
      </c>
      <c r="G449" s="289" t="s">
        <v>36</v>
      </c>
      <c r="H449" s="289" t="s">
        <v>36</v>
      </c>
      <c r="I449" s="325" t="s">
        <v>36</v>
      </c>
      <c r="J449" s="362" t="s">
        <v>36</v>
      </c>
      <c r="K449" s="478" t="s">
        <v>36</v>
      </c>
      <c r="L449" s="406" t="s">
        <v>36</v>
      </c>
      <c r="M449" s="441" t="s">
        <v>36</v>
      </c>
      <c r="N449" s="478" t="s">
        <v>36</v>
      </c>
    </row>
    <row r="450" spans="1:15" ht="12.75" customHeight="1" x14ac:dyDescent="0.2">
      <c r="A450" s="497"/>
      <c r="B450" s="497"/>
      <c r="C450" s="293"/>
      <c r="D450" s="293"/>
      <c r="E450" s="293"/>
      <c r="F450" s="293"/>
      <c r="G450" s="293"/>
      <c r="H450" s="293"/>
      <c r="I450" s="319"/>
      <c r="J450" s="356"/>
      <c r="K450" s="481"/>
      <c r="L450" s="400"/>
      <c r="M450" s="434"/>
      <c r="N450" s="481"/>
    </row>
    <row r="451" spans="1:15" ht="12.75" customHeight="1" x14ac:dyDescent="0.2">
      <c r="A451" s="498"/>
      <c r="B451" s="498"/>
      <c r="C451" s="289"/>
      <c r="D451" s="289"/>
      <c r="E451" s="289"/>
      <c r="F451" s="289"/>
      <c r="G451" s="289"/>
      <c r="H451" s="289"/>
      <c r="I451" s="325"/>
      <c r="J451" s="362"/>
      <c r="K451" s="478"/>
      <c r="L451" s="406"/>
      <c r="M451" s="441"/>
      <c r="N451" s="478"/>
    </row>
    <row r="452" spans="1:15" s="8" customFormat="1" ht="11.25" x14ac:dyDescent="0.2">
      <c r="A452" s="290" t="s">
        <v>10</v>
      </c>
      <c r="B452" s="290" t="s">
        <v>11</v>
      </c>
      <c r="C452" s="290" t="s">
        <v>17</v>
      </c>
      <c r="D452" s="290" t="s">
        <v>17</v>
      </c>
      <c r="E452" s="290" t="s">
        <v>17</v>
      </c>
      <c r="F452" s="290" t="s">
        <v>17</v>
      </c>
      <c r="G452" s="290" t="s">
        <v>17</v>
      </c>
      <c r="H452" s="290" t="s">
        <v>17</v>
      </c>
      <c r="I452" s="326" t="s">
        <v>17</v>
      </c>
      <c r="J452" s="363" t="s">
        <v>17</v>
      </c>
      <c r="K452" s="479" t="s">
        <v>17</v>
      </c>
      <c r="L452" s="407" t="s">
        <v>17</v>
      </c>
      <c r="M452" s="442" t="s">
        <v>17</v>
      </c>
      <c r="N452" s="479" t="s">
        <v>17</v>
      </c>
    </row>
    <row r="453" spans="1:15" s="16" customFormat="1" ht="15.75" x14ac:dyDescent="0.2">
      <c r="A453" s="18">
        <v>1</v>
      </c>
      <c r="B453" s="19" t="s">
        <v>22</v>
      </c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92">
        <f>SUM(C453:N453)</f>
        <v>0</v>
      </c>
    </row>
    <row r="454" spans="1:15" s="23" customFormat="1" x14ac:dyDescent="0.2">
      <c r="A454" s="14"/>
      <c r="B454" s="22" t="s">
        <v>50</v>
      </c>
      <c r="C454" s="282"/>
      <c r="D454" s="282"/>
      <c r="E454" s="282"/>
      <c r="F454" s="282"/>
      <c r="G454" s="282"/>
      <c r="H454" s="282"/>
      <c r="I454" s="321"/>
      <c r="J454" s="358"/>
      <c r="K454" s="472"/>
      <c r="L454" s="402"/>
      <c r="M454" s="436"/>
      <c r="N454" s="472"/>
      <c r="O454" s="92">
        <f t="shared" ref="O454:O472" si="40">SUM(C454:N454)</f>
        <v>0</v>
      </c>
    </row>
    <row r="455" spans="1:15" x14ac:dyDescent="0.2">
      <c r="A455" s="12"/>
      <c r="B455" s="13" t="s">
        <v>84</v>
      </c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92">
        <f t="shared" si="40"/>
        <v>0</v>
      </c>
    </row>
    <row r="456" spans="1:15" x14ac:dyDescent="0.2">
      <c r="A456" s="12"/>
      <c r="B456" s="13" t="s">
        <v>85</v>
      </c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92">
        <f t="shared" si="40"/>
        <v>0</v>
      </c>
    </row>
    <row r="457" spans="1:15" x14ac:dyDescent="0.2">
      <c r="A457" s="12"/>
      <c r="B457" s="11" t="s">
        <v>51</v>
      </c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92">
        <f t="shared" si="40"/>
        <v>0</v>
      </c>
    </row>
    <row r="458" spans="1:15" x14ac:dyDescent="0.2">
      <c r="A458" s="12"/>
      <c r="B458" s="11" t="s">
        <v>52</v>
      </c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92">
        <f t="shared" si="40"/>
        <v>0</v>
      </c>
    </row>
    <row r="459" spans="1:15" ht="15.75" x14ac:dyDescent="0.2">
      <c r="A459" s="14">
        <v>2</v>
      </c>
      <c r="B459" s="10" t="s">
        <v>23</v>
      </c>
      <c r="C459" s="281"/>
      <c r="D459" s="281"/>
      <c r="E459" s="281"/>
      <c r="F459" s="281"/>
      <c r="G459" s="281"/>
      <c r="H459" s="281"/>
      <c r="I459" s="320"/>
      <c r="J459" s="357"/>
      <c r="K459" s="471"/>
      <c r="L459" s="401"/>
      <c r="M459" s="435"/>
      <c r="N459" s="471"/>
      <c r="O459" s="92">
        <f t="shared" si="40"/>
        <v>0</v>
      </c>
    </row>
    <row r="460" spans="1:15" x14ac:dyDescent="0.2">
      <c r="A460" s="12"/>
      <c r="B460" s="13" t="s">
        <v>84</v>
      </c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92">
        <f t="shared" si="40"/>
        <v>0</v>
      </c>
    </row>
    <row r="461" spans="1:15" x14ac:dyDescent="0.2">
      <c r="A461" s="12"/>
      <c r="B461" s="13" t="s">
        <v>85</v>
      </c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92">
        <f t="shared" si="40"/>
        <v>0</v>
      </c>
    </row>
    <row r="462" spans="1:15" ht="15.75" x14ac:dyDescent="0.2">
      <c r="A462" s="9">
        <v>3</v>
      </c>
      <c r="B462" s="10" t="s">
        <v>54</v>
      </c>
      <c r="C462" s="281"/>
      <c r="D462" s="281"/>
      <c r="E462" s="281"/>
      <c r="F462" s="281"/>
      <c r="G462" s="281"/>
      <c r="H462" s="281"/>
      <c r="I462" s="320"/>
      <c r="J462" s="357"/>
      <c r="K462" s="471"/>
      <c r="L462" s="401"/>
      <c r="M462" s="435"/>
      <c r="N462" s="471"/>
      <c r="O462" s="92">
        <f t="shared" si="40"/>
        <v>0</v>
      </c>
    </row>
    <row r="463" spans="1:15" ht="15.75" x14ac:dyDescent="0.2">
      <c r="A463" s="14">
        <v>4</v>
      </c>
      <c r="B463" s="10" t="s">
        <v>53</v>
      </c>
      <c r="C463" s="282"/>
      <c r="D463" s="282"/>
      <c r="E463" s="282"/>
      <c r="F463" s="282"/>
      <c r="G463" s="282"/>
      <c r="H463" s="282"/>
      <c r="I463" s="321"/>
      <c r="J463" s="358"/>
      <c r="K463" s="472"/>
      <c r="L463" s="402"/>
      <c r="M463" s="436"/>
      <c r="N463" s="472"/>
      <c r="O463" s="92">
        <f t="shared" si="40"/>
        <v>0</v>
      </c>
    </row>
    <row r="464" spans="1:15" x14ac:dyDescent="0.2">
      <c r="A464" s="14"/>
      <c r="B464" s="13" t="s">
        <v>84</v>
      </c>
      <c r="C464" s="282"/>
      <c r="D464" s="282"/>
      <c r="E464" s="282"/>
      <c r="F464" s="282"/>
      <c r="G464" s="282"/>
      <c r="H464" s="282"/>
      <c r="I464" s="321"/>
      <c r="J464" s="358"/>
      <c r="K464" s="472"/>
      <c r="L464" s="402"/>
      <c r="M464" s="436"/>
      <c r="N464" s="472"/>
      <c r="O464" s="92">
        <f t="shared" si="40"/>
        <v>0</v>
      </c>
    </row>
    <row r="465" spans="1:15" x14ac:dyDescent="0.2">
      <c r="A465" s="14"/>
      <c r="B465" s="13" t="s">
        <v>85</v>
      </c>
      <c r="C465" s="282"/>
      <c r="D465" s="282"/>
      <c r="E465" s="282"/>
      <c r="F465" s="282"/>
      <c r="G465" s="282"/>
      <c r="H465" s="282"/>
      <c r="I465" s="321"/>
      <c r="J465" s="358"/>
      <c r="K465" s="472"/>
      <c r="L465" s="402"/>
      <c r="M465" s="436"/>
      <c r="N465" s="472"/>
      <c r="O465" s="92">
        <f t="shared" si="40"/>
        <v>0</v>
      </c>
    </row>
    <row r="466" spans="1:15" x14ac:dyDescent="0.2">
      <c r="A466" s="14">
        <v>5</v>
      </c>
      <c r="B466" s="11" t="s">
        <v>55</v>
      </c>
      <c r="C466" s="281"/>
      <c r="D466" s="281"/>
      <c r="E466" s="281"/>
      <c r="F466" s="281"/>
      <c r="G466" s="281"/>
      <c r="H466" s="281"/>
      <c r="I466" s="320"/>
      <c r="J466" s="357"/>
      <c r="K466" s="471"/>
      <c r="L466" s="401"/>
      <c r="M466" s="435"/>
      <c r="N466" s="471"/>
      <c r="O466" s="92">
        <f t="shared" si="40"/>
        <v>0</v>
      </c>
    </row>
    <row r="467" spans="1:15" ht="15.75" x14ac:dyDescent="0.2">
      <c r="A467" s="14">
        <v>6</v>
      </c>
      <c r="B467" s="10" t="s">
        <v>56</v>
      </c>
      <c r="C467" s="281"/>
      <c r="D467" s="281"/>
      <c r="E467" s="281"/>
      <c r="F467" s="281"/>
      <c r="G467" s="281"/>
      <c r="H467" s="281"/>
      <c r="I467" s="320"/>
      <c r="J467" s="357"/>
      <c r="K467" s="471"/>
      <c r="L467" s="401"/>
      <c r="M467" s="435"/>
      <c r="N467" s="471"/>
      <c r="O467" s="92">
        <f t="shared" si="40"/>
        <v>0</v>
      </c>
    </row>
    <row r="468" spans="1:15" ht="15.75" x14ac:dyDescent="0.2">
      <c r="A468" s="14">
        <v>7</v>
      </c>
      <c r="B468" s="10" t="s">
        <v>57</v>
      </c>
      <c r="C468" s="281"/>
      <c r="D468" s="281"/>
      <c r="E468" s="281"/>
      <c r="F468" s="281"/>
      <c r="G468" s="281"/>
      <c r="H468" s="281"/>
      <c r="I468" s="320"/>
      <c r="J468" s="357"/>
      <c r="K468" s="471"/>
      <c r="L468" s="401"/>
      <c r="M468" s="435"/>
      <c r="N468" s="471"/>
      <c r="O468" s="92">
        <f t="shared" si="40"/>
        <v>0</v>
      </c>
    </row>
    <row r="469" spans="1:15" ht="15.75" x14ac:dyDescent="0.2">
      <c r="A469" s="14">
        <v>8</v>
      </c>
      <c r="B469" s="10" t="s">
        <v>58</v>
      </c>
      <c r="C469" s="281"/>
      <c r="D469" s="281"/>
      <c r="E469" s="281"/>
      <c r="F469" s="281"/>
      <c r="G469" s="281"/>
      <c r="H469" s="281"/>
      <c r="I469" s="320"/>
      <c r="J469" s="357"/>
      <c r="K469" s="471"/>
      <c r="L469" s="401"/>
      <c r="M469" s="435"/>
      <c r="N469" s="471"/>
      <c r="O469" s="92">
        <f t="shared" si="40"/>
        <v>0</v>
      </c>
    </row>
    <row r="470" spans="1:15" ht="15.75" x14ac:dyDescent="0.2">
      <c r="A470" s="14">
        <v>9</v>
      </c>
      <c r="B470" s="10" t="s">
        <v>24</v>
      </c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92">
        <f t="shared" si="40"/>
        <v>0</v>
      </c>
    </row>
    <row r="471" spans="1:15" ht="15.75" x14ac:dyDescent="0.2">
      <c r="A471" s="14">
        <v>10</v>
      </c>
      <c r="B471" s="10" t="s">
        <v>25</v>
      </c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92">
        <f t="shared" si="40"/>
        <v>0</v>
      </c>
    </row>
    <row r="472" spans="1:15" ht="16.5" thickBot="1" x14ac:dyDescent="0.25">
      <c r="A472" s="48">
        <v>11</v>
      </c>
      <c r="B472" s="49" t="s">
        <v>59</v>
      </c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92">
        <f t="shared" si="40"/>
        <v>0</v>
      </c>
    </row>
    <row r="473" spans="1:15" ht="13.5" thickTop="1" x14ac:dyDescent="0.2">
      <c r="A473" s="5"/>
      <c r="B473" s="17" t="s">
        <v>39</v>
      </c>
    </row>
    <row r="474" spans="1:15" x14ac:dyDescent="0.2">
      <c r="A474" s="5"/>
      <c r="B474" s="15" t="s">
        <v>61</v>
      </c>
    </row>
    <row r="475" spans="1:15" x14ac:dyDescent="0.2">
      <c r="A475" s="5"/>
      <c r="B475" s="15" t="s">
        <v>60</v>
      </c>
    </row>
    <row r="476" spans="1:15" x14ac:dyDescent="0.2">
      <c r="A476" s="5"/>
      <c r="B476" s="15" t="s">
        <v>40</v>
      </c>
    </row>
    <row r="479" spans="1:15" ht="12.75" customHeight="1" x14ac:dyDescent="0.2">
      <c r="A479" s="488" t="s">
        <v>0</v>
      </c>
      <c r="B479" s="488"/>
    </row>
    <row r="480" spans="1:15" ht="12.75" customHeight="1" x14ac:dyDescent="0.2">
      <c r="A480" s="488" t="s">
        <v>1</v>
      </c>
      <c r="B480" s="488"/>
    </row>
    <row r="481" spans="1:15" x14ac:dyDescent="0.2">
      <c r="A481" s="488" t="s">
        <v>46</v>
      </c>
      <c r="B481" s="488"/>
    </row>
    <row r="482" spans="1:15" ht="22.5" x14ac:dyDescent="0.3">
      <c r="C482" s="285"/>
    </row>
    <row r="483" spans="1:15" x14ac:dyDescent="0.2">
      <c r="C483" s="286"/>
    </row>
    <row r="484" spans="1:15" ht="12.75" customHeight="1" x14ac:dyDescent="0.2">
      <c r="A484" s="1" t="s">
        <v>47</v>
      </c>
    </row>
    <row r="485" spans="1:15" ht="13.5" customHeight="1" thickBot="1" x14ac:dyDescent="0.25">
      <c r="A485" s="1" t="s">
        <v>69</v>
      </c>
    </row>
    <row r="486" spans="1:15" ht="16.5" thickTop="1" x14ac:dyDescent="0.2">
      <c r="A486" s="513" t="s">
        <v>4</v>
      </c>
      <c r="B486" s="496" t="s">
        <v>5</v>
      </c>
      <c r="C486" s="284"/>
    </row>
    <row r="487" spans="1:15" ht="12.75" customHeight="1" x14ac:dyDescent="0.2">
      <c r="A487" s="514"/>
      <c r="B487" s="497"/>
      <c r="C487" s="291"/>
      <c r="D487" s="291"/>
      <c r="E487" s="291"/>
      <c r="F487" s="291"/>
      <c r="G487" s="291"/>
      <c r="H487" s="291"/>
      <c r="I487" s="327"/>
      <c r="J487" s="364"/>
      <c r="K487" s="480"/>
      <c r="L487" s="408"/>
      <c r="M487" s="443"/>
      <c r="N487" s="480"/>
    </row>
    <row r="488" spans="1:15" ht="12.75" customHeight="1" x14ac:dyDescent="0.2">
      <c r="A488" s="514"/>
      <c r="B488" s="497"/>
      <c r="C488" s="289" t="s">
        <v>36</v>
      </c>
      <c r="D488" s="289" t="s">
        <v>36</v>
      </c>
      <c r="E488" s="289" t="s">
        <v>36</v>
      </c>
      <c r="F488" s="289" t="s">
        <v>36</v>
      </c>
      <c r="G488" s="289" t="s">
        <v>36</v>
      </c>
      <c r="H488" s="289" t="s">
        <v>36</v>
      </c>
      <c r="I488" s="325" t="s">
        <v>36</v>
      </c>
      <c r="J488" s="362" t="s">
        <v>36</v>
      </c>
      <c r="K488" s="478" t="s">
        <v>36</v>
      </c>
      <c r="L488" s="406" t="s">
        <v>36</v>
      </c>
      <c r="M488" s="441" t="s">
        <v>36</v>
      </c>
      <c r="N488" s="478" t="s">
        <v>36</v>
      </c>
    </row>
    <row r="489" spans="1:15" ht="12.75" customHeight="1" x14ac:dyDescent="0.2">
      <c r="A489" s="514"/>
      <c r="B489" s="497"/>
      <c r="C489" s="293"/>
      <c r="D489" s="293"/>
      <c r="E489" s="293"/>
      <c r="F489" s="293"/>
      <c r="G489" s="293"/>
      <c r="H489" s="293"/>
      <c r="I489" s="319"/>
      <c r="J489" s="356"/>
      <c r="K489" s="481"/>
      <c r="L489" s="400"/>
      <c r="M489" s="434"/>
      <c r="N489" s="481"/>
    </row>
    <row r="490" spans="1:15" ht="12.75" customHeight="1" x14ac:dyDescent="0.2">
      <c r="A490" s="515"/>
      <c r="B490" s="498"/>
      <c r="C490" s="289"/>
      <c r="D490" s="289"/>
      <c r="E490" s="289"/>
      <c r="F490" s="289"/>
      <c r="G490" s="289"/>
      <c r="H490" s="289"/>
      <c r="I490" s="325"/>
      <c r="J490" s="362"/>
      <c r="K490" s="478"/>
      <c r="L490" s="406"/>
      <c r="M490" s="441"/>
      <c r="N490" s="478"/>
    </row>
    <row r="491" spans="1:15" s="8" customFormat="1" ht="11.25" x14ac:dyDescent="0.2">
      <c r="A491" s="28" t="s">
        <v>10</v>
      </c>
      <c r="B491" s="290" t="s">
        <v>11</v>
      </c>
      <c r="C491" s="290" t="s">
        <v>17</v>
      </c>
      <c r="D491" s="290" t="s">
        <v>17</v>
      </c>
      <c r="E491" s="290" t="s">
        <v>17</v>
      </c>
      <c r="F491" s="290" t="s">
        <v>17</v>
      </c>
      <c r="G491" s="290" t="s">
        <v>17</v>
      </c>
      <c r="H491" s="290" t="s">
        <v>17</v>
      </c>
      <c r="I491" s="326" t="s">
        <v>17</v>
      </c>
      <c r="J491" s="363" t="s">
        <v>17</v>
      </c>
      <c r="K491" s="479" t="s">
        <v>17</v>
      </c>
      <c r="L491" s="407" t="s">
        <v>17</v>
      </c>
      <c r="M491" s="442" t="s">
        <v>17</v>
      </c>
      <c r="N491" s="479" t="s">
        <v>17</v>
      </c>
    </row>
    <row r="492" spans="1:15" s="16" customFormat="1" ht="15.75" x14ac:dyDescent="0.2">
      <c r="A492" s="18">
        <v>1</v>
      </c>
      <c r="B492" s="19" t="s">
        <v>22</v>
      </c>
      <c r="C492" s="39"/>
      <c r="D492" s="39"/>
      <c r="E492" s="39"/>
      <c r="F492" s="39"/>
      <c r="G492" s="39"/>
      <c r="H492" s="24">
        <f t="shared" ref="H492:H497" si="41">SUM(H15,H55,H95,H135,H174,H213,H253,H293,H333,H373,H413,H453)</f>
        <v>0</v>
      </c>
      <c r="I492" s="24">
        <f t="shared" ref="I492" si="42">SUM(I15,I55,I95,I135,I174,I213,I253,I293,I333,I373,I413,I453)</f>
        <v>0</v>
      </c>
      <c r="J492" s="24">
        <f t="shared" ref="J492:K507" si="43">SUM(J15,J55,J95,J135,J174,J213,J253,J293,J333,J373,J413,J453)</f>
        <v>0</v>
      </c>
      <c r="K492" s="24">
        <f t="shared" si="43"/>
        <v>0</v>
      </c>
      <c r="L492" s="24">
        <f t="shared" ref="L492:N507" si="44">SUM(L15,L55,L95,L135,L174,L213,L253,L293,L333,L373,L413,L453)</f>
        <v>0</v>
      </c>
      <c r="M492" s="24">
        <f t="shared" si="44"/>
        <v>0</v>
      </c>
      <c r="N492" s="24">
        <f t="shared" si="44"/>
        <v>0</v>
      </c>
      <c r="O492" s="92">
        <f>SUM(C492:N492)</f>
        <v>0</v>
      </c>
    </row>
    <row r="493" spans="1:15" s="23" customFormat="1" x14ac:dyDescent="0.2">
      <c r="A493" s="14"/>
      <c r="B493" s="22" t="s">
        <v>50</v>
      </c>
      <c r="C493" s="282"/>
      <c r="D493" s="282"/>
      <c r="E493" s="282"/>
      <c r="F493" s="282"/>
      <c r="G493" s="282"/>
      <c r="H493" s="295">
        <f t="shared" si="41"/>
        <v>0</v>
      </c>
      <c r="I493" s="330">
        <f t="shared" ref="I493" si="45">SUM(I16,I56,I96,I136,I175,I214,I254,I294,I334,I374,I414,I454)</f>
        <v>0</v>
      </c>
      <c r="J493" s="367">
        <f t="shared" si="43"/>
        <v>0</v>
      </c>
      <c r="K493" s="483">
        <f t="shared" si="43"/>
        <v>0</v>
      </c>
      <c r="L493" s="411">
        <f t="shared" si="44"/>
        <v>0</v>
      </c>
      <c r="M493" s="446">
        <f t="shared" si="44"/>
        <v>0</v>
      </c>
      <c r="N493" s="483">
        <f t="shared" si="44"/>
        <v>0</v>
      </c>
      <c r="O493" s="92">
        <f>SUM(C493:N493)</f>
        <v>0</v>
      </c>
    </row>
    <row r="494" spans="1:15" x14ac:dyDescent="0.2">
      <c r="A494" s="12"/>
      <c r="B494" s="13" t="s">
        <v>84</v>
      </c>
      <c r="C494" s="40"/>
      <c r="D494" s="40"/>
      <c r="E494" s="40"/>
      <c r="F494" s="40"/>
      <c r="G494" s="40"/>
      <c r="H494" s="230">
        <f t="shared" si="41"/>
        <v>0</v>
      </c>
      <c r="I494" s="230">
        <f t="shared" ref="I494" si="46">SUM(I17,I57,I97,I137,I176,I215,I255,I295,I335,I375,I415,I455)</f>
        <v>0</v>
      </c>
      <c r="J494" s="230">
        <f t="shared" si="43"/>
        <v>0</v>
      </c>
      <c r="K494" s="230">
        <f t="shared" si="43"/>
        <v>0</v>
      </c>
      <c r="L494" s="230">
        <f t="shared" si="44"/>
        <v>0</v>
      </c>
      <c r="M494" s="230">
        <f t="shared" si="44"/>
        <v>0</v>
      </c>
      <c r="N494" s="230">
        <f t="shared" si="44"/>
        <v>0</v>
      </c>
      <c r="O494" s="92">
        <f t="shared" ref="O494:O511" si="47">SUM(C494:N494)</f>
        <v>0</v>
      </c>
    </row>
    <row r="495" spans="1:15" x14ac:dyDescent="0.2">
      <c r="A495" s="12"/>
      <c r="B495" s="13" t="s">
        <v>85</v>
      </c>
      <c r="C495" s="40"/>
      <c r="D495" s="40"/>
      <c r="E495" s="40"/>
      <c r="F495" s="40"/>
      <c r="G495" s="40"/>
      <c r="H495" s="230">
        <f t="shared" si="41"/>
        <v>0</v>
      </c>
      <c r="I495" s="230">
        <f t="shared" ref="I495" si="48">SUM(I18,I58,I98,I138,I177,I216,I256,I296,I336,I376,I416,I456)</f>
        <v>0</v>
      </c>
      <c r="J495" s="230">
        <f t="shared" si="43"/>
        <v>0</v>
      </c>
      <c r="K495" s="230">
        <f t="shared" si="43"/>
        <v>0</v>
      </c>
      <c r="L495" s="230">
        <f t="shared" si="44"/>
        <v>0</v>
      </c>
      <c r="M495" s="230">
        <f t="shared" si="44"/>
        <v>0</v>
      </c>
      <c r="N495" s="230">
        <f t="shared" si="44"/>
        <v>0</v>
      </c>
      <c r="O495" s="92">
        <f t="shared" si="47"/>
        <v>0</v>
      </c>
    </row>
    <row r="496" spans="1:15" x14ac:dyDescent="0.2">
      <c r="A496" s="12"/>
      <c r="B496" s="11" t="s">
        <v>51</v>
      </c>
      <c r="C496" s="41"/>
      <c r="D496" s="41"/>
      <c r="E496" s="41"/>
      <c r="F496" s="41"/>
      <c r="G496" s="41"/>
      <c r="H496" s="231">
        <f t="shared" si="41"/>
        <v>0</v>
      </c>
      <c r="I496" s="231">
        <f t="shared" ref="I496" si="49">SUM(I19,I59,I99,I139,I178,I217,I257,I297,I337,I377,I417,I457)</f>
        <v>0</v>
      </c>
      <c r="J496" s="231">
        <f t="shared" si="43"/>
        <v>0</v>
      </c>
      <c r="K496" s="231">
        <f t="shared" si="43"/>
        <v>0</v>
      </c>
      <c r="L496" s="231">
        <f t="shared" si="44"/>
        <v>0</v>
      </c>
      <c r="M496" s="231">
        <f t="shared" si="44"/>
        <v>0</v>
      </c>
      <c r="N496" s="231">
        <f t="shared" si="44"/>
        <v>0</v>
      </c>
      <c r="O496" s="92">
        <f t="shared" si="47"/>
        <v>0</v>
      </c>
    </row>
    <row r="497" spans="1:15" x14ac:dyDescent="0.2">
      <c r="A497" s="12"/>
      <c r="B497" s="11" t="s">
        <v>52</v>
      </c>
      <c r="C497" s="41"/>
      <c r="D497" s="41"/>
      <c r="E497" s="41"/>
      <c r="F497" s="41"/>
      <c r="G497" s="41"/>
      <c r="H497" s="231">
        <f t="shared" si="41"/>
        <v>0</v>
      </c>
      <c r="I497" s="231">
        <f t="shared" ref="I497" si="50">SUM(I20,I60,I100,I140,I179,I218,I258,I298,I338,I378,I418,I458)</f>
        <v>0</v>
      </c>
      <c r="J497" s="231">
        <f t="shared" si="43"/>
        <v>0</v>
      </c>
      <c r="K497" s="231">
        <f t="shared" si="43"/>
        <v>0</v>
      </c>
      <c r="L497" s="231">
        <f t="shared" si="44"/>
        <v>0</v>
      </c>
      <c r="M497" s="231">
        <f t="shared" si="44"/>
        <v>0</v>
      </c>
      <c r="N497" s="231">
        <f t="shared" si="44"/>
        <v>0</v>
      </c>
      <c r="O497" s="92">
        <f t="shared" si="47"/>
        <v>0</v>
      </c>
    </row>
    <row r="498" spans="1:15" ht="15.75" x14ac:dyDescent="0.2">
      <c r="A498" s="14">
        <v>2</v>
      </c>
      <c r="B498" s="10" t="s">
        <v>23</v>
      </c>
      <c r="C498" s="294">
        <f t="shared" ref="C498:H498" si="51">SUM(C499:C500)</f>
        <v>0</v>
      </c>
      <c r="D498" s="294">
        <f t="shared" si="51"/>
        <v>0</v>
      </c>
      <c r="E498" s="294">
        <f t="shared" si="51"/>
        <v>0</v>
      </c>
      <c r="F498" s="294">
        <f t="shared" si="51"/>
        <v>0</v>
      </c>
      <c r="G498" s="294">
        <f t="shared" si="51"/>
        <v>0</v>
      </c>
      <c r="H498" s="294">
        <f t="shared" si="51"/>
        <v>0</v>
      </c>
      <c r="I498" s="332">
        <f t="shared" ref="I498" si="52">SUM(I499:I500)</f>
        <v>0</v>
      </c>
      <c r="J498" s="369">
        <f>SUM(J499:J500)</f>
        <v>0</v>
      </c>
      <c r="K498" s="482">
        <f>SUM(K499:K500)</f>
        <v>31</v>
      </c>
      <c r="L498" s="413">
        <f>SUM(L499:L500)</f>
        <v>0</v>
      </c>
      <c r="M498" s="448">
        <f>SUM(M499:M500)</f>
        <v>45</v>
      </c>
      <c r="N498" s="482">
        <f>SUM(N499:N500)</f>
        <v>0</v>
      </c>
      <c r="O498" s="92">
        <f t="shared" si="47"/>
        <v>76</v>
      </c>
    </row>
    <row r="499" spans="1:15" x14ac:dyDescent="0.2">
      <c r="A499" s="12"/>
      <c r="B499" s="13" t="s">
        <v>84</v>
      </c>
      <c r="C499" s="70">
        <f t="shared" ref="C499:I511" si="53">SUM(C22,C62,C102,C142,C181,C220,C260,C300,C340,C380,C420,C460)</f>
        <v>0</v>
      </c>
      <c r="D499" s="70">
        <f t="shared" si="53"/>
        <v>0</v>
      </c>
      <c r="E499" s="70">
        <f t="shared" si="53"/>
        <v>0</v>
      </c>
      <c r="F499" s="70">
        <f t="shared" si="53"/>
        <v>0</v>
      </c>
      <c r="G499" s="70">
        <f t="shared" si="53"/>
        <v>0</v>
      </c>
      <c r="H499" s="297">
        <f t="shared" si="53"/>
        <v>0</v>
      </c>
      <c r="I499" s="329">
        <f t="shared" si="53"/>
        <v>0</v>
      </c>
      <c r="J499" s="366">
        <f t="shared" ref="J499:K511" si="54">SUM(J22,J62,J102,J142,J181,J220,J260,J300,J340,J380,J420,J460)</f>
        <v>0</v>
      </c>
      <c r="K499" s="485">
        <f t="shared" si="43"/>
        <v>31</v>
      </c>
      <c r="L499" s="410">
        <f t="shared" si="44"/>
        <v>0</v>
      </c>
      <c r="M499" s="445">
        <f t="shared" si="44"/>
        <v>45</v>
      </c>
      <c r="N499" s="485">
        <f t="shared" si="44"/>
        <v>0</v>
      </c>
      <c r="O499" s="92">
        <f t="shared" si="47"/>
        <v>76</v>
      </c>
    </row>
    <row r="500" spans="1:15" x14ac:dyDescent="0.2">
      <c r="A500" s="12"/>
      <c r="B500" s="13" t="s">
        <v>85</v>
      </c>
      <c r="C500" s="40"/>
      <c r="D500" s="40"/>
      <c r="E500" s="40"/>
      <c r="F500" s="40"/>
      <c r="G500" s="40"/>
      <c r="H500" s="230">
        <f t="shared" si="53"/>
        <v>0</v>
      </c>
      <c r="I500" s="230">
        <f t="shared" si="53"/>
        <v>0</v>
      </c>
      <c r="J500" s="230">
        <f t="shared" si="54"/>
        <v>0</v>
      </c>
      <c r="K500" s="230">
        <f t="shared" si="43"/>
        <v>0</v>
      </c>
      <c r="L500" s="230">
        <f t="shared" si="44"/>
        <v>0</v>
      </c>
      <c r="M500" s="230">
        <f t="shared" si="44"/>
        <v>0</v>
      </c>
      <c r="N500" s="230">
        <f t="shared" si="44"/>
        <v>0</v>
      </c>
      <c r="O500" s="92">
        <f t="shared" si="47"/>
        <v>0</v>
      </c>
    </row>
    <row r="501" spans="1:15" ht="15.75" x14ac:dyDescent="0.2">
      <c r="A501" s="9">
        <v>3</v>
      </c>
      <c r="B501" s="10" t="s">
        <v>54</v>
      </c>
      <c r="C501" s="281"/>
      <c r="D501" s="281"/>
      <c r="E501" s="281"/>
      <c r="F501" s="281"/>
      <c r="G501" s="281"/>
      <c r="H501" s="294">
        <f t="shared" si="53"/>
        <v>0</v>
      </c>
      <c r="I501" s="332">
        <f t="shared" si="53"/>
        <v>0</v>
      </c>
      <c r="J501" s="369">
        <f t="shared" si="54"/>
        <v>0</v>
      </c>
      <c r="K501" s="482">
        <f t="shared" si="43"/>
        <v>0</v>
      </c>
      <c r="L501" s="413">
        <f t="shared" si="44"/>
        <v>0</v>
      </c>
      <c r="M501" s="448">
        <f t="shared" si="44"/>
        <v>0</v>
      </c>
      <c r="N501" s="482">
        <f t="shared" si="44"/>
        <v>0</v>
      </c>
      <c r="O501" s="92">
        <f t="shared" si="47"/>
        <v>0</v>
      </c>
    </row>
    <row r="502" spans="1:15" ht="15.75" x14ac:dyDescent="0.2">
      <c r="A502" s="14">
        <v>4</v>
      </c>
      <c r="B502" s="10" t="s">
        <v>53</v>
      </c>
      <c r="C502" s="282"/>
      <c r="D502" s="282"/>
      <c r="E502" s="282"/>
      <c r="F502" s="282"/>
      <c r="G502" s="282"/>
      <c r="H502" s="295">
        <f t="shared" si="53"/>
        <v>0</v>
      </c>
      <c r="I502" s="330">
        <f t="shared" si="53"/>
        <v>0</v>
      </c>
      <c r="J502" s="367">
        <f t="shared" si="54"/>
        <v>0</v>
      </c>
      <c r="K502" s="483">
        <f t="shared" si="43"/>
        <v>0</v>
      </c>
      <c r="L502" s="411">
        <f t="shared" si="44"/>
        <v>0</v>
      </c>
      <c r="M502" s="446">
        <f t="shared" si="44"/>
        <v>0</v>
      </c>
      <c r="N502" s="483">
        <f t="shared" si="44"/>
        <v>0</v>
      </c>
      <c r="O502" s="92">
        <f t="shared" si="47"/>
        <v>0</v>
      </c>
    </row>
    <row r="503" spans="1:15" x14ac:dyDescent="0.2">
      <c r="A503" s="14"/>
      <c r="B503" s="13" t="s">
        <v>84</v>
      </c>
      <c r="C503" s="282"/>
      <c r="D503" s="282"/>
      <c r="E503" s="282"/>
      <c r="F503" s="282"/>
      <c r="G503" s="282"/>
      <c r="H503" s="295">
        <f t="shared" si="53"/>
        <v>0</v>
      </c>
      <c r="I503" s="330">
        <f t="shared" si="53"/>
        <v>0</v>
      </c>
      <c r="J503" s="367">
        <f t="shared" si="54"/>
        <v>0</v>
      </c>
      <c r="K503" s="483">
        <f t="shared" si="43"/>
        <v>0</v>
      </c>
      <c r="L503" s="411">
        <f t="shared" si="44"/>
        <v>0</v>
      </c>
      <c r="M503" s="446">
        <f t="shared" si="44"/>
        <v>0</v>
      </c>
      <c r="N503" s="483">
        <f t="shared" si="44"/>
        <v>0</v>
      </c>
      <c r="O503" s="92">
        <f t="shared" si="47"/>
        <v>0</v>
      </c>
    </row>
    <row r="504" spans="1:15" x14ac:dyDescent="0.2">
      <c r="A504" s="14"/>
      <c r="B504" s="13" t="s">
        <v>85</v>
      </c>
      <c r="C504" s="282"/>
      <c r="D504" s="282"/>
      <c r="E504" s="282"/>
      <c r="F504" s="282"/>
      <c r="G504" s="282"/>
      <c r="H504" s="295">
        <f t="shared" si="53"/>
        <v>0</v>
      </c>
      <c r="I504" s="330">
        <f t="shared" si="53"/>
        <v>0</v>
      </c>
      <c r="J504" s="367">
        <f t="shared" si="54"/>
        <v>0</v>
      </c>
      <c r="K504" s="483">
        <f t="shared" si="43"/>
        <v>0</v>
      </c>
      <c r="L504" s="411">
        <f t="shared" si="44"/>
        <v>0</v>
      </c>
      <c r="M504" s="446">
        <f t="shared" si="44"/>
        <v>0</v>
      </c>
      <c r="N504" s="483">
        <f t="shared" si="44"/>
        <v>0</v>
      </c>
      <c r="O504" s="92">
        <f t="shared" si="47"/>
        <v>0</v>
      </c>
    </row>
    <row r="505" spans="1:15" x14ac:dyDescent="0.2">
      <c r="A505" s="14">
        <v>5</v>
      </c>
      <c r="B505" s="11" t="s">
        <v>55</v>
      </c>
      <c r="C505" s="281"/>
      <c r="D505" s="281"/>
      <c r="E505" s="281"/>
      <c r="F505" s="281"/>
      <c r="G505" s="281"/>
      <c r="H505" s="294">
        <f t="shared" si="53"/>
        <v>0</v>
      </c>
      <c r="I505" s="332">
        <f t="shared" si="53"/>
        <v>0</v>
      </c>
      <c r="J505" s="369">
        <f t="shared" si="54"/>
        <v>0</v>
      </c>
      <c r="K505" s="482">
        <f t="shared" si="43"/>
        <v>0</v>
      </c>
      <c r="L505" s="413">
        <f t="shared" si="44"/>
        <v>0</v>
      </c>
      <c r="M505" s="448">
        <f t="shared" si="44"/>
        <v>0</v>
      </c>
      <c r="N505" s="482">
        <f t="shared" si="44"/>
        <v>0</v>
      </c>
      <c r="O505" s="92">
        <f t="shared" si="47"/>
        <v>0</v>
      </c>
    </row>
    <row r="506" spans="1:15" ht="15.75" x14ac:dyDescent="0.2">
      <c r="A506" s="14">
        <v>6</v>
      </c>
      <c r="B506" s="10" t="s">
        <v>56</v>
      </c>
      <c r="C506" s="281"/>
      <c r="D506" s="281"/>
      <c r="E506" s="281"/>
      <c r="F506" s="281"/>
      <c r="G506" s="281"/>
      <c r="H506" s="294">
        <f t="shared" si="53"/>
        <v>0</v>
      </c>
      <c r="I506" s="332">
        <f t="shared" si="53"/>
        <v>0</v>
      </c>
      <c r="J506" s="369">
        <f t="shared" si="54"/>
        <v>0</v>
      </c>
      <c r="K506" s="482">
        <f t="shared" si="43"/>
        <v>0</v>
      </c>
      <c r="L506" s="413">
        <f t="shared" si="44"/>
        <v>0</v>
      </c>
      <c r="M506" s="448">
        <f t="shared" si="44"/>
        <v>0</v>
      </c>
      <c r="N506" s="482">
        <f t="shared" si="44"/>
        <v>0</v>
      </c>
      <c r="O506" s="92">
        <f t="shared" si="47"/>
        <v>0</v>
      </c>
    </row>
    <row r="507" spans="1:15" ht="15.75" x14ac:dyDescent="0.2">
      <c r="A507" s="14">
        <v>7</v>
      </c>
      <c r="B507" s="10" t="s">
        <v>57</v>
      </c>
      <c r="C507" s="281"/>
      <c r="D507" s="281"/>
      <c r="E507" s="281"/>
      <c r="F507" s="281"/>
      <c r="G507" s="281"/>
      <c r="H507" s="294">
        <f t="shared" si="53"/>
        <v>0</v>
      </c>
      <c r="I507" s="332">
        <f t="shared" si="53"/>
        <v>0</v>
      </c>
      <c r="J507" s="369">
        <f t="shared" si="54"/>
        <v>0</v>
      </c>
      <c r="K507" s="482">
        <f t="shared" si="43"/>
        <v>0</v>
      </c>
      <c r="L507" s="413">
        <f t="shared" si="44"/>
        <v>0</v>
      </c>
      <c r="M507" s="448">
        <f t="shared" si="44"/>
        <v>0</v>
      </c>
      <c r="N507" s="482">
        <f t="shared" si="44"/>
        <v>0</v>
      </c>
      <c r="O507" s="92">
        <f t="shared" si="47"/>
        <v>0</v>
      </c>
    </row>
    <row r="508" spans="1:15" ht="15.75" x14ac:dyDescent="0.2">
      <c r="A508" s="14">
        <v>8</v>
      </c>
      <c r="B508" s="10" t="s">
        <v>58</v>
      </c>
      <c r="C508" s="281"/>
      <c r="D508" s="281"/>
      <c r="E508" s="281"/>
      <c r="F508" s="281"/>
      <c r="G508" s="281"/>
      <c r="H508" s="294">
        <f t="shared" si="53"/>
        <v>0</v>
      </c>
      <c r="I508" s="332">
        <f t="shared" ref="I508" si="55">SUM(I31,I71,I111,I151,I190,I229,I269,I309,I349,I389,I429,I469)</f>
        <v>0</v>
      </c>
      <c r="J508" s="369">
        <f t="shared" si="54"/>
        <v>0</v>
      </c>
      <c r="K508" s="482">
        <f t="shared" si="54"/>
        <v>0</v>
      </c>
      <c r="L508" s="413">
        <f t="shared" ref="L508:N511" si="56">SUM(L31,L71,L111,L151,L190,L229,L269,L309,L349,L389,L429,L469)</f>
        <v>0</v>
      </c>
      <c r="M508" s="448">
        <f t="shared" si="56"/>
        <v>0</v>
      </c>
      <c r="N508" s="482">
        <f t="shared" si="56"/>
        <v>0</v>
      </c>
      <c r="O508" s="92">
        <f t="shared" si="47"/>
        <v>0</v>
      </c>
    </row>
    <row r="509" spans="1:15" ht="15.75" x14ac:dyDescent="0.2">
      <c r="A509" s="14">
        <v>9</v>
      </c>
      <c r="B509" s="10" t="s">
        <v>24</v>
      </c>
      <c r="C509" s="41"/>
      <c r="D509" s="41"/>
      <c r="E509" s="41"/>
      <c r="F509" s="41"/>
      <c r="G509" s="41"/>
      <c r="H509" s="231">
        <f t="shared" si="53"/>
        <v>0</v>
      </c>
      <c r="I509" s="231">
        <f t="shared" ref="I509" si="57">SUM(I32,I72,I112,I152,I191,I230,I270,I310,I350,I390,I430,I470)</f>
        <v>0</v>
      </c>
      <c r="J509" s="231">
        <f t="shared" si="54"/>
        <v>0</v>
      </c>
      <c r="K509" s="231">
        <f t="shared" si="54"/>
        <v>0</v>
      </c>
      <c r="L509" s="231">
        <f t="shared" si="56"/>
        <v>0</v>
      </c>
      <c r="M509" s="231">
        <f t="shared" si="56"/>
        <v>0</v>
      </c>
      <c r="N509" s="231">
        <f t="shared" si="56"/>
        <v>0</v>
      </c>
      <c r="O509" s="92">
        <f t="shared" si="47"/>
        <v>0</v>
      </c>
    </row>
    <row r="510" spans="1:15" ht="15.75" x14ac:dyDescent="0.2">
      <c r="A510" s="14">
        <v>10</v>
      </c>
      <c r="B510" s="10" t="s">
        <v>25</v>
      </c>
      <c r="C510" s="41"/>
      <c r="D510" s="41"/>
      <c r="E510" s="41"/>
      <c r="F510" s="41"/>
      <c r="G510" s="41"/>
      <c r="H510" s="231">
        <f t="shared" si="53"/>
        <v>0</v>
      </c>
      <c r="I510" s="231">
        <f t="shared" ref="I510" si="58">SUM(I33,I73,I113,I153,I192,I231,I271,I311,I351,I391,I431,I471)</f>
        <v>0</v>
      </c>
      <c r="J510" s="231">
        <f t="shared" si="54"/>
        <v>0</v>
      </c>
      <c r="K510" s="231">
        <f t="shared" si="54"/>
        <v>0</v>
      </c>
      <c r="L510" s="231">
        <f t="shared" si="56"/>
        <v>0</v>
      </c>
      <c r="M510" s="231">
        <f t="shared" si="56"/>
        <v>0</v>
      </c>
      <c r="N510" s="231">
        <f t="shared" si="56"/>
        <v>0</v>
      </c>
      <c r="O510" s="92">
        <f t="shared" si="47"/>
        <v>0</v>
      </c>
    </row>
    <row r="511" spans="1:15" ht="16.5" thickBot="1" x14ac:dyDescent="0.25">
      <c r="A511" s="48">
        <v>11</v>
      </c>
      <c r="B511" s="49" t="s">
        <v>59</v>
      </c>
      <c r="C511" s="51"/>
      <c r="D511" s="51"/>
      <c r="E511" s="51"/>
      <c r="F511" s="51"/>
      <c r="G511" s="51"/>
      <c r="H511" s="232">
        <f t="shared" si="53"/>
        <v>0</v>
      </c>
      <c r="I511" s="232">
        <f t="shared" ref="I511" si="59">SUM(I34,I74,I114,I154,I193,I232,I272,I312,I352,I392,I432,I472)</f>
        <v>0</v>
      </c>
      <c r="J511" s="232">
        <f t="shared" si="54"/>
        <v>0</v>
      </c>
      <c r="K511" s="232">
        <f t="shared" si="54"/>
        <v>0</v>
      </c>
      <c r="L511" s="232">
        <f t="shared" si="56"/>
        <v>0</v>
      </c>
      <c r="M511" s="232">
        <f t="shared" si="56"/>
        <v>0</v>
      </c>
      <c r="N511" s="232">
        <f t="shared" si="56"/>
        <v>0</v>
      </c>
      <c r="O511" s="92">
        <f t="shared" si="47"/>
        <v>0</v>
      </c>
    </row>
    <row r="512" spans="1:15" ht="13.5" thickTop="1" x14ac:dyDescent="0.2">
      <c r="A512" s="29"/>
      <c r="B512" s="27" t="s">
        <v>39</v>
      </c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</row>
  </sheetData>
  <mergeCells count="65">
    <mergeCell ref="A479:B479"/>
    <mergeCell ref="A480:B480"/>
    <mergeCell ref="A481:B481"/>
    <mergeCell ref="A486:A490"/>
    <mergeCell ref="B486:B490"/>
    <mergeCell ref="A439:B439"/>
    <mergeCell ref="A440:B440"/>
    <mergeCell ref="A441:B441"/>
    <mergeCell ref="A447:A451"/>
    <mergeCell ref="B447:B451"/>
    <mergeCell ref="A399:B399"/>
    <mergeCell ref="A400:B400"/>
    <mergeCell ref="A401:B401"/>
    <mergeCell ref="A407:A411"/>
    <mergeCell ref="B407:B411"/>
    <mergeCell ref="A359:B359"/>
    <mergeCell ref="A360:B360"/>
    <mergeCell ref="A361:B361"/>
    <mergeCell ref="A367:A371"/>
    <mergeCell ref="B367:B371"/>
    <mergeCell ref="A319:B319"/>
    <mergeCell ref="A320:B320"/>
    <mergeCell ref="A321:B321"/>
    <mergeCell ref="A327:A331"/>
    <mergeCell ref="B327:B331"/>
    <mergeCell ref="A279:B279"/>
    <mergeCell ref="A280:B280"/>
    <mergeCell ref="A281:B281"/>
    <mergeCell ref="A287:A291"/>
    <mergeCell ref="B287:B291"/>
    <mergeCell ref="A239:B239"/>
    <mergeCell ref="A240:B240"/>
    <mergeCell ref="A241:B241"/>
    <mergeCell ref="A247:A251"/>
    <mergeCell ref="B247:B251"/>
    <mergeCell ref="A199:B199"/>
    <mergeCell ref="A200:B200"/>
    <mergeCell ref="A201:B201"/>
    <mergeCell ref="A207:A211"/>
    <mergeCell ref="B207:B211"/>
    <mergeCell ref="A160:B160"/>
    <mergeCell ref="A161:B161"/>
    <mergeCell ref="A162:B162"/>
    <mergeCell ref="A168:A172"/>
    <mergeCell ref="B168:B172"/>
    <mergeCell ref="A121:B121"/>
    <mergeCell ref="A122:B122"/>
    <mergeCell ref="A123:B123"/>
    <mergeCell ref="A129:A133"/>
    <mergeCell ref="B129:B133"/>
    <mergeCell ref="A81:B81"/>
    <mergeCell ref="A82:B82"/>
    <mergeCell ref="A83:B83"/>
    <mergeCell ref="A89:A93"/>
    <mergeCell ref="B89:B93"/>
    <mergeCell ref="A41:B41"/>
    <mergeCell ref="A42:B42"/>
    <mergeCell ref="A43:B43"/>
    <mergeCell ref="A49:A53"/>
    <mergeCell ref="B49:B53"/>
    <mergeCell ref="A1:B1"/>
    <mergeCell ref="A2:B2"/>
    <mergeCell ref="A3:B3"/>
    <mergeCell ref="A9:A13"/>
    <mergeCell ref="B9:B13"/>
  </mergeCells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5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5" sqref="I25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3" width="8.5703125" style="1" customWidth="1"/>
    <col min="4" max="4" width="9.140625" style="1" customWidth="1"/>
    <col min="5" max="5" width="8.5703125" style="1" customWidth="1"/>
    <col min="6" max="6" width="9.140625" style="1" customWidth="1"/>
    <col min="7" max="16384" width="9.140625" style="1"/>
  </cols>
  <sheetData>
    <row r="1" spans="1:6" ht="12.75" customHeight="1" x14ac:dyDescent="0.2">
      <c r="A1" s="488" t="s">
        <v>0</v>
      </c>
      <c r="B1" s="488"/>
    </row>
    <row r="2" spans="1:6" ht="12.75" customHeight="1" x14ac:dyDescent="0.2">
      <c r="A2" s="488" t="s">
        <v>1</v>
      </c>
      <c r="B2" s="488"/>
    </row>
    <row r="3" spans="1:6" x14ac:dyDescent="0.2">
      <c r="A3" s="488" t="s">
        <v>46</v>
      </c>
      <c r="B3" s="488"/>
    </row>
    <row r="4" spans="1:6" ht="22.5" x14ac:dyDescent="0.3">
      <c r="C4" s="518"/>
      <c r="D4" s="518"/>
    </row>
    <row r="5" spans="1:6" x14ac:dyDescent="0.2">
      <c r="C5" s="519"/>
      <c r="D5" s="519"/>
    </row>
    <row r="6" spans="1:6" x14ac:dyDescent="0.2">
      <c r="A6" s="1" t="s">
        <v>47</v>
      </c>
      <c r="C6" s="5"/>
      <c r="D6" s="5"/>
      <c r="E6" s="5"/>
      <c r="F6" s="5"/>
    </row>
    <row r="7" spans="1:6" ht="12.75" customHeight="1" x14ac:dyDescent="0.2">
      <c r="A7" s="1" t="s">
        <v>69</v>
      </c>
      <c r="C7" s="5"/>
      <c r="D7" s="5"/>
      <c r="E7" s="5"/>
      <c r="F7" s="5"/>
    </row>
    <row r="8" spans="1:6" ht="13.5" customHeight="1" thickBot="1" x14ac:dyDescent="0.25">
      <c r="A8" s="56" t="s">
        <v>79</v>
      </c>
      <c r="B8" s="56"/>
      <c r="C8" s="5"/>
      <c r="D8" s="5"/>
      <c r="E8" s="5"/>
      <c r="F8" s="5"/>
    </row>
    <row r="9" spans="1:6" ht="16.5" thickTop="1" x14ac:dyDescent="0.2">
      <c r="A9" s="496" t="s">
        <v>4</v>
      </c>
      <c r="B9" s="496" t="s">
        <v>5</v>
      </c>
      <c r="C9" s="500"/>
      <c r="D9" s="500"/>
    </row>
    <row r="10" spans="1:6" ht="12.75" customHeight="1" x14ac:dyDescent="0.2">
      <c r="A10" s="497"/>
      <c r="B10" s="497"/>
      <c r="C10" s="138" t="s">
        <v>30</v>
      </c>
      <c r="D10" s="138" t="s">
        <v>32</v>
      </c>
      <c r="E10" s="138" t="s">
        <v>30</v>
      </c>
      <c r="F10" s="138" t="s">
        <v>32</v>
      </c>
    </row>
    <row r="11" spans="1:6" ht="12.75" customHeight="1" x14ac:dyDescent="0.2">
      <c r="A11" s="497"/>
      <c r="B11" s="497"/>
      <c r="C11" s="136" t="s">
        <v>31</v>
      </c>
      <c r="D11" s="136" t="s">
        <v>33</v>
      </c>
      <c r="E11" s="136" t="s">
        <v>31</v>
      </c>
      <c r="F11" s="136" t="s">
        <v>33</v>
      </c>
    </row>
    <row r="12" spans="1:6" ht="12.75" customHeight="1" x14ac:dyDescent="0.2">
      <c r="A12" s="497"/>
      <c r="B12" s="497"/>
      <c r="C12" s="139"/>
      <c r="D12" s="139" t="s">
        <v>34</v>
      </c>
      <c r="E12" s="139"/>
      <c r="F12" s="139" t="s">
        <v>34</v>
      </c>
    </row>
    <row r="13" spans="1:6" ht="12.75" customHeight="1" x14ac:dyDescent="0.2">
      <c r="A13" s="498"/>
      <c r="B13" s="498"/>
      <c r="C13" s="136"/>
      <c r="D13" s="136"/>
      <c r="E13" s="136"/>
      <c r="F13" s="136"/>
    </row>
    <row r="14" spans="1:6" s="8" customFormat="1" ht="11.25" x14ac:dyDescent="0.2">
      <c r="A14" s="137" t="s">
        <v>10</v>
      </c>
      <c r="B14" s="137" t="s">
        <v>11</v>
      </c>
      <c r="C14" s="137" t="s">
        <v>21</v>
      </c>
      <c r="D14" s="137" t="s">
        <v>41</v>
      </c>
      <c r="E14" s="137" t="s">
        <v>21</v>
      </c>
      <c r="F14" s="137" t="s">
        <v>41</v>
      </c>
    </row>
    <row r="15" spans="1:6" s="16" customFormat="1" ht="15.75" x14ac:dyDescent="0.2">
      <c r="A15" s="18">
        <v>1</v>
      </c>
      <c r="B15" s="19" t="s">
        <v>22</v>
      </c>
      <c r="C15" s="66">
        <f t="shared" ref="C15:F15" si="0">SUM(C16,C19,C20)</f>
        <v>0</v>
      </c>
      <c r="D15" s="24">
        <f t="shared" si="0"/>
        <v>0</v>
      </c>
      <c r="E15" s="66">
        <f t="shared" si="0"/>
        <v>0</v>
      </c>
      <c r="F15" s="24">
        <f t="shared" si="0"/>
        <v>0</v>
      </c>
    </row>
    <row r="16" spans="1:6" s="23" customFormat="1" x14ac:dyDescent="0.2">
      <c r="A16" s="14"/>
      <c r="B16" s="22" t="s">
        <v>50</v>
      </c>
      <c r="C16" s="67">
        <f t="shared" ref="C16:F16" si="1">SUM(C17:C18)</f>
        <v>0</v>
      </c>
      <c r="D16" s="44">
        <f t="shared" si="1"/>
        <v>0</v>
      </c>
      <c r="E16" s="67">
        <f t="shared" si="1"/>
        <v>0</v>
      </c>
      <c r="F16" s="44">
        <f t="shared" si="1"/>
        <v>0</v>
      </c>
    </row>
    <row r="17" spans="1:6" x14ac:dyDescent="0.2">
      <c r="A17" s="12"/>
      <c r="B17" s="13" t="s">
        <v>84</v>
      </c>
      <c r="C17" s="68">
        <v>0</v>
      </c>
      <c r="D17" s="47">
        <v>0</v>
      </c>
      <c r="E17" s="68">
        <v>0</v>
      </c>
      <c r="F17" s="47">
        <v>0</v>
      </c>
    </row>
    <row r="18" spans="1:6" x14ac:dyDescent="0.2">
      <c r="A18" s="12"/>
      <c r="B18" s="13" t="s">
        <v>85</v>
      </c>
      <c r="C18" s="68">
        <v>0</v>
      </c>
      <c r="D18" s="47">
        <v>0</v>
      </c>
      <c r="E18" s="68">
        <v>0</v>
      </c>
      <c r="F18" s="47">
        <v>0</v>
      </c>
    </row>
    <row r="19" spans="1:6" x14ac:dyDescent="0.2">
      <c r="A19" s="12"/>
      <c r="B19" s="11" t="s">
        <v>51</v>
      </c>
      <c r="C19" s="76">
        <v>0</v>
      </c>
      <c r="D19" s="46">
        <v>0</v>
      </c>
      <c r="E19" s="76">
        <v>0</v>
      </c>
      <c r="F19" s="46">
        <v>0</v>
      </c>
    </row>
    <row r="20" spans="1:6" x14ac:dyDescent="0.2">
      <c r="A20" s="12"/>
      <c r="B20" s="11" t="s">
        <v>52</v>
      </c>
      <c r="C20" s="46">
        <v>0</v>
      </c>
      <c r="D20" s="46">
        <v>0</v>
      </c>
      <c r="E20" s="46">
        <v>0</v>
      </c>
      <c r="F20" s="46">
        <v>0</v>
      </c>
    </row>
    <row r="21" spans="1:6" ht="15.75" x14ac:dyDescent="0.2">
      <c r="A21" s="14">
        <v>2</v>
      </c>
      <c r="B21" s="10" t="s">
        <v>23</v>
      </c>
      <c r="C21" s="46">
        <f t="shared" ref="C21" si="2">SUM(C22:C23)</f>
        <v>2</v>
      </c>
      <c r="D21" s="26"/>
      <c r="E21" s="46">
        <f t="shared" ref="E21" si="3">SUM(E22:E23)</f>
        <v>2</v>
      </c>
      <c r="F21" s="26"/>
    </row>
    <row r="22" spans="1:6" x14ac:dyDescent="0.2">
      <c r="A22" s="12"/>
      <c r="B22" s="13" t="s">
        <v>84</v>
      </c>
      <c r="C22" s="47">
        <v>2</v>
      </c>
      <c r="D22" s="25"/>
      <c r="E22" s="47">
        <v>2</v>
      </c>
      <c r="F22" s="25"/>
    </row>
    <row r="23" spans="1:6" x14ac:dyDescent="0.2">
      <c r="A23" s="12"/>
      <c r="B23" s="13" t="s">
        <v>85</v>
      </c>
      <c r="C23" s="47">
        <v>0</v>
      </c>
      <c r="D23" s="25"/>
      <c r="E23" s="47">
        <v>0</v>
      </c>
      <c r="F23" s="25"/>
    </row>
    <row r="24" spans="1:6" ht="15.75" x14ac:dyDescent="0.2">
      <c r="A24" s="9">
        <v>3</v>
      </c>
      <c r="B24" s="10" t="s">
        <v>54</v>
      </c>
      <c r="C24" s="26"/>
      <c r="D24" s="26"/>
      <c r="E24" s="26"/>
      <c r="F24" s="26"/>
    </row>
    <row r="25" spans="1:6" ht="15.75" x14ac:dyDescent="0.2">
      <c r="A25" s="14">
        <v>4</v>
      </c>
      <c r="B25" s="10" t="s">
        <v>53</v>
      </c>
      <c r="C25" s="26"/>
      <c r="D25" s="26"/>
      <c r="E25" s="26"/>
      <c r="F25" s="26"/>
    </row>
    <row r="26" spans="1:6" x14ac:dyDescent="0.2">
      <c r="A26" s="14"/>
      <c r="B26" s="13" t="s">
        <v>84</v>
      </c>
      <c r="C26" s="26"/>
      <c r="D26" s="26"/>
      <c r="E26" s="26"/>
      <c r="F26" s="26"/>
    </row>
    <row r="27" spans="1:6" x14ac:dyDescent="0.2">
      <c r="A27" s="14"/>
      <c r="B27" s="13" t="s">
        <v>85</v>
      </c>
      <c r="C27" s="26"/>
      <c r="D27" s="26"/>
      <c r="E27" s="26"/>
      <c r="F27" s="26"/>
    </row>
    <row r="28" spans="1:6" x14ac:dyDescent="0.2">
      <c r="A28" s="14">
        <v>5</v>
      </c>
      <c r="B28" s="11" t="s">
        <v>55</v>
      </c>
      <c r="C28" s="26"/>
      <c r="D28" s="26"/>
      <c r="E28" s="26"/>
      <c r="F28" s="26"/>
    </row>
    <row r="29" spans="1:6" ht="15.75" x14ac:dyDescent="0.2">
      <c r="A29" s="14">
        <v>6</v>
      </c>
      <c r="B29" s="10" t="s">
        <v>56</v>
      </c>
      <c r="C29" s="26"/>
      <c r="D29" s="26"/>
      <c r="E29" s="26"/>
      <c r="F29" s="26"/>
    </row>
    <row r="30" spans="1:6" ht="15.75" x14ac:dyDescent="0.2">
      <c r="A30" s="14">
        <v>7</v>
      </c>
      <c r="B30" s="10" t="s">
        <v>57</v>
      </c>
      <c r="C30" s="26"/>
      <c r="D30" s="26"/>
      <c r="E30" s="26"/>
      <c r="F30" s="26"/>
    </row>
    <row r="31" spans="1:6" ht="15.75" x14ac:dyDescent="0.2">
      <c r="A31" s="14">
        <v>8</v>
      </c>
      <c r="B31" s="10" t="s">
        <v>58</v>
      </c>
      <c r="C31" s="26"/>
      <c r="D31" s="26"/>
      <c r="E31" s="26"/>
      <c r="F31" s="26"/>
    </row>
    <row r="32" spans="1:6" ht="15.75" x14ac:dyDescent="0.2">
      <c r="A32" s="14">
        <v>9</v>
      </c>
      <c r="B32" s="10" t="s">
        <v>24</v>
      </c>
      <c r="C32" s="26"/>
      <c r="D32" s="26"/>
      <c r="E32" s="26"/>
      <c r="F32" s="26"/>
    </row>
    <row r="33" spans="1:6" ht="15.75" x14ac:dyDescent="0.2">
      <c r="A33" s="14">
        <v>10</v>
      </c>
      <c r="B33" s="10" t="s">
        <v>25</v>
      </c>
      <c r="C33" s="26"/>
      <c r="D33" s="26"/>
      <c r="E33" s="26"/>
      <c r="F33" s="26"/>
    </row>
    <row r="34" spans="1:6" ht="16.5" thickBot="1" x14ac:dyDescent="0.25">
      <c r="A34" s="48">
        <v>11</v>
      </c>
      <c r="B34" s="49" t="s">
        <v>59</v>
      </c>
      <c r="C34" s="53"/>
      <c r="D34" s="53"/>
      <c r="E34" s="53"/>
      <c r="F34" s="53"/>
    </row>
    <row r="35" spans="1:6" ht="13.5" thickTop="1" x14ac:dyDescent="0.2">
      <c r="A35" s="5"/>
      <c r="B35" s="27" t="s">
        <v>39</v>
      </c>
    </row>
    <row r="36" spans="1:6" x14ac:dyDescent="0.2">
      <c r="A36" s="5"/>
      <c r="B36" s="15" t="s">
        <v>61</v>
      </c>
    </row>
    <row r="37" spans="1:6" x14ac:dyDescent="0.2">
      <c r="A37" s="5"/>
      <c r="B37" s="15" t="s">
        <v>60</v>
      </c>
    </row>
    <row r="38" spans="1:6" x14ac:dyDescent="0.2">
      <c r="A38" s="5"/>
      <c r="B38" s="15" t="s">
        <v>40</v>
      </c>
    </row>
    <row r="41" spans="1:6" ht="12.75" customHeight="1" x14ac:dyDescent="0.2">
      <c r="A41" s="488" t="s">
        <v>0</v>
      </c>
      <c r="B41" s="488"/>
    </row>
    <row r="42" spans="1:6" ht="12.75" customHeight="1" x14ac:dyDescent="0.2">
      <c r="A42" s="488" t="s">
        <v>1</v>
      </c>
      <c r="B42" s="488"/>
    </row>
    <row r="43" spans="1:6" x14ac:dyDescent="0.2">
      <c r="A43" s="488" t="s">
        <v>46</v>
      </c>
      <c r="B43" s="488"/>
    </row>
    <row r="44" spans="1:6" ht="22.5" x14ac:dyDescent="0.3">
      <c r="C44" s="518"/>
      <c r="D44" s="518"/>
    </row>
    <row r="45" spans="1:6" x14ac:dyDescent="0.2">
      <c r="C45" s="519"/>
      <c r="D45" s="519"/>
    </row>
    <row r="46" spans="1:6" x14ac:dyDescent="0.2">
      <c r="A46" s="1" t="s">
        <v>47</v>
      </c>
      <c r="C46" s="5"/>
      <c r="D46" s="5"/>
      <c r="E46" s="5"/>
      <c r="F46" s="5"/>
    </row>
    <row r="47" spans="1:6" ht="12.75" customHeight="1" x14ac:dyDescent="0.2">
      <c r="A47" s="1" t="s">
        <v>69</v>
      </c>
      <c r="C47" s="5"/>
      <c r="D47" s="5"/>
      <c r="E47" s="5"/>
      <c r="F47" s="5"/>
    </row>
    <row r="48" spans="1:6" ht="13.5" customHeight="1" thickBot="1" x14ac:dyDescent="0.25">
      <c r="A48" s="56" t="s">
        <v>72</v>
      </c>
      <c r="B48" s="56"/>
      <c r="C48" s="5"/>
      <c r="D48" s="5"/>
      <c r="E48" s="5"/>
      <c r="F48" s="5"/>
    </row>
    <row r="49" spans="1:6" ht="16.5" thickTop="1" x14ac:dyDescent="0.2">
      <c r="A49" s="496" t="s">
        <v>4</v>
      </c>
      <c r="B49" s="496" t="s">
        <v>5</v>
      </c>
      <c r="C49" s="500"/>
      <c r="D49" s="500"/>
    </row>
    <row r="50" spans="1:6" ht="12.75" customHeight="1" x14ac:dyDescent="0.2">
      <c r="A50" s="497"/>
      <c r="B50" s="497"/>
      <c r="C50" s="138" t="s">
        <v>30</v>
      </c>
      <c r="D50" s="138" t="s">
        <v>32</v>
      </c>
      <c r="E50" s="138" t="s">
        <v>30</v>
      </c>
      <c r="F50" s="138" t="s">
        <v>32</v>
      </c>
    </row>
    <row r="51" spans="1:6" ht="12.75" customHeight="1" x14ac:dyDescent="0.2">
      <c r="A51" s="497"/>
      <c r="B51" s="497"/>
      <c r="C51" s="136" t="s">
        <v>31</v>
      </c>
      <c r="D51" s="136" t="s">
        <v>33</v>
      </c>
      <c r="E51" s="136" t="s">
        <v>31</v>
      </c>
      <c r="F51" s="136" t="s">
        <v>33</v>
      </c>
    </row>
    <row r="52" spans="1:6" ht="12.75" customHeight="1" x14ac:dyDescent="0.2">
      <c r="A52" s="497"/>
      <c r="B52" s="497"/>
      <c r="C52" s="139"/>
      <c r="D52" s="139" t="s">
        <v>34</v>
      </c>
      <c r="E52" s="139"/>
      <c r="F52" s="139" t="s">
        <v>34</v>
      </c>
    </row>
    <row r="53" spans="1:6" ht="12.75" customHeight="1" x14ac:dyDescent="0.2">
      <c r="A53" s="498"/>
      <c r="B53" s="498"/>
      <c r="C53" s="136"/>
      <c r="D53" s="136"/>
      <c r="E53" s="136"/>
      <c r="F53" s="136"/>
    </row>
    <row r="54" spans="1:6" s="8" customFormat="1" ht="11.25" x14ac:dyDescent="0.2">
      <c r="A54" s="137" t="s">
        <v>10</v>
      </c>
      <c r="B54" s="137" t="s">
        <v>11</v>
      </c>
      <c r="C54" s="137" t="s">
        <v>21</v>
      </c>
      <c r="D54" s="137" t="s">
        <v>41</v>
      </c>
      <c r="E54" s="137" t="s">
        <v>21</v>
      </c>
      <c r="F54" s="137" t="s">
        <v>41</v>
      </c>
    </row>
    <row r="55" spans="1:6" s="16" customFormat="1" ht="15.75" x14ac:dyDescent="0.2">
      <c r="A55" s="18">
        <v>1</v>
      </c>
      <c r="B55" s="19" t="s">
        <v>22</v>
      </c>
      <c r="C55" s="24">
        <f t="shared" ref="C55:F55" si="4">SUM(C56,C59,C60)</f>
        <v>1</v>
      </c>
      <c r="D55" s="24">
        <f t="shared" si="4"/>
        <v>0</v>
      </c>
      <c r="E55" s="24">
        <f t="shared" si="4"/>
        <v>7</v>
      </c>
      <c r="F55" s="24">
        <f t="shared" si="4"/>
        <v>0</v>
      </c>
    </row>
    <row r="56" spans="1:6" s="23" customFormat="1" x14ac:dyDescent="0.2">
      <c r="A56" s="14"/>
      <c r="B56" s="22" t="s">
        <v>50</v>
      </c>
      <c r="C56" s="44">
        <f t="shared" ref="C56:F56" si="5">SUM(C57:C58)</f>
        <v>0</v>
      </c>
      <c r="D56" s="44">
        <f t="shared" si="5"/>
        <v>0</v>
      </c>
      <c r="E56" s="44">
        <f t="shared" si="5"/>
        <v>0</v>
      </c>
      <c r="F56" s="44">
        <f t="shared" si="5"/>
        <v>0</v>
      </c>
    </row>
    <row r="57" spans="1:6" x14ac:dyDescent="0.2">
      <c r="A57" s="12"/>
      <c r="B57" s="13" t="s">
        <v>84</v>
      </c>
      <c r="C57" s="47">
        <v>0</v>
      </c>
      <c r="D57" s="47">
        <v>0</v>
      </c>
      <c r="E57" s="47">
        <v>0</v>
      </c>
      <c r="F57" s="47">
        <v>0</v>
      </c>
    </row>
    <row r="58" spans="1:6" x14ac:dyDescent="0.2">
      <c r="A58" s="12"/>
      <c r="B58" s="13" t="s">
        <v>85</v>
      </c>
      <c r="C58" s="47">
        <v>0</v>
      </c>
      <c r="D58" s="47">
        <v>0</v>
      </c>
      <c r="E58" s="47">
        <v>0</v>
      </c>
      <c r="F58" s="47">
        <v>0</v>
      </c>
    </row>
    <row r="59" spans="1:6" x14ac:dyDescent="0.2">
      <c r="A59" s="12"/>
      <c r="B59" s="11" t="s">
        <v>51</v>
      </c>
      <c r="C59" s="46">
        <v>1</v>
      </c>
      <c r="D59" s="46">
        <v>0</v>
      </c>
      <c r="E59" s="46">
        <v>3</v>
      </c>
      <c r="F59" s="46">
        <v>0</v>
      </c>
    </row>
    <row r="60" spans="1:6" x14ac:dyDescent="0.2">
      <c r="A60" s="12"/>
      <c r="B60" s="11" t="s">
        <v>52</v>
      </c>
      <c r="C60" s="46">
        <v>0</v>
      </c>
      <c r="D60" s="46">
        <v>0</v>
      </c>
      <c r="E60" s="46">
        <v>4</v>
      </c>
      <c r="F60" s="46">
        <v>0</v>
      </c>
    </row>
    <row r="61" spans="1:6" ht="15.75" x14ac:dyDescent="0.2">
      <c r="A61" s="14">
        <v>2</v>
      </c>
      <c r="B61" s="10" t="s">
        <v>23</v>
      </c>
      <c r="C61" s="46">
        <f t="shared" ref="C61" si="6">SUM(C62:C63)</f>
        <v>0</v>
      </c>
      <c r="D61" s="26"/>
      <c r="E61" s="46">
        <f t="shared" ref="E61" si="7">SUM(E62:E63)</f>
        <v>0</v>
      </c>
      <c r="F61" s="26"/>
    </row>
    <row r="62" spans="1:6" x14ac:dyDescent="0.2">
      <c r="A62" s="12"/>
      <c r="B62" s="13" t="s">
        <v>84</v>
      </c>
      <c r="C62" s="47">
        <v>0</v>
      </c>
      <c r="D62" s="25"/>
      <c r="E62" s="47">
        <v>0</v>
      </c>
      <c r="F62" s="25"/>
    </row>
    <row r="63" spans="1:6" x14ac:dyDescent="0.2">
      <c r="A63" s="12"/>
      <c r="B63" s="13" t="s">
        <v>85</v>
      </c>
      <c r="C63" s="47">
        <v>0</v>
      </c>
      <c r="D63" s="25"/>
      <c r="E63" s="47">
        <v>0</v>
      </c>
      <c r="F63" s="25"/>
    </row>
    <row r="64" spans="1:6" ht="15.75" x14ac:dyDescent="0.2">
      <c r="A64" s="9">
        <v>3</v>
      </c>
      <c r="B64" s="10" t="s">
        <v>54</v>
      </c>
      <c r="C64" s="26"/>
      <c r="D64" s="26"/>
      <c r="E64" s="26"/>
      <c r="F64" s="26"/>
    </row>
    <row r="65" spans="1:6" ht="15.75" x14ac:dyDescent="0.2">
      <c r="A65" s="14">
        <v>4</v>
      </c>
      <c r="B65" s="10" t="s">
        <v>53</v>
      </c>
      <c r="C65" s="26"/>
      <c r="D65" s="26"/>
      <c r="E65" s="26"/>
      <c r="F65" s="26"/>
    </row>
    <row r="66" spans="1:6" x14ac:dyDescent="0.2">
      <c r="A66" s="14"/>
      <c r="B66" s="13" t="s">
        <v>84</v>
      </c>
      <c r="C66" s="26"/>
      <c r="D66" s="26"/>
      <c r="E66" s="26"/>
      <c r="F66" s="26"/>
    </row>
    <row r="67" spans="1:6" x14ac:dyDescent="0.2">
      <c r="A67" s="14"/>
      <c r="B67" s="13" t="s">
        <v>85</v>
      </c>
      <c r="C67" s="26"/>
      <c r="D67" s="26"/>
      <c r="E67" s="26"/>
      <c r="F67" s="26"/>
    </row>
    <row r="68" spans="1:6" x14ac:dyDescent="0.2">
      <c r="A68" s="14">
        <v>5</v>
      </c>
      <c r="B68" s="11" t="s">
        <v>55</v>
      </c>
      <c r="C68" s="26"/>
      <c r="D68" s="26"/>
      <c r="E68" s="26"/>
      <c r="F68" s="26"/>
    </row>
    <row r="69" spans="1:6" ht="15.75" x14ac:dyDescent="0.2">
      <c r="A69" s="14">
        <v>6</v>
      </c>
      <c r="B69" s="10" t="s">
        <v>56</v>
      </c>
      <c r="C69" s="26"/>
      <c r="D69" s="26"/>
      <c r="E69" s="26"/>
      <c r="F69" s="26"/>
    </row>
    <row r="70" spans="1:6" ht="15.75" x14ac:dyDescent="0.2">
      <c r="A70" s="14">
        <v>7</v>
      </c>
      <c r="B70" s="10" t="s">
        <v>57</v>
      </c>
      <c r="C70" s="26"/>
      <c r="D70" s="26"/>
      <c r="E70" s="26"/>
      <c r="F70" s="26"/>
    </row>
    <row r="71" spans="1:6" ht="15.75" x14ac:dyDescent="0.2">
      <c r="A71" s="14">
        <v>8</v>
      </c>
      <c r="B71" s="10" t="s">
        <v>58</v>
      </c>
      <c r="C71" s="26"/>
      <c r="D71" s="26"/>
      <c r="E71" s="26"/>
      <c r="F71" s="26"/>
    </row>
    <row r="72" spans="1:6" ht="15.75" x14ac:dyDescent="0.2">
      <c r="A72" s="14">
        <v>9</v>
      </c>
      <c r="B72" s="10" t="s">
        <v>24</v>
      </c>
      <c r="C72" s="26"/>
      <c r="D72" s="26"/>
      <c r="E72" s="26"/>
      <c r="F72" s="26"/>
    </row>
    <row r="73" spans="1:6" ht="15.75" x14ac:dyDescent="0.2">
      <c r="A73" s="14">
        <v>10</v>
      </c>
      <c r="B73" s="10" t="s">
        <v>25</v>
      </c>
      <c r="C73" s="26"/>
      <c r="D73" s="26"/>
      <c r="E73" s="26"/>
      <c r="F73" s="26"/>
    </row>
    <row r="74" spans="1:6" ht="16.5" thickBot="1" x14ac:dyDescent="0.25">
      <c r="A74" s="48">
        <v>11</v>
      </c>
      <c r="B74" s="49" t="s">
        <v>59</v>
      </c>
      <c r="C74" s="53"/>
      <c r="D74" s="53"/>
      <c r="E74" s="53"/>
      <c r="F74" s="53"/>
    </row>
    <row r="75" spans="1:6" ht="13.5" thickTop="1" x14ac:dyDescent="0.2">
      <c r="A75" s="5"/>
      <c r="B75" s="27" t="s">
        <v>39</v>
      </c>
    </row>
    <row r="76" spans="1:6" x14ac:dyDescent="0.2">
      <c r="A76" s="5"/>
      <c r="B76" s="15" t="s">
        <v>61</v>
      </c>
    </row>
    <row r="77" spans="1:6" x14ac:dyDescent="0.2">
      <c r="A77" s="5"/>
      <c r="B77" s="15" t="s">
        <v>60</v>
      </c>
    </row>
    <row r="78" spans="1:6" x14ac:dyDescent="0.2">
      <c r="A78" s="5"/>
      <c r="B78" s="15" t="s">
        <v>40</v>
      </c>
    </row>
    <row r="79" spans="1:6" x14ac:dyDescent="0.2">
      <c r="A79" s="5"/>
      <c r="B79" s="27"/>
    </row>
    <row r="80" spans="1:6" x14ac:dyDescent="0.2">
      <c r="A80" s="5"/>
      <c r="B80" s="27"/>
    </row>
    <row r="81" spans="1:6" ht="12.75" customHeight="1" x14ac:dyDescent="0.2">
      <c r="A81" s="488" t="s">
        <v>0</v>
      </c>
      <c r="B81" s="488"/>
    </row>
    <row r="82" spans="1:6" ht="12.75" customHeight="1" x14ac:dyDescent="0.2">
      <c r="A82" s="488" t="s">
        <v>1</v>
      </c>
      <c r="B82" s="488"/>
    </row>
    <row r="83" spans="1:6" x14ac:dyDescent="0.2">
      <c r="A83" s="488" t="s">
        <v>46</v>
      </c>
      <c r="B83" s="488"/>
    </row>
    <row r="84" spans="1:6" ht="22.5" x14ac:dyDescent="0.3">
      <c r="C84" s="518"/>
      <c r="D84" s="518"/>
    </row>
    <row r="85" spans="1:6" x14ac:dyDescent="0.2">
      <c r="C85" s="519"/>
      <c r="D85" s="519"/>
    </row>
    <row r="86" spans="1:6" x14ac:dyDescent="0.2">
      <c r="A86" s="1" t="s">
        <v>47</v>
      </c>
      <c r="C86" s="5"/>
      <c r="D86" s="5"/>
      <c r="E86" s="5"/>
      <c r="F86" s="5"/>
    </row>
    <row r="87" spans="1:6" ht="12.75" customHeight="1" x14ac:dyDescent="0.2">
      <c r="A87" s="1" t="s">
        <v>69</v>
      </c>
      <c r="C87" s="5"/>
      <c r="D87" s="5"/>
      <c r="E87" s="5"/>
      <c r="F87" s="5"/>
    </row>
    <row r="88" spans="1:6" ht="13.5" customHeight="1" thickBot="1" x14ac:dyDescent="0.25">
      <c r="A88" s="56" t="s">
        <v>73</v>
      </c>
      <c r="B88" s="56"/>
      <c r="C88" s="5"/>
      <c r="D88" s="5"/>
      <c r="E88" s="5"/>
      <c r="F88" s="5"/>
    </row>
    <row r="89" spans="1:6" ht="16.5" thickTop="1" x14ac:dyDescent="0.2">
      <c r="A89" s="496" t="s">
        <v>4</v>
      </c>
      <c r="B89" s="496" t="s">
        <v>5</v>
      </c>
      <c r="C89" s="500"/>
      <c r="D89" s="500"/>
    </row>
    <row r="90" spans="1:6" ht="12.75" customHeight="1" x14ac:dyDescent="0.2">
      <c r="A90" s="497"/>
      <c r="B90" s="497"/>
      <c r="C90" s="138" t="s">
        <v>30</v>
      </c>
      <c r="D90" s="138" t="s">
        <v>32</v>
      </c>
      <c r="E90" s="138" t="s">
        <v>30</v>
      </c>
      <c r="F90" s="138" t="s">
        <v>32</v>
      </c>
    </row>
    <row r="91" spans="1:6" ht="12.75" customHeight="1" x14ac:dyDescent="0.2">
      <c r="A91" s="497"/>
      <c r="B91" s="497"/>
      <c r="C91" s="136" t="s">
        <v>31</v>
      </c>
      <c r="D91" s="136" t="s">
        <v>33</v>
      </c>
      <c r="E91" s="136" t="s">
        <v>31</v>
      </c>
      <c r="F91" s="136" t="s">
        <v>33</v>
      </c>
    </row>
    <row r="92" spans="1:6" ht="12.75" customHeight="1" x14ac:dyDescent="0.2">
      <c r="A92" s="497"/>
      <c r="B92" s="497"/>
      <c r="C92" s="139"/>
      <c r="D92" s="139" t="s">
        <v>34</v>
      </c>
      <c r="E92" s="139"/>
      <c r="F92" s="139" t="s">
        <v>34</v>
      </c>
    </row>
    <row r="93" spans="1:6" ht="12.75" customHeight="1" x14ac:dyDescent="0.2">
      <c r="A93" s="498"/>
      <c r="B93" s="498"/>
      <c r="C93" s="136"/>
      <c r="D93" s="136"/>
      <c r="E93" s="136"/>
      <c r="F93" s="136"/>
    </row>
    <row r="94" spans="1:6" s="8" customFormat="1" ht="11.25" x14ac:dyDescent="0.2">
      <c r="A94" s="137" t="s">
        <v>10</v>
      </c>
      <c r="B94" s="137" t="s">
        <v>11</v>
      </c>
      <c r="C94" s="137" t="s">
        <v>21</v>
      </c>
      <c r="D94" s="137" t="s">
        <v>41</v>
      </c>
      <c r="E94" s="137" t="s">
        <v>21</v>
      </c>
      <c r="F94" s="137" t="s">
        <v>41</v>
      </c>
    </row>
    <row r="95" spans="1:6" s="16" customFormat="1" ht="15.75" x14ac:dyDescent="0.2">
      <c r="A95" s="18">
        <v>1</v>
      </c>
      <c r="B95" s="19" t="s">
        <v>22</v>
      </c>
      <c r="C95" s="24">
        <f t="shared" ref="C95:F95" si="8">SUM(C96,C99,C100)</f>
        <v>0</v>
      </c>
      <c r="D95" s="24">
        <f t="shared" si="8"/>
        <v>0</v>
      </c>
      <c r="E95" s="24">
        <f t="shared" si="8"/>
        <v>0</v>
      </c>
      <c r="F95" s="24">
        <f t="shared" si="8"/>
        <v>0</v>
      </c>
    </row>
    <row r="96" spans="1:6" s="23" customFormat="1" x14ac:dyDescent="0.2">
      <c r="A96" s="14"/>
      <c r="B96" s="22" t="s">
        <v>50</v>
      </c>
      <c r="C96" s="44">
        <f t="shared" ref="C96:F96" si="9">SUM(C97:C98)</f>
        <v>0</v>
      </c>
      <c r="D96" s="44">
        <f t="shared" si="9"/>
        <v>0</v>
      </c>
      <c r="E96" s="44">
        <f t="shared" si="9"/>
        <v>0</v>
      </c>
      <c r="F96" s="44">
        <f t="shared" si="9"/>
        <v>0</v>
      </c>
    </row>
    <row r="97" spans="1:6" x14ac:dyDescent="0.2">
      <c r="A97" s="12"/>
      <c r="B97" s="13" t="s">
        <v>84</v>
      </c>
      <c r="C97" s="47">
        <v>0</v>
      </c>
      <c r="D97" s="47">
        <v>0</v>
      </c>
      <c r="E97" s="47">
        <v>0</v>
      </c>
      <c r="F97" s="47">
        <v>0</v>
      </c>
    </row>
    <row r="98" spans="1:6" x14ac:dyDescent="0.2">
      <c r="A98" s="12"/>
      <c r="B98" s="13" t="s">
        <v>85</v>
      </c>
      <c r="C98" s="47">
        <v>0</v>
      </c>
      <c r="D98" s="47">
        <v>0</v>
      </c>
      <c r="E98" s="47">
        <v>0</v>
      </c>
      <c r="F98" s="47">
        <v>0</v>
      </c>
    </row>
    <row r="99" spans="1:6" x14ac:dyDescent="0.2">
      <c r="A99" s="12"/>
      <c r="B99" s="11" t="s">
        <v>51</v>
      </c>
      <c r="C99" s="46">
        <v>0</v>
      </c>
      <c r="D99" s="46">
        <v>0</v>
      </c>
      <c r="E99" s="46">
        <v>0</v>
      </c>
      <c r="F99" s="46">
        <v>0</v>
      </c>
    </row>
    <row r="100" spans="1:6" x14ac:dyDescent="0.2">
      <c r="A100" s="12"/>
      <c r="B100" s="11" t="s">
        <v>52</v>
      </c>
      <c r="C100" s="46">
        <v>0</v>
      </c>
      <c r="D100" s="46">
        <v>0</v>
      </c>
      <c r="E100" s="46">
        <v>0</v>
      </c>
      <c r="F100" s="46">
        <v>0</v>
      </c>
    </row>
    <row r="101" spans="1:6" ht="15.75" x14ac:dyDescent="0.2">
      <c r="A101" s="14">
        <v>2</v>
      </c>
      <c r="B101" s="10" t="s">
        <v>23</v>
      </c>
      <c r="C101" s="46">
        <f t="shared" ref="C101" si="10">SUM(C102:C103)</f>
        <v>0</v>
      </c>
      <c r="D101" s="26"/>
      <c r="E101" s="46">
        <f t="shared" ref="E101" si="11">SUM(E102:E103)</f>
        <v>0</v>
      </c>
      <c r="F101" s="26"/>
    </row>
    <row r="102" spans="1:6" x14ac:dyDescent="0.2">
      <c r="A102" s="12"/>
      <c r="B102" s="13" t="s">
        <v>84</v>
      </c>
      <c r="C102" s="47">
        <v>0</v>
      </c>
      <c r="D102" s="25"/>
      <c r="E102" s="47">
        <v>0</v>
      </c>
      <c r="F102" s="25"/>
    </row>
    <row r="103" spans="1:6" x14ac:dyDescent="0.2">
      <c r="A103" s="12"/>
      <c r="B103" s="13" t="s">
        <v>85</v>
      </c>
      <c r="C103" s="47">
        <v>0</v>
      </c>
      <c r="D103" s="25"/>
      <c r="E103" s="47">
        <v>0</v>
      </c>
      <c r="F103" s="25"/>
    </row>
    <row r="104" spans="1:6" ht="15.75" x14ac:dyDescent="0.2">
      <c r="A104" s="9">
        <v>3</v>
      </c>
      <c r="B104" s="10" t="s">
        <v>54</v>
      </c>
      <c r="C104" s="26"/>
      <c r="D104" s="26"/>
      <c r="E104" s="26"/>
      <c r="F104" s="26"/>
    </row>
    <row r="105" spans="1:6" ht="15.75" x14ac:dyDescent="0.2">
      <c r="A105" s="14">
        <v>4</v>
      </c>
      <c r="B105" s="10" t="s">
        <v>53</v>
      </c>
      <c r="C105" s="26"/>
      <c r="D105" s="26"/>
      <c r="E105" s="26"/>
      <c r="F105" s="26"/>
    </row>
    <row r="106" spans="1:6" x14ac:dyDescent="0.2">
      <c r="A106" s="14"/>
      <c r="B106" s="13" t="s">
        <v>84</v>
      </c>
      <c r="C106" s="26"/>
      <c r="D106" s="26"/>
      <c r="E106" s="26"/>
      <c r="F106" s="26"/>
    </row>
    <row r="107" spans="1:6" x14ac:dyDescent="0.2">
      <c r="A107" s="14"/>
      <c r="B107" s="13" t="s">
        <v>85</v>
      </c>
      <c r="C107" s="26"/>
      <c r="D107" s="26"/>
      <c r="E107" s="26"/>
      <c r="F107" s="26"/>
    </row>
    <row r="108" spans="1:6" x14ac:dyDescent="0.2">
      <c r="A108" s="14">
        <v>5</v>
      </c>
      <c r="B108" s="11" t="s">
        <v>55</v>
      </c>
      <c r="C108" s="26"/>
      <c r="D108" s="26"/>
      <c r="E108" s="26"/>
      <c r="F108" s="26"/>
    </row>
    <row r="109" spans="1:6" ht="15.75" x14ac:dyDescent="0.2">
      <c r="A109" s="14">
        <v>6</v>
      </c>
      <c r="B109" s="10" t="s">
        <v>56</v>
      </c>
      <c r="C109" s="26"/>
      <c r="D109" s="26"/>
      <c r="E109" s="26"/>
      <c r="F109" s="26"/>
    </row>
    <row r="110" spans="1:6" ht="15.75" x14ac:dyDescent="0.2">
      <c r="A110" s="14">
        <v>7</v>
      </c>
      <c r="B110" s="10" t="s">
        <v>57</v>
      </c>
      <c r="C110" s="26"/>
      <c r="D110" s="26"/>
      <c r="E110" s="26"/>
      <c r="F110" s="26"/>
    </row>
    <row r="111" spans="1:6" ht="15.75" x14ac:dyDescent="0.2">
      <c r="A111" s="14">
        <v>8</v>
      </c>
      <c r="B111" s="10" t="s">
        <v>58</v>
      </c>
      <c r="C111" s="26"/>
      <c r="D111" s="26"/>
      <c r="E111" s="26"/>
      <c r="F111" s="26"/>
    </row>
    <row r="112" spans="1:6" ht="15.75" x14ac:dyDescent="0.2">
      <c r="A112" s="14">
        <v>9</v>
      </c>
      <c r="B112" s="10" t="s">
        <v>24</v>
      </c>
      <c r="C112" s="26"/>
      <c r="D112" s="26"/>
      <c r="E112" s="26"/>
      <c r="F112" s="26"/>
    </row>
    <row r="113" spans="1:6" ht="15.75" x14ac:dyDescent="0.2">
      <c r="A113" s="14">
        <v>10</v>
      </c>
      <c r="B113" s="10" t="s">
        <v>25</v>
      </c>
      <c r="C113" s="26"/>
      <c r="D113" s="26"/>
      <c r="E113" s="26"/>
      <c r="F113" s="26"/>
    </row>
    <row r="114" spans="1:6" ht="16.5" thickBot="1" x14ac:dyDescent="0.25">
      <c r="A114" s="48">
        <v>11</v>
      </c>
      <c r="B114" s="49" t="s">
        <v>59</v>
      </c>
      <c r="C114" s="53"/>
      <c r="D114" s="53"/>
      <c r="E114" s="53"/>
      <c r="F114" s="53"/>
    </row>
    <row r="115" spans="1:6" ht="13.5" thickTop="1" x14ac:dyDescent="0.2">
      <c r="A115" s="5"/>
      <c r="B115" s="27" t="s">
        <v>39</v>
      </c>
    </row>
    <row r="116" spans="1:6" x14ac:dyDescent="0.2">
      <c r="A116" s="5"/>
      <c r="B116" s="15" t="s">
        <v>61</v>
      </c>
    </row>
    <row r="117" spans="1:6" x14ac:dyDescent="0.2">
      <c r="A117" s="5"/>
      <c r="B117" s="15" t="s">
        <v>60</v>
      </c>
    </row>
    <row r="118" spans="1:6" x14ac:dyDescent="0.2">
      <c r="A118" s="5"/>
      <c r="B118" s="15" t="s">
        <v>40</v>
      </c>
    </row>
    <row r="119" spans="1:6" x14ac:dyDescent="0.2">
      <c r="A119" s="5"/>
      <c r="B119" s="27"/>
    </row>
    <row r="120" spans="1:6" x14ac:dyDescent="0.2">
      <c r="A120" s="5"/>
      <c r="B120" s="27"/>
    </row>
    <row r="121" spans="1:6" ht="12.75" customHeight="1" x14ac:dyDescent="0.2">
      <c r="A121" s="488" t="s">
        <v>0</v>
      </c>
      <c r="B121" s="488"/>
    </row>
    <row r="122" spans="1:6" ht="12.75" customHeight="1" x14ac:dyDescent="0.2">
      <c r="A122" s="488" t="s">
        <v>1</v>
      </c>
      <c r="B122" s="488"/>
    </row>
    <row r="123" spans="1:6" x14ac:dyDescent="0.2">
      <c r="A123" s="488" t="s">
        <v>46</v>
      </c>
      <c r="B123" s="488"/>
    </row>
    <row r="124" spans="1:6" ht="22.5" x14ac:dyDescent="0.3">
      <c r="C124" s="518"/>
      <c r="D124" s="518"/>
    </row>
    <row r="125" spans="1:6" x14ac:dyDescent="0.2">
      <c r="C125" s="519"/>
      <c r="D125" s="519"/>
    </row>
    <row r="126" spans="1:6" x14ac:dyDescent="0.2">
      <c r="A126" s="1" t="s">
        <v>47</v>
      </c>
      <c r="C126" s="5"/>
      <c r="D126" s="5"/>
      <c r="E126" s="5"/>
      <c r="F126" s="5"/>
    </row>
    <row r="127" spans="1:6" ht="12.75" customHeight="1" x14ac:dyDescent="0.2">
      <c r="A127" s="1" t="s">
        <v>69</v>
      </c>
      <c r="C127" s="5"/>
      <c r="D127" s="5"/>
      <c r="E127" s="5"/>
      <c r="F127" s="5"/>
    </row>
    <row r="128" spans="1:6" ht="13.5" customHeight="1" thickBot="1" x14ac:dyDescent="0.25">
      <c r="A128" s="56" t="s">
        <v>80</v>
      </c>
      <c r="B128" s="56"/>
      <c r="C128" s="5"/>
      <c r="D128" s="5"/>
      <c r="E128" s="5"/>
      <c r="F128" s="5"/>
    </row>
    <row r="129" spans="1:6" ht="16.5" thickTop="1" x14ac:dyDescent="0.2">
      <c r="A129" s="496" t="s">
        <v>4</v>
      </c>
      <c r="B129" s="496" t="s">
        <v>5</v>
      </c>
      <c r="C129" s="500"/>
      <c r="D129" s="500"/>
    </row>
    <row r="130" spans="1:6" ht="12.75" customHeight="1" x14ac:dyDescent="0.2">
      <c r="A130" s="497"/>
      <c r="B130" s="497"/>
      <c r="C130" s="138" t="s">
        <v>30</v>
      </c>
      <c r="D130" s="138" t="s">
        <v>32</v>
      </c>
      <c r="E130" s="138" t="s">
        <v>30</v>
      </c>
      <c r="F130" s="138" t="s">
        <v>32</v>
      </c>
    </row>
    <row r="131" spans="1:6" ht="12.75" customHeight="1" x14ac:dyDescent="0.2">
      <c r="A131" s="497"/>
      <c r="B131" s="497"/>
      <c r="C131" s="136" t="s">
        <v>31</v>
      </c>
      <c r="D131" s="136" t="s">
        <v>33</v>
      </c>
      <c r="E131" s="136" t="s">
        <v>31</v>
      </c>
      <c r="F131" s="136" t="s">
        <v>33</v>
      </c>
    </row>
    <row r="132" spans="1:6" ht="12.75" customHeight="1" x14ac:dyDescent="0.2">
      <c r="A132" s="497"/>
      <c r="B132" s="497"/>
      <c r="C132" s="139"/>
      <c r="D132" s="139" t="s">
        <v>34</v>
      </c>
      <c r="E132" s="139"/>
      <c r="F132" s="139" t="s">
        <v>34</v>
      </c>
    </row>
    <row r="133" spans="1:6" ht="12.75" customHeight="1" x14ac:dyDescent="0.2">
      <c r="A133" s="498"/>
      <c r="B133" s="498"/>
      <c r="C133" s="136"/>
      <c r="D133" s="136"/>
      <c r="E133" s="136"/>
      <c r="F133" s="136"/>
    </row>
    <row r="134" spans="1:6" s="8" customFormat="1" ht="11.25" x14ac:dyDescent="0.2">
      <c r="A134" s="137" t="s">
        <v>10</v>
      </c>
      <c r="B134" s="137" t="s">
        <v>11</v>
      </c>
      <c r="C134" s="137" t="s">
        <v>21</v>
      </c>
      <c r="D134" s="137" t="s">
        <v>41</v>
      </c>
      <c r="E134" s="137" t="s">
        <v>21</v>
      </c>
      <c r="F134" s="137" t="s">
        <v>41</v>
      </c>
    </row>
    <row r="135" spans="1:6" s="16" customFormat="1" ht="15.75" x14ac:dyDescent="0.2">
      <c r="A135" s="18">
        <v>1</v>
      </c>
      <c r="B135" s="19" t="s">
        <v>22</v>
      </c>
      <c r="C135" s="24">
        <f t="shared" ref="C135:F135" si="12">SUM(C136,C139,C140)</f>
        <v>5</v>
      </c>
      <c r="D135" s="24">
        <f t="shared" si="12"/>
        <v>0</v>
      </c>
      <c r="E135" s="24">
        <f t="shared" si="12"/>
        <v>25</v>
      </c>
      <c r="F135" s="24">
        <f t="shared" si="12"/>
        <v>0</v>
      </c>
    </row>
    <row r="136" spans="1:6" s="23" customFormat="1" x14ac:dyDescent="0.2">
      <c r="A136" s="14"/>
      <c r="B136" s="22" t="s">
        <v>50</v>
      </c>
      <c r="C136" s="44">
        <f t="shared" ref="C136:F136" si="13">SUM(C137:C138)</f>
        <v>0</v>
      </c>
      <c r="D136" s="44">
        <f t="shared" si="13"/>
        <v>0</v>
      </c>
      <c r="E136" s="44">
        <f t="shared" si="13"/>
        <v>0</v>
      </c>
      <c r="F136" s="44">
        <f t="shared" si="13"/>
        <v>0</v>
      </c>
    </row>
    <row r="137" spans="1:6" x14ac:dyDescent="0.2">
      <c r="A137" s="12"/>
      <c r="B137" s="13" t="s">
        <v>84</v>
      </c>
      <c r="C137" s="47">
        <v>0</v>
      </c>
      <c r="D137" s="47">
        <v>0</v>
      </c>
      <c r="E137" s="47">
        <v>0</v>
      </c>
      <c r="F137" s="47">
        <v>0</v>
      </c>
    </row>
    <row r="138" spans="1:6" x14ac:dyDescent="0.2">
      <c r="A138" s="12"/>
      <c r="B138" s="13" t="s">
        <v>85</v>
      </c>
      <c r="C138" s="47">
        <v>0</v>
      </c>
      <c r="D138" s="47">
        <v>0</v>
      </c>
      <c r="E138" s="47">
        <v>0</v>
      </c>
      <c r="F138" s="47">
        <v>0</v>
      </c>
    </row>
    <row r="139" spans="1:6" x14ac:dyDescent="0.2">
      <c r="A139" s="12"/>
      <c r="B139" s="11" t="s">
        <v>51</v>
      </c>
      <c r="C139" s="46">
        <v>5</v>
      </c>
      <c r="D139" s="46">
        <v>0</v>
      </c>
      <c r="E139" s="46">
        <v>25</v>
      </c>
      <c r="F139" s="46">
        <v>0</v>
      </c>
    </row>
    <row r="140" spans="1:6" x14ac:dyDescent="0.2">
      <c r="A140" s="12"/>
      <c r="B140" s="11" t="s">
        <v>52</v>
      </c>
      <c r="C140" s="46">
        <v>0</v>
      </c>
      <c r="D140" s="46">
        <v>0</v>
      </c>
      <c r="E140" s="46">
        <v>0</v>
      </c>
      <c r="F140" s="46">
        <v>0</v>
      </c>
    </row>
    <row r="141" spans="1:6" ht="15.75" x14ac:dyDescent="0.2">
      <c r="A141" s="14">
        <v>2</v>
      </c>
      <c r="B141" s="10" t="s">
        <v>23</v>
      </c>
      <c r="C141" s="46">
        <f t="shared" ref="C141" si="14">SUM(C142:C143)</f>
        <v>0</v>
      </c>
      <c r="D141" s="26"/>
      <c r="E141" s="46">
        <f t="shared" ref="E141" si="15">SUM(E142:E143)</f>
        <v>0</v>
      </c>
      <c r="F141" s="26"/>
    </row>
    <row r="142" spans="1:6" x14ac:dyDescent="0.2">
      <c r="A142" s="12"/>
      <c r="B142" s="13" t="s">
        <v>84</v>
      </c>
      <c r="C142" s="47">
        <v>0</v>
      </c>
      <c r="D142" s="25"/>
      <c r="E142" s="47">
        <v>0</v>
      </c>
      <c r="F142" s="25"/>
    </row>
    <row r="143" spans="1:6" x14ac:dyDescent="0.2">
      <c r="A143" s="12"/>
      <c r="B143" s="13" t="s">
        <v>85</v>
      </c>
      <c r="C143" s="47">
        <v>0</v>
      </c>
      <c r="D143" s="25"/>
      <c r="E143" s="47">
        <v>0</v>
      </c>
      <c r="F143" s="25"/>
    </row>
    <row r="144" spans="1:6" ht="15.75" x14ac:dyDescent="0.2">
      <c r="A144" s="9">
        <v>3</v>
      </c>
      <c r="B144" s="10" t="s">
        <v>54</v>
      </c>
      <c r="C144" s="26"/>
      <c r="D144" s="26"/>
      <c r="E144" s="26"/>
      <c r="F144" s="26"/>
    </row>
    <row r="145" spans="1:6" ht="15.75" x14ac:dyDescent="0.2">
      <c r="A145" s="14">
        <v>4</v>
      </c>
      <c r="B145" s="10" t="s">
        <v>53</v>
      </c>
      <c r="C145" s="26"/>
      <c r="D145" s="26"/>
      <c r="E145" s="26"/>
      <c r="F145" s="26"/>
    </row>
    <row r="146" spans="1:6" x14ac:dyDescent="0.2">
      <c r="A146" s="14"/>
      <c r="B146" s="13" t="s">
        <v>84</v>
      </c>
      <c r="C146" s="26"/>
      <c r="D146" s="26"/>
      <c r="E146" s="26"/>
      <c r="F146" s="26"/>
    </row>
    <row r="147" spans="1:6" x14ac:dyDescent="0.2">
      <c r="A147" s="14"/>
      <c r="B147" s="13" t="s">
        <v>85</v>
      </c>
      <c r="C147" s="26"/>
      <c r="D147" s="26"/>
      <c r="E147" s="26"/>
      <c r="F147" s="26"/>
    </row>
    <row r="148" spans="1:6" x14ac:dyDescent="0.2">
      <c r="A148" s="14">
        <v>5</v>
      </c>
      <c r="B148" s="11" t="s">
        <v>55</v>
      </c>
      <c r="C148" s="26"/>
      <c r="D148" s="26"/>
      <c r="E148" s="26"/>
      <c r="F148" s="26"/>
    </row>
    <row r="149" spans="1:6" ht="15.75" x14ac:dyDescent="0.2">
      <c r="A149" s="14">
        <v>6</v>
      </c>
      <c r="B149" s="10" t="s">
        <v>56</v>
      </c>
      <c r="C149" s="26"/>
      <c r="D149" s="26"/>
      <c r="E149" s="26"/>
      <c r="F149" s="26"/>
    </row>
    <row r="150" spans="1:6" ht="15.75" x14ac:dyDescent="0.2">
      <c r="A150" s="14">
        <v>7</v>
      </c>
      <c r="B150" s="10" t="s">
        <v>57</v>
      </c>
      <c r="C150" s="26"/>
      <c r="D150" s="26"/>
      <c r="E150" s="26"/>
      <c r="F150" s="26"/>
    </row>
    <row r="151" spans="1:6" ht="15.75" x14ac:dyDescent="0.2">
      <c r="A151" s="14">
        <v>8</v>
      </c>
      <c r="B151" s="10" t="s">
        <v>58</v>
      </c>
      <c r="C151" s="26"/>
      <c r="D151" s="26"/>
      <c r="E151" s="26"/>
      <c r="F151" s="26"/>
    </row>
    <row r="152" spans="1:6" ht="15.75" x14ac:dyDescent="0.2">
      <c r="A152" s="14">
        <v>9</v>
      </c>
      <c r="B152" s="10" t="s">
        <v>24</v>
      </c>
      <c r="C152" s="26"/>
      <c r="D152" s="26"/>
      <c r="E152" s="26"/>
      <c r="F152" s="26"/>
    </row>
    <row r="153" spans="1:6" ht="15.75" x14ac:dyDescent="0.2">
      <c r="A153" s="14">
        <v>10</v>
      </c>
      <c r="B153" s="10" t="s">
        <v>25</v>
      </c>
      <c r="C153" s="26"/>
      <c r="D153" s="26"/>
      <c r="E153" s="26"/>
      <c r="F153" s="26"/>
    </row>
    <row r="154" spans="1:6" ht="12.75" customHeight="1" thickBot="1" x14ac:dyDescent="0.25">
      <c r="A154" s="48">
        <v>11</v>
      </c>
      <c r="B154" s="49" t="s">
        <v>59</v>
      </c>
      <c r="C154" s="53"/>
      <c r="D154" s="53"/>
      <c r="E154" s="53"/>
      <c r="F154" s="53"/>
    </row>
    <row r="155" spans="1:6" ht="12.75" customHeight="1" thickTop="1" x14ac:dyDescent="0.2">
      <c r="A155" s="5"/>
      <c r="B155" s="27" t="s">
        <v>39</v>
      </c>
    </row>
    <row r="156" spans="1:6" x14ac:dyDescent="0.2">
      <c r="A156" s="5"/>
      <c r="B156" s="15" t="s">
        <v>61</v>
      </c>
    </row>
    <row r="157" spans="1:6" ht="21" customHeight="1" x14ac:dyDescent="0.2">
      <c r="A157" s="5"/>
      <c r="B157" s="15" t="s">
        <v>60</v>
      </c>
    </row>
    <row r="158" spans="1:6" x14ac:dyDescent="0.2">
      <c r="A158" s="5"/>
      <c r="B158" s="15" t="s">
        <v>40</v>
      </c>
    </row>
    <row r="159" spans="1:6" x14ac:dyDescent="0.2">
      <c r="A159" s="5"/>
      <c r="B159" s="27"/>
    </row>
    <row r="160" spans="1:6" ht="13.5" customHeight="1" x14ac:dyDescent="0.2">
      <c r="A160" s="488" t="s">
        <v>0</v>
      </c>
      <c r="B160" s="488"/>
    </row>
    <row r="161" spans="1:6" ht="12.75" customHeight="1" x14ac:dyDescent="0.2">
      <c r="A161" s="488" t="s">
        <v>1</v>
      </c>
      <c r="B161" s="488"/>
    </row>
    <row r="162" spans="1:6" ht="13.5" customHeight="1" x14ac:dyDescent="0.2">
      <c r="A162" s="488" t="s">
        <v>46</v>
      </c>
      <c r="B162" s="488"/>
    </row>
    <row r="163" spans="1:6" ht="22.5" x14ac:dyDescent="0.3">
      <c r="C163" s="518"/>
      <c r="D163" s="518"/>
    </row>
    <row r="164" spans="1:6" ht="13.5" customHeight="1" x14ac:dyDescent="0.2">
      <c r="C164" s="519"/>
      <c r="D164" s="519"/>
    </row>
    <row r="165" spans="1:6" x14ac:dyDescent="0.2">
      <c r="A165" s="1" t="s">
        <v>47</v>
      </c>
      <c r="C165" s="5"/>
      <c r="D165" s="5"/>
      <c r="E165" s="5"/>
      <c r="F165" s="5"/>
    </row>
    <row r="166" spans="1:6" ht="12.75" customHeight="1" x14ac:dyDescent="0.2">
      <c r="A166" s="1" t="s">
        <v>69</v>
      </c>
      <c r="C166" s="5"/>
      <c r="D166" s="5"/>
      <c r="E166" s="5"/>
      <c r="F166" s="5"/>
    </row>
    <row r="167" spans="1:6" ht="13.5" customHeight="1" thickBot="1" x14ac:dyDescent="0.25">
      <c r="A167" s="56" t="s">
        <v>81</v>
      </c>
      <c r="B167" s="56"/>
      <c r="C167" s="5"/>
      <c r="D167" s="5"/>
      <c r="E167" s="5"/>
      <c r="F167" s="5"/>
    </row>
    <row r="168" spans="1:6" ht="16.5" thickTop="1" x14ac:dyDescent="0.2">
      <c r="A168" s="496" t="s">
        <v>4</v>
      </c>
      <c r="B168" s="496" t="s">
        <v>5</v>
      </c>
      <c r="C168" s="500"/>
      <c r="D168" s="500"/>
    </row>
    <row r="169" spans="1:6" ht="12.75" customHeight="1" x14ac:dyDescent="0.2">
      <c r="A169" s="497"/>
      <c r="B169" s="497"/>
      <c r="C169" s="138" t="s">
        <v>30</v>
      </c>
      <c r="D169" s="138" t="s">
        <v>32</v>
      </c>
      <c r="E169" s="138" t="s">
        <v>30</v>
      </c>
      <c r="F169" s="138" t="s">
        <v>32</v>
      </c>
    </row>
    <row r="170" spans="1:6" ht="12.75" customHeight="1" x14ac:dyDescent="0.2">
      <c r="A170" s="497"/>
      <c r="B170" s="497"/>
      <c r="C170" s="136" t="s">
        <v>31</v>
      </c>
      <c r="D170" s="136" t="s">
        <v>33</v>
      </c>
      <c r="E170" s="136" t="s">
        <v>31</v>
      </c>
      <c r="F170" s="136" t="s">
        <v>33</v>
      </c>
    </row>
    <row r="171" spans="1:6" ht="12.75" customHeight="1" x14ac:dyDescent="0.2">
      <c r="A171" s="497"/>
      <c r="B171" s="497"/>
      <c r="C171" s="139"/>
      <c r="D171" s="139" t="s">
        <v>34</v>
      </c>
      <c r="E171" s="139"/>
      <c r="F171" s="139" t="s">
        <v>34</v>
      </c>
    </row>
    <row r="172" spans="1:6" ht="12.75" customHeight="1" x14ac:dyDescent="0.2">
      <c r="A172" s="498"/>
      <c r="B172" s="498"/>
      <c r="C172" s="136"/>
      <c r="D172" s="136"/>
      <c r="E172" s="136"/>
      <c r="F172" s="136"/>
    </row>
    <row r="173" spans="1:6" s="8" customFormat="1" ht="11.25" x14ac:dyDescent="0.2">
      <c r="A173" s="137" t="s">
        <v>10</v>
      </c>
      <c r="B173" s="137" t="s">
        <v>11</v>
      </c>
      <c r="C173" s="137" t="s">
        <v>21</v>
      </c>
      <c r="D173" s="137" t="s">
        <v>41</v>
      </c>
      <c r="E173" s="137" t="s">
        <v>21</v>
      </c>
      <c r="F173" s="137" t="s">
        <v>41</v>
      </c>
    </row>
    <row r="174" spans="1:6" s="16" customFormat="1" ht="15.75" x14ac:dyDescent="0.2">
      <c r="A174" s="18">
        <v>1</v>
      </c>
      <c r="B174" s="19" t="s">
        <v>22</v>
      </c>
      <c r="C174" s="24">
        <f t="shared" ref="C174:F174" si="16">SUM(C175,C178,C179)</f>
        <v>0</v>
      </c>
      <c r="D174" s="24">
        <f t="shared" si="16"/>
        <v>0</v>
      </c>
      <c r="E174" s="24">
        <f t="shared" si="16"/>
        <v>0</v>
      </c>
      <c r="F174" s="24">
        <f t="shared" si="16"/>
        <v>0</v>
      </c>
    </row>
    <row r="175" spans="1:6" s="23" customFormat="1" x14ac:dyDescent="0.2">
      <c r="A175" s="14"/>
      <c r="B175" s="22" t="s">
        <v>50</v>
      </c>
      <c r="C175" s="44">
        <f t="shared" ref="C175:F175" si="17">SUM(C176:C177)</f>
        <v>0</v>
      </c>
      <c r="D175" s="44">
        <f t="shared" si="17"/>
        <v>0</v>
      </c>
      <c r="E175" s="44">
        <f t="shared" si="17"/>
        <v>0</v>
      </c>
      <c r="F175" s="44">
        <f t="shared" si="17"/>
        <v>0</v>
      </c>
    </row>
    <row r="176" spans="1:6" x14ac:dyDescent="0.2">
      <c r="A176" s="12"/>
      <c r="B176" s="13" t="s">
        <v>84</v>
      </c>
      <c r="C176" s="47">
        <v>0</v>
      </c>
      <c r="D176" s="47">
        <v>0</v>
      </c>
      <c r="E176" s="47">
        <v>0</v>
      </c>
      <c r="F176" s="47">
        <v>0</v>
      </c>
    </row>
    <row r="177" spans="1:6" x14ac:dyDescent="0.2">
      <c r="A177" s="12"/>
      <c r="B177" s="13" t="s">
        <v>85</v>
      </c>
      <c r="C177" s="47">
        <v>0</v>
      </c>
      <c r="D177" s="47">
        <v>0</v>
      </c>
      <c r="E177" s="47">
        <v>0</v>
      </c>
      <c r="F177" s="47">
        <v>0</v>
      </c>
    </row>
    <row r="178" spans="1:6" x14ac:dyDescent="0.2">
      <c r="A178" s="12"/>
      <c r="B178" s="11" t="s">
        <v>51</v>
      </c>
      <c r="C178" s="46">
        <v>0</v>
      </c>
      <c r="D178" s="46">
        <v>0</v>
      </c>
      <c r="E178" s="46">
        <v>0</v>
      </c>
      <c r="F178" s="46">
        <v>0</v>
      </c>
    </row>
    <row r="179" spans="1:6" x14ac:dyDescent="0.2">
      <c r="A179" s="12"/>
      <c r="B179" s="11" t="s">
        <v>52</v>
      </c>
      <c r="C179" s="46">
        <v>0</v>
      </c>
      <c r="D179" s="46">
        <v>0</v>
      </c>
      <c r="E179" s="46">
        <v>0</v>
      </c>
      <c r="F179" s="46">
        <v>0</v>
      </c>
    </row>
    <row r="180" spans="1:6" ht="15.75" x14ac:dyDescent="0.2">
      <c r="A180" s="14">
        <v>2</v>
      </c>
      <c r="B180" s="10" t="s">
        <v>23</v>
      </c>
      <c r="C180" s="46">
        <f t="shared" ref="C180" si="18">SUM(C181:C182)</f>
        <v>0</v>
      </c>
      <c r="D180" s="26"/>
      <c r="E180" s="46">
        <f t="shared" ref="E180" si="19">SUM(E181:E182)</f>
        <v>0</v>
      </c>
      <c r="F180" s="26"/>
    </row>
    <row r="181" spans="1:6" x14ac:dyDescent="0.2">
      <c r="A181" s="12"/>
      <c r="B181" s="13" t="s">
        <v>84</v>
      </c>
      <c r="C181" s="47">
        <v>0</v>
      </c>
      <c r="D181" s="25"/>
      <c r="E181" s="47">
        <v>0</v>
      </c>
      <c r="F181" s="25"/>
    </row>
    <row r="182" spans="1:6" x14ac:dyDescent="0.2">
      <c r="A182" s="12"/>
      <c r="B182" s="13" t="s">
        <v>85</v>
      </c>
      <c r="C182" s="47">
        <v>0</v>
      </c>
      <c r="D182" s="25"/>
      <c r="E182" s="47">
        <v>0</v>
      </c>
      <c r="F182" s="25"/>
    </row>
    <row r="183" spans="1:6" ht="15.75" x14ac:dyDescent="0.2">
      <c r="A183" s="9">
        <v>3</v>
      </c>
      <c r="B183" s="10" t="s">
        <v>54</v>
      </c>
      <c r="C183" s="26"/>
      <c r="D183" s="26"/>
      <c r="E183" s="26"/>
      <c r="F183" s="26"/>
    </row>
    <row r="184" spans="1:6" ht="15.75" x14ac:dyDescent="0.2">
      <c r="A184" s="14">
        <v>4</v>
      </c>
      <c r="B184" s="10" t="s">
        <v>53</v>
      </c>
      <c r="C184" s="26"/>
      <c r="D184" s="26"/>
      <c r="E184" s="26"/>
      <c r="F184" s="26"/>
    </row>
    <row r="185" spans="1:6" x14ac:dyDescent="0.2">
      <c r="A185" s="14"/>
      <c r="B185" s="13" t="s">
        <v>84</v>
      </c>
      <c r="C185" s="26"/>
      <c r="D185" s="26"/>
      <c r="E185" s="26"/>
      <c r="F185" s="26"/>
    </row>
    <row r="186" spans="1:6" x14ac:dyDescent="0.2">
      <c r="A186" s="14"/>
      <c r="B186" s="13" t="s">
        <v>85</v>
      </c>
      <c r="C186" s="26"/>
      <c r="D186" s="26"/>
      <c r="E186" s="26"/>
      <c r="F186" s="26"/>
    </row>
    <row r="187" spans="1:6" x14ac:dyDescent="0.2">
      <c r="A187" s="14">
        <v>5</v>
      </c>
      <c r="B187" s="11" t="s">
        <v>55</v>
      </c>
      <c r="C187" s="26"/>
      <c r="D187" s="26"/>
      <c r="E187" s="26"/>
      <c r="F187" s="26"/>
    </row>
    <row r="188" spans="1:6" ht="15.75" x14ac:dyDescent="0.2">
      <c r="A188" s="14">
        <v>6</v>
      </c>
      <c r="B188" s="10" t="s">
        <v>56</v>
      </c>
      <c r="C188" s="26"/>
      <c r="D188" s="26"/>
      <c r="E188" s="26"/>
      <c r="F188" s="26"/>
    </row>
    <row r="189" spans="1:6" ht="15.75" x14ac:dyDescent="0.2">
      <c r="A189" s="14">
        <v>7</v>
      </c>
      <c r="B189" s="10" t="s">
        <v>57</v>
      </c>
      <c r="C189" s="26"/>
      <c r="D189" s="26"/>
      <c r="E189" s="26"/>
      <c r="F189" s="26"/>
    </row>
    <row r="190" spans="1:6" ht="15.75" x14ac:dyDescent="0.2">
      <c r="A190" s="14">
        <v>8</v>
      </c>
      <c r="B190" s="10" t="s">
        <v>58</v>
      </c>
      <c r="C190" s="26"/>
      <c r="D190" s="26"/>
      <c r="E190" s="26"/>
      <c r="F190" s="26"/>
    </row>
    <row r="191" spans="1:6" ht="15.75" x14ac:dyDescent="0.2">
      <c r="A191" s="14">
        <v>9</v>
      </c>
      <c r="B191" s="10" t="s">
        <v>24</v>
      </c>
      <c r="C191" s="26"/>
      <c r="D191" s="26"/>
      <c r="E191" s="26"/>
      <c r="F191" s="26"/>
    </row>
    <row r="192" spans="1:6" ht="15.75" x14ac:dyDescent="0.2">
      <c r="A192" s="14">
        <v>10</v>
      </c>
      <c r="B192" s="10" t="s">
        <v>25</v>
      </c>
      <c r="C192" s="26"/>
      <c r="D192" s="26"/>
      <c r="E192" s="26"/>
      <c r="F192" s="26"/>
    </row>
    <row r="193" spans="1:6" ht="16.5" thickBot="1" x14ac:dyDescent="0.25">
      <c r="A193" s="48">
        <v>11</v>
      </c>
      <c r="B193" s="49" t="s">
        <v>59</v>
      </c>
      <c r="C193" s="53"/>
      <c r="D193" s="53"/>
      <c r="E193" s="53"/>
      <c r="F193" s="53"/>
    </row>
    <row r="194" spans="1:6" ht="13.5" thickTop="1" x14ac:dyDescent="0.2">
      <c r="A194" s="5"/>
      <c r="B194" s="27" t="s">
        <v>39</v>
      </c>
    </row>
    <row r="195" spans="1:6" x14ac:dyDescent="0.2">
      <c r="A195" s="5"/>
      <c r="B195" s="15" t="s">
        <v>61</v>
      </c>
    </row>
    <row r="196" spans="1:6" x14ac:dyDescent="0.2">
      <c r="A196" s="5"/>
      <c r="B196" s="15" t="s">
        <v>60</v>
      </c>
    </row>
    <row r="197" spans="1:6" x14ac:dyDescent="0.2">
      <c r="A197" s="5"/>
      <c r="B197" s="15" t="s">
        <v>40</v>
      </c>
    </row>
    <row r="198" spans="1:6" x14ac:dyDescent="0.2">
      <c r="A198" s="5"/>
      <c r="B198" s="27"/>
    </row>
    <row r="199" spans="1:6" ht="12.75" customHeight="1" x14ac:dyDescent="0.2">
      <c r="A199" s="488" t="s">
        <v>0</v>
      </c>
      <c r="B199" s="488"/>
    </row>
    <row r="200" spans="1:6" ht="12.75" customHeight="1" x14ac:dyDescent="0.2">
      <c r="A200" s="488" t="s">
        <v>1</v>
      </c>
      <c r="B200" s="488"/>
    </row>
    <row r="201" spans="1:6" x14ac:dyDescent="0.2">
      <c r="A201" s="488" t="s">
        <v>46</v>
      </c>
      <c r="B201" s="488"/>
    </row>
    <row r="202" spans="1:6" ht="22.5" x14ac:dyDescent="0.3">
      <c r="C202" s="518"/>
      <c r="D202" s="518"/>
    </row>
    <row r="203" spans="1:6" x14ac:dyDescent="0.2">
      <c r="C203" s="519"/>
      <c r="D203" s="519"/>
    </row>
    <row r="204" spans="1:6" x14ac:dyDescent="0.2">
      <c r="A204" s="1" t="s">
        <v>47</v>
      </c>
      <c r="C204" s="5"/>
      <c r="D204" s="5"/>
      <c r="E204" s="5"/>
      <c r="F204" s="5"/>
    </row>
    <row r="205" spans="1:6" ht="12.75" customHeight="1" x14ac:dyDescent="0.2">
      <c r="A205" s="1" t="s">
        <v>69</v>
      </c>
      <c r="C205" s="5"/>
      <c r="D205" s="5"/>
      <c r="E205" s="5"/>
      <c r="F205" s="5"/>
    </row>
    <row r="206" spans="1:6" ht="13.5" customHeight="1" thickBot="1" x14ac:dyDescent="0.25">
      <c r="A206" s="56" t="s">
        <v>83</v>
      </c>
      <c r="B206" s="56"/>
      <c r="C206" s="5"/>
      <c r="D206" s="5"/>
      <c r="E206" s="5"/>
      <c r="F206" s="5"/>
    </row>
    <row r="207" spans="1:6" ht="16.5" thickTop="1" x14ac:dyDescent="0.2">
      <c r="A207" s="496" t="s">
        <v>4</v>
      </c>
      <c r="B207" s="496" t="s">
        <v>5</v>
      </c>
      <c r="C207" s="500"/>
      <c r="D207" s="500"/>
    </row>
    <row r="208" spans="1:6" ht="12.75" customHeight="1" x14ac:dyDescent="0.2">
      <c r="A208" s="497"/>
      <c r="B208" s="497"/>
      <c r="C208" s="138" t="s">
        <v>30</v>
      </c>
      <c r="D208" s="138" t="s">
        <v>32</v>
      </c>
      <c r="E208" s="138" t="s">
        <v>30</v>
      </c>
      <c r="F208" s="138" t="s">
        <v>32</v>
      </c>
    </row>
    <row r="209" spans="1:6" ht="12.75" customHeight="1" x14ac:dyDescent="0.2">
      <c r="A209" s="497"/>
      <c r="B209" s="497"/>
      <c r="C209" s="136" t="s">
        <v>31</v>
      </c>
      <c r="D209" s="136" t="s">
        <v>33</v>
      </c>
      <c r="E209" s="136" t="s">
        <v>31</v>
      </c>
      <c r="F209" s="136" t="s">
        <v>33</v>
      </c>
    </row>
    <row r="210" spans="1:6" ht="12.75" customHeight="1" x14ac:dyDescent="0.2">
      <c r="A210" s="497"/>
      <c r="B210" s="497"/>
      <c r="C210" s="139"/>
      <c r="D210" s="139" t="s">
        <v>34</v>
      </c>
      <c r="E210" s="139"/>
      <c r="F210" s="139" t="s">
        <v>34</v>
      </c>
    </row>
    <row r="211" spans="1:6" ht="12.75" customHeight="1" x14ac:dyDescent="0.2">
      <c r="A211" s="498"/>
      <c r="B211" s="498"/>
      <c r="C211" s="136"/>
      <c r="D211" s="136"/>
      <c r="E211" s="136"/>
      <c r="F211" s="136"/>
    </row>
    <row r="212" spans="1:6" s="8" customFormat="1" ht="11.25" x14ac:dyDescent="0.2">
      <c r="A212" s="137" t="s">
        <v>10</v>
      </c>
      <c r="B212" s="137" t="s">
        <v>11</v>
      </c>
      <c r="C212" s="137" t="s">
        <v>21</v>
      </c>
      <c r="D212" s="137" t="s">
        <v>41</v>
      </c>
      <c r="E212" s="137" t="s">
        <v>21</v>
      </c>
      <c r="F212" s="137" t="s">
        <v>41</v>
      </c>
    </row>
    <row r="213" spans="1:6" s="16" customFormat="1" ht="15.75" x14ac:dyDescent="0.2">
      <c r="A213" s="18">
        <v>1</v>
      </c>
      <c r="B213" s="19" t="s">
        <v>22</v>
      </c>
      <c r="C213" s="24">
        <f t="shared" ref="C213:F213" si="20">SUM(C214,C217,C218)</f>
        <v>0</v>
      </c>
      <c r="D213" s="24">
        <f t="shared" si="20"/>
        <v>0</v>
      </c>
      <c r="E213" s="125">
        <f t="shared" si="20"/>
        <v>0</v>
      </c>
      <c r="F213" s="125">
        <f t="shared" si="20"/>
        <v>0</v>
      </c>
    </row>
    <row r="214" spans="1:6" s="23" customFormat="1" x14ac:dyDescent="0.2">
      <c r="A214" s="14"/>
      <c r="B214" s="22" t="s">
        <v>50</v>
      </c>
      <c r="C214" s="44">
        <f t="shared" ref="C214:F214" si="21">SUM(C215:C216)</f>
        <v>0</v>
      </c>
      <c r="D214" s="44">
        <f t="shared" si="21"/>
        <v>0</v>
      </c>
      <c r="E214" s="127">
        <f t="shared" si="21"/>
        <v>0</v>
      </c>
      <c r="F214" s="127">
        <f t="shared" si="21"/>
        <v>0</v>
      </c>
    </row>
    <row r="215" spans="1:6" x14ac:dyDescent="0.2">
      <c r="A215" s="12"/>
      <c r="B215" s="13" t="s">
        <v>84</v>
      </c>
      <c r="C215" s="47">
        <v>0</v>
      </c>
      <c r="D215" s="47">
        <v>0</v>
      </c>
      <c r="E215" s="65">
        <v>0</v>
      </c>
      <c r="F215" s="65">
        <v>0</v>
      </c>
    </row>
    <row r="216" spans="1:6" x14ac:dyDescent="0.2">
      <c r="A216" s="12"/>
      <c r="B216" s="13" t="s">
        <v>85</v>
      </c>
      <c r="C216" s="47">
        <v>0</v>
      </c>
      <c r="D216" s="47">
        <v>0</v>
      </c>
      <c r="E216" s="65">
        <v>0</v>
      </c>
      <c r="F216" s="65">
        <v>0</v>
      </c>
    </row>
    <row r="217" spans="1:6" x14ac:dyDescent="0.2">
      <c r="A217" s="12"/>
      <c r="B217" s="11" t="s">
        <v>51</v>
      </c>
      <c r="C217" s="46">
        <v>0</v>
      </c>
      <c r="D217" s="46">
        <v>0</v>
      </c>
      <c r="E217" s="128">
        <v>0</v>
      </c>
      <c r="F217" s="128">
        <v>0</v>
      </c>
    </row>
    <row r="218" spans="1:6" x14ac:dyDescent="0.2">
      <c r="A218" s="12"/>
      <c r="B218" s="11" t="s">
        <v>52</v>
      </c>
      <c r="C218" s="46">
        <v>0</v>
      </c>
      <c r="D218" s="46">
        <v>0</v>
      </c>
      <c r="E218" s="128">
        <v>0</v>
      </c>
      <c r="F218" s="128">
        <v>0</v>
      </c>
    </row>
    <row r="219" spans="1:6" ht="15.75" x14ac:dyDescent="0.2">
      <c r="A219" s="14">
        <v>2</v>
      </c>
      <c r="B219" s="10" t="s">
        <v>23</v>
      </c>
      <c r="C219" s="46">
        <f t="shared" ref="C219" si="22">SUM(C220:C221)</f>
        <v>0</v>
      </c>
      <c r="D219" s="26"/>
      <c r="E219" s="128">
        <f t="shared" ref="E219:F219" si="23">SUM(E220:E221)</f>
        <v>0</v>
      </c>
      <c r="F219" s="128">
        <f t="shared" si="23"/>
        <v>0</v>
      </c>
    </row>
    <row r="220" spans="1:6" x14ac:dyDescent="0.2">
      <c r="A220" s="12"/>
      <c r="B220" s="13" t="s">
        <v>84</v>
      </c>
      <c r="C220" s="47">
        <v>0</v>
      </c>
      <c r="D220" s="25"/>
      <c r="E220" s="65">
        <v>0</v>
      </c>
      <c r="F220" s="130">
        <v>0</v>
      </c>
    </row>
    <row r="221" spans="1:6" x14ac:dyDescent="0.2">
      <c r="A221" s="12"/>
      <c r="B221" s="13" t="s">
        <v>85</v>
      </c>
      <c r="C221" s="47">
        <v>0</v>
      </c>
      <c r="D221" s="25"/>
      <c r="E221" s="65">
        <v>0</v>
      </c>
      <c r="F221" s="130">
        <v>0</v>
      </c>
    </row>
    <row r="222" spans="1:6" ht="15.75" x14ac:dyDescent="0.2">
      <c r="A222" s="9">
        <v>3</v>
      </c>
      <c r="B222" s="10" t="s">
        <v>54</v>
      </c>
      <c r="C222" s="26"/>
      <c r="D222" s="26"/>
      <c r="E222" s="131">
        <v>0</v>
      </c>
      <c r="F222" s="131">
        <v>0</v>
      </c>
    </row>
    <row r="223" spans="1:6" ht="15.75" x14ac:dyDescent="0.2">
      <c r="A223" s="14">
        <v>4</v>
      </c>
      <c r="B223" s="10" t="s">
        <v>53</v>
      </c>
      <c r="C223" s="26"/>
      <c r="D223" s="26"/>
      <c r="E223" s="128">
        <f t="shared" ref="E223:F223" si="24">SUM(E224:E225)</f>
        <v>0</v>
      </c>
      <c r="F223" s="128">
        <f t="shared" si="24"/>
        <v>0</v>
      </c>
    </row>
    <row r="224" spans="1:6" ht="15.75" x14ac:dyDescent="0.2">
      <c r="A224" s="14"/>
      <c r="B224" s="13" t="s">
        <v>84</v>
      </c>
      <c r="C224" s="26"/>
      <c r="D224" s="26"/>
      <c r="E224" s="131">
        <v>0</v>
      </c>
      <c r="F224" s="131">
        <v>0</v>
      </c>
    </row>
    <row r="225" spans="1:6" ht="15.75" x14ac:dyDescent="0.2">
      <c r="A225" s="14"/>
      <c r="B225" s="13" t="s">
        <v>85</v>
      </c>
      <c r="C225" s="26"/>
      <c r="D225" s="26"/>
      <c r="E225" s="131">
        <v>0</v>
      </c>
      <c r="F225" s="131">
        <v>0</v>
      </c>
    </row>
    <row r="226" spans="1:6" x14ac:dyDescent="0.2">
      <c r="A226" s="14">
        <v>5</v>
      </c>
      <c r="B226" s="11" t="s">
        <v>55</v>
      </c>
      <c r="C226" s="26"/>
      <c r="D226" s="26"/>
      <c r="E226" s="26"/>
      <c r="F226" s="26"/>
    </row>
    <row r="227" spans="1:6" ht="15.75" x14ac:dyDescent="0.2">
      <c r="A227" s="14">
        <v>6</v>
      </c>
      <c r="B227" s="10" t="s">
        <v>56</v>
      </c>
      <c r="C227" s="26"/>
      <c r="D227" s="26"/>
      <c r="E227" s="26"/>
      <c r="F227" s="26"/>
    </row>
    <row r="228" spans="1:6" ht="15.75" x14ac:dyDescent="0.2">
      <c r="A228" s="14">
        <v>7</v>
      </c>
      <c r="B228" s="10" t="s">
        <v>57</v>
      </c>
      <c r="C228" s="26"/>
      <c r="D228" s="26"/>
      <c r="E228" s="26"/>
      <c r="F228" s="26"/>
    </row>
    <row r="229" spans="1:6" ht="15.75" x14ac:dyDescent="0.2">
      <c r="A229" s="14">
        <v>8</v>
      </c>
      <c r="B229" s="10" t="s">
        <v>58</v>
      </c>
      <c r="C229" s="26"/>
      <c r="D229" s="26"/>
      <c r="E229" s="26"/>
      <c r="F229" s="26"/>
    </row>
    <row r="230" spans="1:6" ht="15.75" x14ac:dyDescent="0.2">
      <c r="A230" s="14">
        <v>9</v>
      </c>
      <c r="B230" s="10" t="s">
        <v>24</v>
      </c>
      <c r="C230" s="26"/>
      <c r="D230" s="26"/>
      <c r="E230" s="26"/>
      <c r="F230" s="26"/>
    </row>
    <row r="231" spans="1:6" ht="15.75" x14ac:dyDescent="0.2">
      <c r="A231" s="14">
        <v>10</v>
      </c>
      <c r="B231" s="10" t="s">
        <v>25</v>
      </c>
      <c r="C231" s="26"/>
      <c r="D231" s="26"/>
      <c r="E231" s="26"/>
      <c r="F231" s="26"/>
    </row>
    <row r="232" spans="1:6" ht="16.5" thickBot="1" x14ac:dyDescent="0.25">
      <c r="A232" s="48">
        <v>11</v>
      </c>
      <c r="B232" s="49" t="s">
        <v>59</v>
      </c>
      <c r="C232" s="53"/>
      <c r="D232" s="53"/>
      <c r="E232" s="53"/>
      <c r="F232" s="53"/>
    </row>
    <row r="233" spans="1:6" ht="13.5" thickTop="1" x14ac:dyDescent="0.2">
      <c r="A233" s="5"/>
      <c r="B233" s="17" t="s">
        <v>39</v>
      </c>
    </row>
    <row r="234" spans="1:6" x14ac:dyDescent="0.2">
      <c r="A234" s="5"/>
      <c r="B234" s="15" t="s">
        <v>61</v>
      </c>
    </row>
    <row r="235" spans="1:6" x14ac:dyDescent="0.2">
      <c r="A235" s="5"/>
      <c r="B235" s="15" t="s">
        <v>60</v>
      </c>
    </row>
    <row r="236" spans="1:6" x14ac:dyDescent="0.2">
      <c r="A236" s="5"/>
      <c r="B236" s="15" t="s">
        <v>40</v>
      </c>
    </row>
    <row r="237" spans="1:6" x14ac:dyDescent="0.2">
      <c r="A237" s="5"/>
      <c r="B237" s="27"/>
    </row>
    <row r="238" spans="1:6" x14ac:dyDescent="0.2">
      <c r="A238" s="5"/>
      <c r="B238" s="27"/>
    </row>
    <row r="239" spans="1:6" ht="12.75" customHeight="1" x14ac:dyDescent="0.2">
      <c r="A239" s="488" t="s">
        <v>0</v>
      </c>
      <c r="B239" s="488"/>
    </row>
    <row r="240" spans="1:6" ht="12.75" customHeight="1" x14ac:dyDescent="0.2">
      <c r="A240" s="488" t="s">
        <v>1</v>
      </c>
      <c r="B240" s="488"/>
    </row>
    <row r="241" spans="1:6" x14ac:dyDescent="0.2">
      <c r="A241" s="488" t="s">
        <v>46</v>
      </c>
      <c r="B241" s="488"/>
    </row>
    <row r="242" spans="1:6" ht="22.5" x14ac:dyDescent="0.3">
      <c r="C242" s="518"/>
      <c r="D242" s="518"/>
    </row>
    <row r="243" spans="1:6" x14ac:dyDescent="0.2">
      <c r="C243" s="519"/>
      <c r="D243" s="519"/>
    </row>
    <row r="244" spans="1:6" x14ac:dyDescent="0.2">
      <c r="A244" s="1" t="s">
        <v>47</v>
      </c>
      <c r="C244" s="5"/>
      <c r="D244" s="5"/>
      <c r="E244" s="5"/>
      <c r="F244" s="5"/>
    </row>
    <row r="245" spans="1:6" ht="12.75" customHeight="1" x14ac:dyDescent="0.2">
      <c r="A245" s="1" t="s">
        <v>69</v>
      </c>
      <c r="C245" s="5"/>
      <c r="D245" s="5"/>
      <c r="E245" s="5"/>
      <c r="F245" s="5"/>
    </row>
    <row r="246" spans="1:6" ht="13.5" customHeight="1" thickBot="1" x14ac:dyDescent="0.25">
      <c r="A246" s="56" t="s">
        <v>75</v>
      </c>
      <c r="B246" s="56"/>
      <c r="C246" s="5"/>
      <c r="D246" s="5"/>
      <c r="E246" s="5"/>
      <c r="F246" s="5"/>
    </row>
    <row r="247" spans="1:6" ht="16.5" thickTop="1" x14ac:dyDescent="0.2">
      <c r="A247" s="496" t="s">
        <v>4</v>
      </c>
      <c r="B247" s="496" t="s">
        <v>5</v>
      </c>
      <c r="C247" s="500"/>
      <c r="D247" s="500"/>
    </row>
    <row r="248" spans="1:6" ht="12.75" customHeight="1" x14ac:dyDescent="0.2">
      <c r="A248" s="497"/>
      <c r="B248" s="497"/>
      <c r="C248" s="138" t="s">
        <v>30</v>
      </c>
      <c r="D248" s="138" t="s">
        <v>32</v>
      </c>
      <c r="E248" s="138" t="s">
        <v>30</v>
      </c>
      <c r="F248" s="138" t="s">
        <v>32</v>
      </c>
    </row>
    <row r="249" spans="1:6" ht="12.75" customHeight="1" x14ac:dyDescent="0.2">
      <c r="A249" s="497"/>
      <c r="B249" s="497"/>
      <c r="C249" s="136" t="s">
        <v>31</v>
      </c>
      <c r="D249" s="136" t="s">
        <v>33</v>
      </c>
      <c r="E249" s="136" t="s">
        <v>31</v>
      </c>
      <c r="F249" s="136" t="s">
        <v>33</v>
      </c>
    </row>
    <row r="250" spans="1:6" ht="12.75" customHeight="1" x14ac:dyDescent="0.2">
      <c r="A250" s="497"/>
      <c r="B250" s="497"/>
      <c r="C250" s="139"/>
      <c r="D250" s="139" t="s">
        <v>34</v>
      </c>
      <c r="E250" s="139"/>
      <c r="F250" s="139" t="s">
        <v>34</v>
      </c>
    </row>
    <row r="251" spans="1:6" ht="12.75" customHeight="1" x14ac:dyDescent="0.2">
      <c r="A251" s="498"/>
      <c r="B251" s="498"/>
      <c r="C251" s="136"/>
      <c r="D251" s="136"/>
      <c r="E251" s="136"/>
      <c r="F251" s="136"/>
    </row>
    <row r="252" spans="1:6" s="8" customFormat="1" ht="11.25" x14ac:dyDescent="0.2">
      <c r="A252" s="137" t="s">
        <v>10</v>
      </c>
      <c r="B252" s="137" t="s">
        <v>11</v>
      </c>
      <c r="C252" s="137" t="s">
        <v>21</v>
      </c>
      <c r="D252" s="137" t="s">
        <v>41</v>
      </c>
      <c r="E252" s="137" t="s">
        <v>21</v>
      </c>
      <c r="F252" s="137" t="s">
        <v>41</v>
      </c>
    </row>
    <row r="253" spans="1:6" s="16" customFormat="1" ht="15.75" x14ac:dyDescent="0.2">
      <c r="A253" s="18">
        <v>1</v>
      </c>
      <c r="B253" s="19" t="s">
        <v>22</v>
      </c>
      <c r="C253" s="24">
        <f t="shared" ref="C253:F253" si="25">SUM(C254,C257,C258)</f>
        <v>6</v>
      </c>
      <c r="D253" s="24">
        <f t="shared" si="25"/>
        <v>0</v>
      </c>
      <c r="E253" s="121">
        <f t="shared" si="25"/>
        <v>33.5</v>
      </c>
      <c r="F253" s="24">
        <f t="shared" si="25"/>
        <v>0</v>
      </c>
    </row>
    <row r="254" spans="1:6" s="23" customFormat="1" x14ac:dyDescent="0.2">
      <c r="A254" s="14"/>
      <c r="B254" s="22" t="s">
        <v>50</v>
      </c>
      <c r="C254" s="44">
        <f t="shared" ref="C254:F254" si="26">SUM(C255:C256)</f>
        <v>0</v>
      </c>
      <c r="D254" s="44">
        <f t="shared" si="26"/>
        <v>0</v>
      </c>
      <c r="E254" s="44">
        <f t="shared" si="26"/>
        <v>0</v>
      </c>
      <c r="F254" s="44">
        <f t="shared" si="26"/>
        <v>0</v>
      </c>
    </row>
    <row r="255" spans="1:6" x14ac:dyDescent="0.2">
      <c r="A255" s="12"/>
      <c r="B255" s="13" t="s">
        <v>84</v>
      </c>
      <c r="C255" s="47">
        <v>0</v>
      </c>
      <c r="D255" s="47">
        <v>0</v>
      </c>
      <c r="E255" s="47">
        <v>0</v>
      </c>
      <c r="F255" s="47">
        <v>0</v>
      </c>
    </row>
    <row r="256" spans="1:6" x14ac:dyDescent="0.2">
      <c r="A256" s="12"/>
      <c r="B256" s="13" t="s">
        <v>85</v>
      </c>
      <c r="C256" s="47">
        <v>0</v>
      </c>
      <c r="D256" s="47">
        <v>0</v>
      </c>
      <c r="E256" s="47">
        <v>0</v>
      </c>
      <c r="F256" s="47">
        <v>0</v>
      </c>
    </row>
    <row r="257" spans="1:6" ht="15.95" customHeight="1" x14ac:dyDescent="0.2">
      <c r="A257" s="12"/>
      <c r="B257" s="11" t="s">
        <v>51</v>
      </c>
      <c r="C257" s="46">
        <v>6</v>
      </c>
      <c r="D257" s="46">
        <v>0</v>
      </c>
      <c r="E257" s="57">
        <v>33.5</v>
      </c>
      <c r="F257" s="46">
        <v>0</v>
      </c>
    </row>
    <row r="258" spans="1:6" ht="15.95" customHeight="1" x14ac:dyDescent="0.2">
      <c r="A258" s="12"/>
      <c r="B258" s="11" t="s">
        <v>52</v>
      </c>
      <c r="C258" s="46">
        <v>0</v>
      </c>
      <c r="D258" s="46">
        <v>0</v>
      </c>
      <c r="E258" s="46">
        <v>0</v>
      </c>
      <c r="F258" s="46">
        <v>0</v>
      </c>
    </row>
    <row r="259" spans="1:6" ht="15.95" customHeight="1" x14ac:dyDescent="0.2">
      <c r="A259" s="14">
        <v>2</v>
      </c>
      <c r="B259" s="10" t="s">
        <v>23</v>
      </c>
      <c r="C259" s="46">
        <f t="shared" ref="C259" si="27">SUM(C260:C261)</f>
        <v>0</v>
      </c>
      <c r="D259" s="26"/>
      <c r="E259" s="46">
        <f t="shared" ref="E259" si="28">SUM(E260:E261)</f>
        <v>0</v>
      </c>
      <c r="F259" s="26"/>
    </row>
    <row r="260" spans="1:6" ht="15.95" customHeight="1" x14ac:dyDescent="0.2">
      <c r="A260" s="12"/>
      <c r="B260" s="13" t="s">
        <v>84</v>
      </c>
      <c r="C260" s="47">
        <v>0</v>
      </c>
      <c r="D260" s="25"/>
      <c r="E260" s="47">
        <v>0</v>
      </c>
      <c r="F260" s="25"/>
    </row>
    <row r="261" spans="1:6" x14ac:dyDescent="0.2">
      <c r="A261" s="12"/>
      <c r="B261" s="13" t="s">
        <v>85</v>
      </c>
      <c r="C261" s="47">
        <v>0</v>
      </c>
      <c r="D261" s="25"/>
      <c r="E261" s="47">
        <v>0</v>
      </c>
      <c r="F261" s="25"/>
    </row>
    <row r="262" spans="1:6" ht="15.75" x14ac:dyDescent="0.2">
      <c r="A262" s="9">
        <v>3</v>
      </c>
      <c r="B262" s="10" t="s">
        <v>54</v>
      </c>
      <c r="C262" s="26"/>
      <c r="D262" s="26"/>
      <c r="E262" s="26"/>
      <c r="F262" s="26"/>
    </row>
    <row r="263" spans="1:6" ht="15.75" x14ac:dyDescent="0.2">
      <c r="A263" s="14">
        <v>4</v>
      </c>
      <c r="B263" s="10" t="s">
        <v>53</v>
      </c>
      <c r="C263" s="26"/>
      <c r="D263" s="26"/>
      <c r="E263" s="26"/>
      <c r="F263" s="26"/>
    </row>
    <row r="264" spans="1:6" x14ac:dyDescent="0.2">
      <c r="A264" s="14"/>
      <c r="B264" s="13" t="s">
        <v>84</v>
      </c>
      <c r="C264" s="26"/>
      <c r="D264" s="26"/>
      <c r="E264" s="26"/>
      <c r="F264" s="26"/>
    </row>
    <row r="265" spans="1:6" x14ac:dyDescent="0.2">
      <c r="A265" s="14"/>
      <c r="B265" s="13" t="s">
        <v>85</v>
      </c>
      <c r="C265" s="26"/>
      <c r="D265" s="26"/>
      <c r="E265" s="26"/>
      <c r="F265" s="26"/>
    </row>
    <row r="266" spans="1:6" x14ac:dyDescent="0.2">
      <c r="A266" s="14">
        <v>5</v>
      </c>
      <c r="B266" s="11" t="s">
        <v>55</v>
      </c>
      <c r="C266" s="26"/>
      <c r="D266" s="26"/>
      <c r="E266" s="26"/>
      <c r="F266" s="26"/>
    </row>
    <row r="267" spans="1:6" ht="12.75" customHeight="1" x14ac:dyDescent="0.2">
      <c r="A267" s="14">
        <v>6</v>
      </c>
      <c r="B267" s="10" t="s">
        <v>56</v>
      </c>
      <c r="C267" s="26"/>
      <c r="D267" s="26"/>
      <c r="E267" s="26"/>
      <c r="F267" s="26"/>
    </row>
    <row r="268" spans="1:6" ht="12.75" customHeight="1" x14ac:dyDescent="0.2">
      <c r="A268" s="14">
        <v>7</v>
      </c>
      <c r="B268" s="10" t="s">
        <v>57</v>
      </c>
      <c r="C268" s="26"/>
      <c r="D268" s="26"/>
      <c r="E268" s="26"/>
      <c r="F268" s="26"/>
    </row>
    <row r="269" spans="1:6" ht="15.75" x14ac:dyDescent="0.2">
      <c r="A269" s="14">
        <v>8</v>
      </c>
      <c r="B269" s="10" t="s">
        <v>58</v>
      </c>
      <c r="C269" s="26"/>
      <c r="D269" s="26"/>
      <c r="E269" s="26"/>
      <c r="F269" s="26"/>
    </row>
    <row r="270" spans="1:6" ht="21" customHeight="1" x14ac:dyDescent="0.2">
      <c r="A270" s="14">
        <v>9</v>
      </c>
      <c r="B270" s="10" t="s">
        <v>24</v>
      </c>
      <c r="C270" s="26"/>
      <c r="D270" s="26"/>
      <c r="E270" s="26"/>
      <c r="F270" s="26"/>
    </row>
    <row r="271" spans="1:6" ht="15.75" x14ac:dyDescent="0.2">
      <c r="A271" s="14">
        <v>10</v>
      </c>
      <c r="B271" s="10" t="s">
        <v>25</v>
      </c>
      <c r="C271" s="26"/>
      <c r="D271" s="26"/>
      <c r="E271" s="26"/>
      <c r="F271" s="26"/>
    </row>
    <row r="272" spans="1:6" ht="16.5" thickBot="1" x14ac:dyDescent="0.25">
      <c r="A272" s="48">
        <v>11</v>
      </c>
      <c r="B272" s="49" t="s">
        <v>59</v>
      </c>
      <c r="C272" s="53"/>
      <c r="D272" s="53"/>
      <c r="E272" s="53"/>
      <c r="F272" s="53"/>
    </row>
    <row r="273" spans="1:6" ht="13.5" thickTop="1" x14ac:dyDescent="0.2">
      <c r="A273" s="5"/>
      <c r="B273" s="17" t="s">
        <v>39</v>
      </c>
    </row>
    <row r="274" spans="1:6" x14ac:dyDescent="0.2">
      <c r="A274" s="5"/>
      <c r="B274" s="15" t="s">
        <v>61</v>
      </c>
    </row>
    <row r="275" spans="1:6" x14ac:dyDescent="0.2">
      <c r="A275" s="5"/>
      <c r="B275" s="15" t="s">
        <v>60</v>
      </c>
    </row>
    <row r="276" spans="1:6" x14ac:dyDescent="0.2">
      <c r="A276" s="5"/>
      <c r="B276" s="15" t="s">
        <v>40</v>
      </c>
    </row>
    <row r="277" spans="1:6" x14ac:dyDescent="0.2">
      <c r="A277" s="5"/>
      <c r="B277" s="27"/>
    </row>
    <row r="278" spans="1:6" x14ac:dyDescent="0.2">
      <c r="A278" s="5"/>
      <c r="B278" s="27"/>
    </row>
    <row r="279" spans="1:6" ht="12.75" customHeight="1" x14ac:dyDescent="0.2">
      <c r="A279" s="488" t="s">
        <v>0</v>
      </c>
      <c r="B279" s="488"/>
    </row>
    <row r="280" spans="1:6" ht="12.75" customHeight="1" x14ac:dyDescent="0.2">
      <c r="A280" s="488" t="s">
        <v>1</v>
      </c>
      <c r="B280" s="488"/>
    </row>
    <row r="281" spans="1:6" x14ac:dyDescent="0.2">
      <c r="A281" s="488" t="s">
        <v>46</v>
      </c>
      <c r="B281" s="488"/>
    </row>
    <row r="282" spans="1:6" ht="22.5" x14ac:dyDescent="0.3">
      <c r="C282" s="518"/>
      <c r="D282" s="518"/>
    </row>
    <row r="283" spans="1:6" x14ac:dyDescent="0.2">
      <c r="C283" s="519"/>
      <c r="D283" s="519"/>
    </row>
    <row r="284" spans="1:6" x14ac:dyDescent="0.2">
      <c r="A284" s="1" t="s">
        <v>47</v>
      </c>
      <c r="C284" s="5"/>
      <c r="D284" s="5"/>
      <c r="E284" s="5"/>
      <c r="F284" s="5"/>
    </row>
    <row r="285" spans="1:6" ht="12.75" customHeight="1" x14ac:dyDescent="0.2">
      <c r="A285" s="56" t="s">
        <v>69</v>
      </c>
      <c r="B285" s="56"/>
      <c r="C285" s="5"/>
      <c r="D285" s="5"/>
      <c r="E285" s="5"/>
      <c r="F285" s="5"/>
    </row>
    <row r="286" spans="1:6" ht="13.5" customHeight="1" thickBot="1" x14ac:dyDescent="0.25">
      <c r="A286" s="56" t="s">
        <v>74</v>
      </c>
      <c r="B286" s="56"/>
      <c r="C286" s="5"/>
      <c r="D286" s="5"/>
      <c r="E286" s="5"/>
      <c r="F286" s="5"/>
    </row>
    <row r="287" spans="1:6" ht="16.5" thickTop="1" x14ac:dyDescent="0.2">
      <c r="A287" s="496" t="s">
        <v>4</v>
      </c>
      <c r="B287" s="496" t="s">
        <v>5</v>
      </c>
      <c r="C287" s="500"/>
      <c r="D287" s="500"/>
    </row>
    <row r="288" spans="1:6" ht="12.75" customHeight="1" x14ac:dyDescent="0.2">
      <c r="A288" s="497"/>
      <c r="B288" s="497"/>
      <c r="C288" s="138" t="s">
        <v>30</v>
      </c>
      <c r="D288" s="138" t="s">
        <v>32</v>
      </c>
      <c r="E288" s="138" t="s">
        <v>30</v>
      </c>
      <c r="F288" s="138" t="s">
        <v>32</v>
      </c>
    </row>
    <row r="289" spans="1:6" ht="12.75" customHeight="1" x14ac:dyDescent="0.2">
      <c r="A289" s="497"/>
      <c r="B289" s="497"/>
      <c r="C289" s="136" t="s">
        <v>31</v>
      </c>
      <c r="D289" s="136" t="s">
        <v>33</v>
      </c>
      <c r="E289" s="136" t="s">
        <v>31</v>
      </c>
      <c r="F289" s="136" t="s">
        <v>33</v>
      </c>
    </row>
    <row r="290" spans="1:6" ht="12.75" customHeight="1" x14ac:dyDescent="0.2">
      <c r="A290" s="497"/>
      <c r="B290" s="497"/>
      <c r="C290" s="139"/>
      <c r="D290" s="139" t="s">
        <v>34</v>
      </c>
      <c r="E290" s="139"/>
      <c r="F290" s="139" t="s">
        <v>34</v>
      </c>
    </row>
    <row r="291" spans="1:6" ht="12.75" customHeight="1" x14ac:dyDescent="0.2">
      <c r="A291" s="498"/>
      <c r="B291" s="498"/>
      <c r="C291" s="136"/>
      <c r="D291" s="136"/>
      <c r="E291" s="136"/>
      <c r="F291" s="136"/>
    </row>
    <row r="292" spans="1:6" s="8" customFormat="1" ht="11.25" x14ac:dyDescent="0.2">
      <c r="A292" s="137" t="s">
        <v>10</v>
      </c>
      <c r="B292" s="137" t="s">
        <v>11</v>
      </c>
      <c r="C292" s="137" t="s">
        <v>21</v>
      </c>
      <c r="D292" s="137" t="s">
        <v>41</v>
      </c>
      <c r="E292" s="137" t="s">
        <v>21</v>
      </c>
      <c r="F292" s="137" t="s">
        <v>41</v>
      </c>
    </row>
    <row r="293" spans="1:6" s="16" customFormat="1" ht="15.75" x14ac:dyDescent="0.2">
      <c r="A293" s="18">
        <v>1</v>
      </c>
      <c r="B293" s="19" t="s">
        <v>22</v>
      </c>
      <c r="C293" s="24">
        <f t="shared" ref="C293:F293" si="29">SUM(C294,C297,C298)</f>
        <v>0</v>
      </c>
      <c r="D293" s="24">
        <f t="shared" si="29"/>
        <v>0</v>
      </c>
      <c r="E293" s="24">
        <f t="shared" si="29"/>
        <v>0</v>
      </c>
      <c r="F293" s="24">
        <f t="shared" si="29"/>
        <v>0</v>
      </c>
    </row>
    <row r="294" spans="1:6" s="23" customFormat="1" x14ac:dyDescent="0.2">
      <c r="A294" s="14"/>
      <c r="B294" s="22" t="s">
        <v>50</v>
      </c>
      <c r="C294" s="44">
        <f t="shared" ref="C294:F294" si="30">SUM(C295:C296)</f>
        <v>0</v>
      </c>
      <c r="D294" s="44">
        <f t="shared" si="30"/>
        <v>0</v>
      </c>
      <c r="E294" s="44">
        <f t="shared" si="30"/>
        <v>0</v>
      </c>
      <c r="F294" s="44">
        <f t="shared" si="30"/>
        <v>0</v>
      </c>
    </row>
    <row r="295" spans="1:6" x14ac:dyDescent="0.2">
      <c r="A295" s="12"/>
      <c r="B295" s="13" t="s">
        <v>84</v>
      </c>
      <c r="C295" s="47">
        <v>0</v>
      </c>
      <c r="D295" s="47">
        <v>0</v>
      </c>
      <c r="E295" s="47">
        <v>0</v>
      </c>
      <c r="F295" s="47">
        <v>0</v>
      </c>
    </row>
    <row r="296" spans="1:6" x14ac:dyDescent="0.2">
      <c r="A296" s="12"/>
      <c r="B296" s="13" t="s">
        <v>85</v>
      </c>
      <c r="C296" s="47">
        <v>0</v>
      </c>
      <c r="D296" s="47">
        <v>0</v>
      </c>
      <c r="E296" s="47">
        <v>0</v>
      </c>
      <c r="F296" s="47">
        <v>0</v>
      </c>
    </row>
    <row r="297" spans="1:6" x14ac:dyDescent="0.2">
      <c r="A297" s="12"/>
      <c r="B297" s="11" t="s">
        <v>51</v>
      </c>
      <c r="C297" s="46">
        <v>0</v>
      </c>
      <c r="D297" s="46">
        <v>0</v>
      </c>
      <c r="E297" s="46">
        <v>0</v>
      </c>
      <c r="F297" s="46">
        <v>0</v>
      </c>
    </row>
    <row r="298" spans="1:6" x14ac:dyDescent="0.2">
      <c r="A298" s="12"/>
      <c r="B298" s="11" t="s">
        <v>52</v>
      </c>
      <c r="C298" s="46">
        <v>0</v>
      </c>
      <c r="D298" s="46">
        <v>0</v>
      </c>
      <c r="E298" s="46">
        <v>0</v>
      </c>
      <c r="F298" s="46">
        <v>0</v>
      </c>
    </row>
    <row r="299" spans="1:6" ht="15.75" x14ac:dyDescent="0.2">
      <c r="A299" s="14">
        <v>2</v>
      </c>
      <c r="B299" s="10" t="s">
        <v>23</v>
      </c>
      <c r="C299" s="46">
        <f t="shared" ref="C299" si="31">SUM(C300:C301)</f>
        <v>0</v>
      </c>
      <c r="D299" s="26"/>
      <c r="E299" s="46">
        <f t="shared" ref="E299" si="32">SUM(E300:E301)</f>
        <v>0</v>
      </c>
      <c r="F299" s="26"/>
    </row>
    <row r="300" spans="1:6" x14ac:dyDescent="0.2">
      <c r="A300" s="12"/>
      <c r="B300" s="13" t="s">
        <v>84</v>
      </c>
      <c r="C300" s="47">
        <v>0</v>
      </c>
      <c r="D300" s="25"/>
      <c r="E300" s="47">
        <v>0</v>
      </c>
      <c r="F300" s="25"/>
    </row>
    <row r="301" spans="1:6" x14ac:dyDescent="0.2">
      <c r="A301" s="12"/>
      <c r="B301" s="13" t="s">
        <v>85</v>
      </c>
      <c r="C301" s="47">
        <v>0</v>
      </c>
      <c r="D301" s="25"/>
      <c r="E301" s="47">
        <v>0</v>
      </c>
      <c r="F301" s="25"/>
    </row>
    <row r="302" spans="1:6" ht="15.75" x14ac:dyDescent="0.2">
      <c r="A302" s="9">
        <v>3</v>
      </c>
      <c r="B302" s="10" t="s">
        <v>54</v>
      </c>
      <c r="C302" s="26"/>
      <c r="D302" s="26"/>
      <c r="E302" s="26"/>
      <c r="F302" s="26"/>
    </row>
    <row r="303" spans="1:6" ht="15.75" x14ac:dyDescent="0.2">
      <c r="A303" s="14">
        <v>4</v>
      </c>
      <c r="B303" s="10" t="s">
        <v>53</v>
      </c>
      <c r="C303" s="26"/>
      <c r="D303" s="26"/>
      <c r="E303" s="26"/>
      <c r="F303" s="26"/>
    </row>
    <row r="304" spans="1:6" x14ac:dyDescent="0.2">
      <c r="A304" s="14"/>
      <c r="B304" s="13" t="s">
        <v>84</v>
      </c>
      <c r="C304" s="26"/>
      <c r="D304" s="26"/>
      <c r="E304" s="26"/>
      <c r="F304" s="26"/>
    </row>
    <row r="305" spans="1:6" x14ac:dyDescent="0.2">
      <c r="A305" s="14"/>
      <c r="B305" s="13" t="s">
        <v>85</v>
      </c>
      <c r="C305" s="26"/>
      <c r="D305" s="26"/>
      <c r="E305" s="26"/>
      <c r="F305" s="26"/>
    </row>
    <row r="306" spans="1:6" x14ac:dyDescent="0.2">
      <c r="A306" s="14">
        <v>5</v>
      </c>
      <c r="B306" s="11" t="s">
        <v>55</v>
      </c>
      <c r="C306" s="26"/>
      <c r="D306" s="26"/>
      <c r="E306" s="26"/>
      <c r="F306" s="26"/>
    </row>
    <row r="307" spans="1:6" ht="15.75" x14ac:dyDescent="0.2">
      <c r="A307" s="14">
        <v>6</v>
      </c>
      <c r="B307" s="10" t="s">
        <v>56</v>
      </c>
      <c r="C307" s="26"/>
      <c r="D307" s="26"/>
      <c r="E307" s="26"/>
      <c r="F307" s="26"/>
    </row>
    <row r="308" spans="1:6" ht="15.75" x14ac:dyDescent="0.2">
      <c r="A308" s="14">
        <v>7</v>
      </c>
      <c r="B308" s="10" t="s">
        <v>57</v>
      </c>
      <c r="C308" s="26"/>
      <c r="D308" s="26"/>
      <c r="E308" s="26"/>
      <c r="F308" s="26"/>
    </row>
    <row r="309" spans="1:6" ht="15.75" x14ac:dyDescent="0.2">
      <c r="A309" s="14">
        <v>8</v>
      </c>
      <c r="B309" s="10" t="s">
        <v>58</v>
      </c>
      <c r="C309" s="26"/>
      <c r="D309" s="26"/>
      <c r="E309" s="26"/>
      <c r="F309" s="26"/>
    </row>
    <row r="310" spans="1:6" ht="15.75" x14ac:dyDescent="0.2">
      <c r="A310" s="14">
        <v>9</v>
      </c>
      <c r="B310" s="10" t="s">
        <v>24</v>
      </c>
      <c r="C310" s="26"/>
      <c r="D310" s="26"/>
      <c r="E310" s="26"/>
      <c r="F310" s="26"/>
    </row>
    <row r="311" spans="1:6" ht="15.75" x14ac:dyDescent="0.2">
      <c r="A311" s="14">
        <v>10</v>
      </c>
      <c r="B311" s="10" t="s">
        <v>25</v>
      </c>
      <c r="C311" s="26"/>
      <c r="D311" s="26"/>
      <c r="E311" s="26"/>
      <c r="F311" s="26"/>
    </row>
    <row r="312" spans="1:6" ht="16.5" thickBot="1" x14ac:dyDescent="0.25">
      <c r="A312" s="48">
        <v>11</v>
      </c>
      <c r="B312" s="49" t="s">
        <v>59</v>
      </c>
      <c r="C312" s="53"/>
      <c r="D312" s="53"/>
      <c r="E312" s="53"/>
      <c r="F312" s="53"/>
    </row>
    <row r="313" spans="1:6" ht="13.5" thickTop="1" x14ac:dyDescent="0.2">
      <c r="A313" s="5"/>
      <c r="B313" s="17" t="s">
        <v>39</v>
      </c>
    </row>
    <row r="314" spans="1:6" x14ac:dyDescent="0.2">
      <c r="A314" s="5"/>
      <c r="B314" s="15" t="s">
        <v>61</v>
      </c>
    </row>
    <row r="315" spans="1:6" x14ac:dyDescent="0.2">
      <c r="A315" s="5"/>
      <c r="B315" s="15" t="s">
        <v>60</v>
      </c>
    </row>
    <row r="316" spans="1:6" x14ac:dyDescent="0.2">
      <c r="A316" s="5"/>
      <c r="B316" s="15" t="s">
        <v>40</v>
      </c>
    </row>
    <row r="317" spans="1:6" x14ac:dyDescent="0.2">
      <c r="A317" s="5"/>
      <c r="B317" s="27"/>
    </row>
    <row r="318" spans="1:6" x14ac:dyDescent="0.2">
      <c r="A318" s="5"/>
      <c r="B318" s="27"/>
    </row>
    <row r="319" spans="1:6" ht="12.75" customHeight="1" x14ac:dyDescent="0.2">
      <c r="A319" s="488" t="s">
        <v>0</v>
      </c>
      <c r="B319" s="488"/>
    </row>
    <row r="320" spans="1:6" ht="12.75" customHeight="1" x14ac:dyDescent="0.2">
      <c r="A320" s="488" t="s">
        <v>1</v>
      </c>
      <c r="B320" s="488"/>
    </row>
    <row r="321" spans="1:6" x14ac:dyDescent="0.2">
      <c r="A321" s="488" t="s">
        <v>46</v>
      </c>
      <c r="B321" s="488"/>
    </row>
    <row r="322" spans="1:6" ht="22.5" x14ac:dyDescent="0.3">
      <c r="C322" s="518"/>
      <c r="D322" s="518"/>
    </row>
    <row r="323" spans="1:6" x14ac:dyDescent="0.2">
      <c r="C323" s="519"/>
      <c r="D323" s="519"/>
    </row>
    <row r="324" spans="1:6" x14ac:dyDescent="0.2">
      <c r="A324" s="1" t="s">
        <v>47</v>
      </c>
      <c r="C324" s="5"/>
      <c r="D324" s="5"/>
      <c r="E324" s="5"/>
      <c r="F324" s="5"/>
    </row>
    <row r="325" spans="1:6" ht="12.75" customHeight="1" x14ac:dyDescent="0.2">
      <c r="A325" s="1" t="s">
        <v>69</v>
      </c>
      <c r="C325" s="5"/>
      <c r="D325" s="5"/>
      <c r="E325" s="5"/>
      <c r="F325" s="5"/>
    </row>
    <row r="326" spans="1:6" ht="13.5" customHeight="1" thickBot="1" x14ac:dyDescent="0.25">
      <c r="A326" s="56" t="s">
        <v>82</v>
      </c>
      <c r="B326" s="56"/>
      <c r="C326" s="5"/>
      <c r="D326" s="5"/>
      <c r="E326" s="5"/>
      <c r="F326" s="5"/>
    </row>
    <row r="327" spans="1:6" ht="16.5" thickTop="1" x14ac:dyDescent="0.2">
      <c r="A327" s="496" t="s">
        <v>4</v>
      </c>
      <c r="B327" s="496" t="s">
        <v>5</v>
      </c>
      <c r="C327" s="500"/>
      <c r="D327" s="500"/>
    </row>
    <row r="328" spans="1:6" ht="12.75" customHeight="1" x14ac:dyDescent="0.2">
      <c r="A328" s="497"/>
      <c r="B328" s="497"/>
      <c r="C328" s="138" t="s">
        <v>30</v>
      </c>
      <c r="D328" s="138" t="s">
        <v>32</v>
      </c>
      <c r="E328" s="138" t="s">
        <v>30</v>
      </c>
      <c r="F328" s="138" t="s">
        <v>32</v>
      </c>
    </row>
    <row r="329" spans="1:6" ht="12.75" customHeight="1" x14ac:dyDescent="0.2">
      <c r="A329" s="497"/>
      <c r="B329" s="497"/>
      <c r="C329" s="136" t="s">
        <v>31</v>
      </c>
      <c r="D329" s="136" t="s">
        <v>33</v>
      </c>
      <c r="E329" s="136" t="s">
        <v>31</v>
      </c>
      <c r="F329" s="136" t="s">
        <v>33</v>
      </c>
    </row>
    <row r="330" spans="1:6" ht="12.75" customHeight="1" x14ac:dyDescent="0.2">
      <c r="A330" s="497"/>
      <c r="B330" s="497"/>
      <c r="C330" s="139"/>
      <c r="D330" s="139" t="s">
        <v>34</v>
      </c>
      <c r="E330" s="139"/>
      <c r="F330" s="139" t="s">
        <v>34</v>
      </c>
    </row>
    <row r="331" spans="1:6" ht="12.75" customHeight="1" x14ac:dyDescent="0.2">
      <c r="A331" s="498"/>
      <c r="B331" s="498"/>
      <c r="C331" s="136"/>
      <c r="D331" s="136"/>
      <c r="E331" s="136"/>
      <c r="F331" s="136"/>
    </row>
    <row r="332" spans="1:6" s="8" customFormat="1" ht="11.25" x14ac:dyDescent="0.2">
      <c r="A332" s="137" t="s">
        <v>10</v>
      </c>
      <c r="B332" s="137" t="s">
        <v>11</v>
      </c>
      <c r="C332" s="137" t="s">
        <v>21</v>
      </c>
      <c r="D332" s="137" t="s">
        <v>41</v>
      </c>
      <c r="E332" s="137" t="s">
        <v>21</v>
      </c>
      <c r="F332" s="137" t="s">
        <v>41</v>
      </c>
    </row>
    <row r="333" spans="1:6" s="16" customFormat="1" ht="15.75" x14ac:dyDescent="0.2">
      <c r="A333" s="18">
        <v>1</v>
      </c>
      <c r="B333" s="19" t="s">
        <v>22</v>
      </c>
      <c r="C333" s="24">
        <f t="shared" ref="C333:F333" si="33">SUM(C334,C337,C338)</f>
        <v>0</v>
      </c>
      <c r="D333" s="24">
        <f t="shared" si="33"/>
        <v>0</v>
      </c>
      <c r="E333" s="24">
        <f t="shared" si="33"/>
        <v>0</v>
      </c>
      <c r="F333" s="24">
        <f t="shared" si="33"/>
        <v>0</v>
      </c>
    </row>
    <row r="334" spans="1:6" s="23" customFormat="1" x14ac:dyDescent="0.2">
      <c r="A334" s="14"/>
      <c r="B334" s="22" t="s">
        <v>50</v>
      </c>
      <c r="C334" s="44">
        <f t="shared" ref="C334:F334" si="34">SUM(C335:C336)</f>
        <v>0</v>
      </c>
      <c r="D334" s="44">
        <f t="shared" si="34"/>
        <v>0</v>
      </c>
      <c r="E334" s="44">
        <f t="shared" si="34"/>
        <v>0</v>
      </c>
      <c r="F334" s="44">
        <f t="shared" si="34"/>
        <v>0</v>
      </c>
    </row>
    <row r="335" spans="1:6" x14ac:dyDescent="0.2">
      <c r="A335" s="12"/>
      <c r="B335" s="13" t="s">
        <v>84</v>
      </c>
      <c r="C335" s="47">
        <v>0</v>
      </c>
      <c r="D335" s="47">
        <v>0</v>
      </c>
      <c r="E335" s="47">
        <v>0</v>
      </c>
      <c r="F335" s="47">
        <v>0</v>
      </c>
    </row>
    <row r="336" spans="1:6" x14ac:dyDescent="0.2">
      <c r="A336" s="12"/>
      <c r="B336" s="13" t="s">
        <v>85</v>
      </c>
      <c r="C336" s="47">
        <v>0</v>
      </c>
      <c r="D336" s="47">
        <v>0</v>
      </c>
      <c r="E336" s="47">
        <v>0</v>
      </c>
      <c r="F336" s="47">
        <v>0</v>
      </c>
    </row>
    <row r="337" spans="1:6" x14ac:dyDescent="0.2">
      <c r="A337" s="12"/>
      <c r="B337" s="11" t="s">
        <v>51</v>
      </c>
      <c r="C337" s="46">
        <v>0</v>
      </c>
      <c r="D337" s="46">
        <v>0</v>
      </c>
      <c r="E337" s="46">
        <v>0</v>
      </c>
      <c r="F337" s="46">
        <v>0</v>
      </c>
    </row>
    <row r="338" spans="1:6" x14ac:dyDescent="0.2">
      <c r="A338" s="12"/>
      <c r="B338" s="11" t="s">
        <v>52</v>
      </c>
      <c r="C338" s="46">
        <v>0</v>
      </c>
      <c r="D338" s="46">
        <v>0</v>
      </c>
      <c r="E338" s="46">
        <v>0</v>
      </c>
      <c r="F338" s="46">
        <v>0</v>
      </c>
    </row>
    <row r="339" spans="1:6" ht="15.75" x14ac:dyDescent="0.2">
      <c r="A339" s="14">
        <v>2</v>
      </c>
      <c r="B339" s="10" t="s">
        <v>23</v>
      </c>
      <c r="C339" s="46">
        <f t="shared" ref="C339" si="35">SUM(C340:C341)</f>
        <v>0</v>
      </c>
      <c r="D339" s="26"/>
      <c r="E339" s="46">
        <f t="shared" ref="E339" si="36">SUM(E340:E341)</f>
        <v>0</v>
      </c>
      <c r="F339" s="26"/>
    </row>
    <row r="340" spans="1:6" x14ac:dyDescent="0.2">
      <c r="A340" s="12"/>
      <c r="B340" s="13" t="s">
        <v>84</v>
      </c>
      <c r="C340" s="47">
        <v>0</v>
      </c>
      <c r="D340" s="25"/>
      <c r="E340" s="47">
        <v>0</v>
      </c>
      <c r="F340" s="25"/>
    </row>
    <row r="341" spans="1:6" x14ac:dyDescent="0.2">
      <c r="A341" s="12"/>
      <c r="B341" s="13" t="s">
        <v>85</v>
      </c>
      <c r="C341" s="47">
        <v>0</v>
      </c>
      <c r="D341" s="25"/>
      <c r="E341" s="47">
        <v>0</v>
      </c>
      <c r="F341" s="25"/>
    </row>
    <row r="342" spans="1:6" ht="15.75" x14ac:dyDescent="0.2">
      <c r="A342" s="9">
        <v>3</v>
      </c>
      <c r="B342" s="10" t="s">
        <v>54</v>
      </c>
      <c r="C342" s="26"/>
      <c r="D342" s="26"/>
      <c r="E342" s="26"/>
      <c r="F342" s="26"/>
    </row>
    <row r="343" spans="1:6" ht="15.75" x14ac:dyDescent="0.2">
      <c r="A343" s="14">
        <v>4</v>
      </c>
      <c r="B343" s="10" t="s">
        <v>53</v>
      </c>
      <c r="C343" s="26"/>
      <c r="D343" s="26"/>
      <c r="E343" s="26"/>
      <c r="F343" s="26"/>
    </row>
    <row r="344" spans="1:6" x14ac:dyDescent="0.2">
      <c r="A344" s="14"/>
      <c r="B344" s="13" t="s">
        <v>84</v>
      </c>
      <c r="C344" s="26"/>
      <c r="D344" s="26"/>
      <c r="E344" s="26"/>
      <c r="F344" s="26"/>
    </row>
    <row r="345" spans="1:6" x14ac:dyDescent="0.2">
      <c r="A345" s="14"/>
      <c r="B345" s="13" t="s">
        <v>85</v>
      </c>
      <c r="C345" s="26"/>
      <c r="D345" s="26"/>
      <c r="E345" s="26"/>
      <c r="F345" s="26"/>
    </row>
    <row r="346" spans="1:6" x14ac:dyDescent="0.2">
      <c r="A346" s="14">
        <v>5</v>
      </c>
      <c r="B346" s="11" t="s">
        <v>55</v>
      </c>
      <c r="C346" s="26"/>
      <c r="D346" s="26"/>
      <c r="E346" s="26"/>
      <c r="F346" s="26"/>
    </row>
    <row r="347" spans="1:6" ht="15.75" x14ac:dyDescent="0.2">
      <c r="A347" s="14">
        <v>6</v>
      </c>
      <c r="B347" s="10" t="s">
        <v>56</v>
      </c>
      <c r="C347" s="26"/>
      <c r="D347" s="26"/>
      <c r="E347" s="26"/>
      <c r="F347" s="26"/>
    </row>
    <row r="348" spans="1:6" ht="15.75" x14ac:dyDescent="0.2">
      <c r="A348" s="14">
        <v>7</v>
      </c>
      <c r="B348" s="10" t="s">
        <v>57</v>
      </c>
      <c r="C348" s="26"/>
      <c r="D348" s="26"/>
      <c r="E348" s="26"/>
      <c r="F348" s="26"/>
    </row>
    <row r="349" spans="1:6" ht="15.75" x14ac:dyDescent="0.2">
      <c r="A349" s="14">
        <v>8</v>
      </c>
      <c r="B349" s="10" t="s">
        <v>58</v>
      </c>
      <c r="C349" s="26"/>
      <c r="D349" s="26"/>
      <c r="E349" s="26"/>
      <c r="F349" s="26"/>
    </row>
    <row r="350" spans="1:6" ht="15.75" x14ac:dyDescent="0.2">
      <c r="A350" s="14">
        <v>9</v>
      </c>
      <c r="B350" s="10" t="s">
        <v>24</v>
      </c>
      <c r="C350" s="26"/>
      <c r="D350" s="26"/>
      <c r="E350" s="26"/>
      <c r="F350" s="26"/>
    </row>
    <row r="351" spans="1:6" ht="15.75" x14ac:dyDescent="0.2">
      <c r="A351" s="14">
        <v>10</v>
      </c>
      <c r="B351" s="10" t="s">
        <v>25</v>
      </c>
      <c r="C351" s="26"/>
      <c r="D351" s="26"/>
      <c r="E351" s="26"/>
      <c r="F351" s="26"/>
    </row>
    <row r="352" spans="1:6" ht="16.5" thickBot="1" x14ac:dyDescent="0.25">
      <c r="A352" s="48">
        <v>11</v>
      </c>
      <c r="B352" s="49" t="s">
        <v>59</v>
      </c>
      <c r="C352" s="53"/>
      <c r="D352" s="53"/>
      <c r="E352" s="53"/>
      <c r="F352" s="53"/>
    </row>
    <row r="353" spans="1:6" ht="13.5" thickTop="1" x14ac:dyDescent="0.2">
      <c r="A353" s="5"/>
      <c r="B353" s="17" t="s">
        <v>39</v>
      </c>
    </row>
    <row r="354" spans="1:6" x14ac:dyDescent="0.2">
      <c r="A354" s="5"/>
      <c r="B354" s="15" t="s">
        <v>61</v>
      </c>
    </row>
    <row r="355" spans="1:6" x14ac:dyDescent="0.2">
      <c r="A355" s="5"/>
      <c r="B355" s="15" t="s">
        <v>60</v>
      </c>
    </row>
    <row r="356" spans="1:6" x14ac:dyDescent="0.2">
      <c r="A356" s="5"/>
      <c r="B356" s="15" t="s">
        <v>40</v>
      </c>
    </row>
    <row r="357" spans="1:6" x14ac:dyDescent="0.2">
      <c r="A357" s="5"/>
      <c r="B357" s="27"/>
    </row>
    <row r="358" spans="1:6" x14ac:dyDescent="0.2">
      <c r="A358" s="5"/>
      <c r="B358" s="27"/>
    </row>
    <row r="359" spans="1:6" ht="12.75" customHeight="1" x14ac:dyDescent="0.2">
      <c r="A359" s="488" t="s">
        <v>0</v>
      </c>
      <c r="B359" s="488"/>
    </row>
    <row r="360" spans="1:6" ht="12.75" customHeight="1" x14ac:dyDescent="0.2">
      <c r="A360" s="488" t="s">
        <v>1</v>
      </c>
      <c r="B360" s="488"/>
    </row>
    <row r="361" spans="1:6" x14ac:dyDescent="0.2">
      <c r="A361" s="488" t="s">
        <v>46</v>
      </c>
      <c r="B361" s="488"/>
    </row>
    <row r="362" spans="1:6" ht="22.5" x14ac:dyDescent="0.3">
      <c r="C362" s="518"/>
      <c r="D362" s="518"/>
    </row>
    <row r="363" spans="1:6" x14ac:dyDescent="0.2">
      <c r="C363" s="519"/>
      <c r="D363" s="519"/>
    </row>
    <row r="364" spans="1:6" x14ac:dyDescent="0.2">
      <c r="A364" s="1" t="s">
        <v>47</v>
      </c>
      <c r="C364" s="5"/>
      <c r="D364" s="5"/>
      <c r="E364" s="5"/>
      <c r="F364" s="5"/>
    </row>
    <row r="365" spans="1:6" ht="12.75" customHeight="1" x14ac:dyDescent="0.2">
      <c r="A365" s="1" t="s">
        <v>69</v>
      </c>
      <c r="C365" s="5"/>
      <c r="D365" s="5"/>
      <c r="E365" s="5"/>
      <c r="F365" s="5"/>
    </row>
    <row r="366" spans="1:6" ht="13.5" customHeight="1" thickBot="1" x14ac:dyDescent="0.25">
      <c r="A366" s="56" t="s">
        <v>76</v>
      </c>
      <c r="B366" s="56"/>
      <c r="C366" s="5"/>
      <c r="D366" s="5"/>
      <c r="E366" s="5"/>
      <c r="F366" s="5"/>
    </row>
    <row r="367" spans="1:6" ht="16.5" thickTop="1" x14ac:dyDescent="0.2">
      <c r="A367" s="496" t="s">
        <v>4</v>
      </c>
      <c r="B367" s="496" t="s">
        <v>5</v>
      </c>
      <c r="C367" s="500"/>
      <c r="D367" s="500"/>
    </row>
    <row r="368" spans="1:6" ht="12.75" customHeight="1" x14ac:dyDescent="0.2">
      <c r="A368" s="497"/>
      <c r="B368" s="497"/>
      <c r="C368" s="138" t="s">
        <v>30</v>
      </c>
      <c r="D368" s="138" t="s">
        <v>32</v>
      </c>
      <c r="E368" s="138" t="s">
        <v>30</v>
      </c>
      <c r="F368" s="138" t="s">
        <v>32</v>
      </c>
    </row>
    <row r="369" spans="1:6" ht="12.75" customHeight="1" x14ac:dyDescent="0.2">
      <c r="A369" s="497"/>
      <c r="B369" s="497"/>
      <c r="C369" s="136" t="s">
        <v>31</v>
      </c>
      <c r="D369" s="136" t="s">
        <v>33</v>
      </c>
      <c r="E369" s="136" t="s">
        <v>31</v>
      </c>
      <c r="F369" s="136" t="s">
        <v>33</v>
      </c>
    </row>
    <row r="370" spans="1:6" ht="12.75" customHeight="1" x14ac:dyDescent="0.2">
      <c r="A370" s="497"/>
      <c r="B370" s="497"/>
      <c r="C370" s="139"/>
      <c r="D370" s="139" t="s">
        <v>34</v>
      </c>
      <c r="E370" s="139"/>
      <c r="F370" s="139" t="s">
        <v>34</v>
      </c>
    </row>
    <row r="371" spans="1:6" ht="12.75" customHeight="1" x14ac:dyDescent="0.2">
      <c r="A371" s="498"/>
      <c r="B371" s="498"/>
      <c r="C371" s="136"/>
      <c r="D371" s="136"/>
      <c r="E371" s="136"/>
      <c r="F371" s="136"/>
    </row>
    <row r="372" spans="1:6" s="8" customFormat="1" ht="11.25" x14ac:dyDescent="0.2">
      <c r="A372" s="137" t="s">
        <v>10</v>
      </c>
      <c r="B372" s="137" t="s">
        <v>11</v>
      </c>
      <c r="C372" s="137" t="s">
        <v>21</v>
      </c>
      <c r="D372" s="137" t="s">
        <v>41</v>
      </c>
      <c r="E372" s="137" t="s">
        <v>21</v>
      </c>
      <c r="F372" s="137" t="s">
        <v>41</v>
      </c>
    </row>
    <row r="373" spans="1:6" s="16" customFormat="1" ht="15.75" x14ac:dyDescent="0.2">
      <c r="A373" s="18">
        <v>1</v>
      </c>
      <c r="B373" s="19" t="s">
        <v>22</v>
      </c>
      <c r="C373" s="24">
        <f t="shared" ref="C373:F373" si="37">SUM(C374,C377,C378)</f>
        <v>0</v>
      </c>
      <c r="D373" s="24">
        <f t="shared" si="37"/>
        <v>0</v>
      </c>
      <c r="E373" s="24">
        <f t="shared" si="37"/>
        <v>0</v>
      </c>
      <c r="F373" s="24">
        <f t="shared" si="37"/>
        <v>0</v>
      </c>
    </row>
    <row r="374" spans="1:6" s="23" customFormat="1" x14ac:dyDescent="0.2">
      <c r="A374" s="14"/>
      <c r="B374" s="22" t="s">
        <v>50</v>
      </c>
      <c r="C374" s="44">
        <f t="shared" ref="C374:F374" si="38">SUM(C375:C376)</f>
        <v>0</v>
      </c>
      <c r="D374" s="44">
        <f t="shared" si="38"/>
        <v>0</v>
      </c>
      <c r="E374" s="44">
        <f t="shared" si="38"/>
        <v>0</v>
      </c>
      <c r="F374" s="44">
        <f t="shared" si="38"/>
        <v>0</v>
      </c>
    </row>
    <row r="375" spans="1:6" x14ac:dyDescent="0.2">
      <c r="A375" s="12"/>
      <c r="B375" s="13" t="s">
        <v>84</v>
      </c>
      <c r="C375" s="47">
        <v>0</v>
      </c>
      <c r="D375" s="47">
        <v>0</v>
      </c>
      <c r="E375" s="47">
        <v>0</v>
      </c>
      <c r="F375" s="47">
        <v>0</v>
      </c>
    </row>
    <row r="376" spans="1:6" x14ac:dyDescent="0.2">
      <c r="A376" s="12"/>
      <c r="B376" s="13" t="s">
        <v>85</v>
      </c>
      <c r="C376" s="47">
        <v>0</v>
      </c>
      <c r="D376" s="47">
        <v>0</v>
      </c>
      <c r="E376" s="47">
        <v>0</v>
      </c>
      <c r="F376" s="47">
        <v>0</v>
      </c>
    </row>
    <row r="377" spans="1:6" x14ac:dyDescent="0.2">
      <c r="A377" s="12"/>
      <c r="B377" s="11" t="s">
        <v>51</v>
      </c>
      <c r="C377" s="46">
        <v>0</v>
      </c>
      <c r="D377" s="46">
        <v>0</v>
      </c>
      <c r="E377" s="46">
        <v>0</v>
      </c>
      <c r="F377" s="46">
        <v>0</v>
      </c>
    </row>
    <row r="378" spans="1:6" x14ac:dyDescent="0.2">
      <c r="A378" s="12"/>
      <c r="B378" s="11" t="s">
        <v>52</v>
      </c>
      <c r="C378" s="46">
        <v>0</v>
      </c>
      <c r="D378" s="46">
        <v>0</v>
      </c>
      <c r="E378" s="46">
        <v>0</v>
      </c>
      <c r="F378" s="46">
        <v>0</v>
      </c>
    </row>
    <row r="379" spans="1:6" ht="15.75" x14ac:dyDescent="0.2">
      <c r="A379" s="14">
        <v>2</v>
      </c>
      <c r="B379" s="10" t="s">
        <v>23</v>
      </c>
      <c r="C379" s="46">
        <f t="shared" ref="C379" si="39">SUM(C380:C381)</f>
        <v>0</v>
      </c>
      <c r="D379" s="26"/>
      <c r="E379" s="46">
        <f t="shared" ref="E379" si="40">SUM(E380:E381)</f>
        <v>0</v>
      </c>
      <c r="F379" s="26"/>
    </row>
    <row r="380" spans="1:6" x14ac:dyDescent="0.2">
      <c r="A380" s="12"/>
      <c r="B380" s="13" t="s">
        <v>84</v>
      </c>
      <c r="C380" s="47">
        <v>0</v>
      </c>
      <c r="D380" s="25"/>
      <c r="E380" s="47">
        <v>0</v>
      </c>
      <c r="F380" s="25"/>
    </row>
    <row r="381" spans="1:6" x14ac:dyDescent="0.2">
      <c r="A381" s="12"/>
      <c r="B381" s="13" t="s">
        <v>85</v>
      </c>
      <c r="C381" s="47">
        <v>0</v>
      </c>
      <c r="D381" s="25"/>
      <c r="E381" s="47">
        <v>0</v>
      </c>
      <c r="F381" s="25"/>
    </row>
    <row r="382" spans="1:6" ht="15.75" x14ac:dyDescent="0.2">
      <c r="A382" s="9">
        <v>3</v>
      </c>
      <c r="B382" s="10" t="s">
        <v>54</v>
      </c>
      <c r="C382" s="26"/>
      <c r="D382" s="26"/>
      <c r="E382" s="26"/>
      <c r="F382" s="26"/>
    </row>
    <row r="383" spans="1:6" ht="15.75" x14ac:dyDescent="0.2">
      <c r="A383" s="14">
        <v>4</v>
      </c>
      <c r="B383" s="10" t="s">
        <v>53</v>
      </c>
      <c r="C383" s="26"/>
      <c r="D383" s="26"/>
      <c r="E383" s="26"/>
      <c r="F383" s="26"/>
    </row>
    <row r="384" spans="1:6" x14ac:dyDescent="0.2">
      <c r="A384" s="14"/>
      <c r="B384" s="13" t="s">
        <v>84</v>
      </c>
      <c r="C384" s="26"/>
      <c r="D384" s="26"/>
      <c r="E384" s="26"/>
      <c r="F384" s="26"/>
    </row>
    <row r="385" spans="1:6" x14ac:dyDescent="0.2">
      <c r="A385" s="14"/>
      <c r="B385" s="13" t="s">
        <v>85</v>
      </c>
      <c r="C385" s="26"/>
      <c r="D385" s="26"/>
      <c r="E385" s="26"/>
      <c r="F385" s="26"/>
    </row>
    <row r="386" spans="1:6" x14ac:dyDescent="0.2">
      <c r="A386" s="14">
        <v>5</v>
      </c>
      <c r="B386" s="11" t="s">
        <v>55</v>
      </c>
      <c r="C386" s="26"/>
      <c r="D386" s="26"/>
      <c r="E386" s="26"/>
      <c r="F386" s="26"/>
    </row>
    <row r="387" spans="1:6" ht="15.75" x14ac:dyDescent="0.2">
      <c r="A387" s="14">
        <v>6</v>
      </c>
      <c r="B387" s="10" t="s">
        <v>56</v>
      </c>
      <c r="C387" s="26"/>
      <c r="D387" s="26"/>
      <c r="E387" s="26"/>
      <c r="F387" s="26"/>
    </row>
    <row r="388" spans="1:6" ht="15.75" x14ac:dyDescent="0.2">
      <c r="A388" s="14">
        <v>7</v>
      </c>
      <c r="B388" s="10" t="s">
        <v>57</v>
      </c>
      <c r="C388" s="26"/>
      <c r="D388" s="26"/>
      <c r="E388" s="26"/>
      <c r="F388" s="26"/>
    </row>
    <row r="389" spans="1:6" ht="15.75" x14ac:dyDescent="0.2">
      <c r="A389" s="14">
        <v>8</v>
      </c>
      <c r="B389" s="10" t="s">
        <v>58</v>
      </c>
      <c r="C389" s="26"/>
      <c r="D389" s="26"/>
      <c r="E389" s="26"/>
      <c r="F389" s="26"/>
    </row>
    <row r="390" spans="1:6" ht="15.75" x14ac:dyDescent="0.2">
      <c r="A390" s="14">
        <v>9</v>
      </c>
      <c r="B390" s="10" t="s">
        <v>24</v>
      </c>
      <c r="C390" s="26"/>
      <c r="D390" s="26"/>
      <c r="E390" s="26"/>
      <c r="F390" s="26"/>
    </row>
    <row r="391" spans="1:6" ht="15.75" x14ac:dyDescent="0.2">
      <c r="A391" s="14">
        <v>10</v>
      </c>
      <c r="B391" s="10" t="s">
        <v>25</v>
      </c>
      <c r="C391" s="26"/>
      <c r="D391" s="26"/>
      <c r="E391" s="26"/>
      <c r="F391" s="26"/>
    </row>
    <row r="392" spans="1:6" ht="16.5" thickBot="1" x14ac:dyDescent="0.25">
      <c r="A392" s="48">
        <v>11</v>
      </c>
      <c r="B392" s="49" t="s">
        <v>59</v>
      </c>
      <c r="C392" s="53"/>
      <c r="D392" s="53"/>
      <c r="E392" s="53"/>
      <c r="F392" s="53"/>
    </row>
    <row r="393" spans="1:6" ht="13.5" thickTop="1" x14ac:dyDescent="0.2">
      <c r="A393" s="5"/>
      <c r="B393" s="17" t="s">
        <v>39</v>
      </c>
    </row>
    <row r="394" spans="1:6" x14ac:dyDescent="0.2">
      <c r="A394" s="5"/>
      <c r="B394" s="15" t="s">
        <v>61</v>
      </c>
    </row>
    <row r="395" spans="1:6" x14ac:dyDescent="0.2">
      <c r="A395" s="5"/>
      <c r="B395" s="15" t="s">
        <v>60</v>
      </c>
    </row>
    <row r="396" spans="1:6" x14ac:dyDescent="0.2">
      <c r="A396" s="5"/>
      <c r="B396" s="15" t="s">
        <v>40</v>
      </c>
    </row>
    <row r="397" spans="1:6" x14ac:dyDescent="0.2">
      <c r="A397" s="5"/>
      <c r="B397" s="27"/>
    </row>
    <row r="398" spans="1:6" x14ac:dyDescent="0.2">
      <c r="A398" s="5"/>
      <c r="B398" s="27"/>
    </row>
    <row r="399" spans="1:6" ht="12.75" customHeight="1" x14ac:dyDescent="0.2">
      <c r="A399" s="488" t="s">
        <v>0</v>
      </c>
      <c r="B399" s="488"/>
    </row>
    <row r="400" spans="1:6" ht="12.75" customHeight="1" x14ac:dyDescent="0.2">
      <c r="A400" s="488" t="s">
        <v>1</v>
      </c>
      <c r="B400" s="488"/>
    </row>
    <row r="401" spans="1:6" x14ac:dyDescent="0.2">
      <c r="A401" s="488" t="s">
        <v>46</v>
      </c>
      <c r="B401" s="488"/>
    </row>
    <row r="402" spans="1:6" ht="22.5" x14ac:dyDescent="0.3">
      <c r="C402" s="518"/>
      <c r="D402" s="518"/>
    </row>
    <row r="403" spans="1:6" x14ac:dyDescent="0.2">
      <c r="C403" s="519"/>
      <c r="D403" s="519"/>
    </row>
    <row r="404" spans="1:6" x14ac:dyDescent="0.2">
      <c r="A404" s="1" t="s">
        <v>47</v>
      </c>
      <c r="C404" s="5"/>
      <c r="D404" s="5"/>
      <c r="E404" s="5"/>
      <c r="F404" s="5"/>
    </row>
    <row r="405" spans="1:6" ht="12.75" customHeight="1" x14ac:dyDescent="0.2">
      <c r="A405" s="1" t="s">
        <v>69</v>
      </c>
      <c r="C405" s="5"/>
      <c r="D405" s="5"/>
      <c r="E405" s="5"/>
      <c r="F405" s="5"/>
    </row>
    <row r="406" spans="1:6" ht="13.5" customHeight="1" thickBot="1" x14ac:dyDescent="0.25">
      <c r="A406" s="56" t="s">
        <v>77</v>
      </c>
      <c r="B406" s="56"/>
      <c r="C406" s="5"/>
      <c r="D406" s="5"/>
      <c r="E406" s="5"/>
      <c r="F406" s="5"/>
    </row>
    <row r="407" spans="1:6" ht="16.5" thickTop="1" x14ac:dyDescent="0.2">
      <c r="A407" s="496" t="s">
        <v>4</v>
      </c>
      <c r="B407" s="496" t="s">
        <v>5</v>
      </c>
      <c r="C407" s="500"/>
      <c r="D407" s="500"/>
    </row>
    <row r="408" spans="1:6" ht="12.75" customHeight="1" x14ac:dyDescent="0.2">
      <c r="A408" s="497"/>
      <c r="B408" s="497"/>
      <c r="C408" s="138" t="s">
        <v>30</v>
      </c>
      <c r="D408" s="138" t="s">
        <v>32</v>
      </c>
      <c r="E408" s="138" t="s">
        <v>30</v>
      </c>
      <c r="F408" s="138" t="s">
        <v>32</v>
      </c>
    </row>
    <row r="409" spans="1:6" ht="12.75" customHeight="1" x14ac:dyDescent="0.2">
      <c r="A409" s="497"/>
      <c r="B409" s="497"/>
      <c r="C409" s="136" t="s">
        <v>31</v>
      </c>
      <c r="D409" s="136" t="s">
        <v>33</v>
      </c>
      <c r="E409" s="136" t="s">
        <v>31</v>
      </c>
      <c r="F409" s="136" t="s">
        <v>33</v>
      </c>
    </row>
    <row r="410" spans="1:6" ht="12.75" customHeight="1" x14ac:dyDescent="0.2">
      <c r="A410" s="497"/>
      <c r="B410" s="497"/>
      <c r="C410" s="139"/>
      <c r="D410" s="139" t="s">
        <v>34</v>
      </c>
      <c r="E410" s="139"/>
      <c r="F410" s="139" t="s">
        <v>34</v>
      </c>
    </row>
    <row r="411" spans="1:6" ht="12.75" customHeight="1" x14ac:dyDescent="0.2">
      <c r="A411" s="498"/>
      <c r="B411" s="498"/>
      <c r="C411" s="136"/>
      <c r="D411" s="136"/>
      <c r="E411" s="136"/>
      <c r="F411" s="136"/>
    </row>
    <row r="412" spans="1:6" s="8" customFormat="1" ht="11.25" x14ac:dyDescent="0.2">
      <c r="A412" s="137" t="s">
        <v>10</v>
      </c>
      <c r="B412" s="137" t="s">
        <v>11</v>
      </c>
      <c r="C412" s="137" t="s">
        <v>21</v>
      </c>
      <c r="D412" s="137" t="s">
        <v>41</v>
      </c>
      <c r="E412" s="137" t="s">
        <v>21</v>
      </c>
      <c r="F412" s="137" t="s">
        <v>41</v>
      </c>
    </row>
    <row r="413" spans="1:6" s="16" customFormat="1" ht="15.75" x14ac:dyDescent="0.2">
      <c r="A413" s="18">
        <v>1</v>
      </c>
      <c r="B413" s="19" t="s">
        <v>22</v>
      </c>
      <c r="C413" s="24">
        <f t="shared" ref="C413:F413" si="41">SUM(C414,C417,C418)</f>
        <v>0</v>
      </c>
      <c r="D413" s="24">
        <f t="shared" si="41"/>
        <v>0</v>
      </c>
      <c r="E413" s="24">
        <f t="shared" si="41"/>
        <v>0</v>
      </c>
      <c r="F413" s="24">
        <f t="shared" si="41"/>
        <v>0</v>
      </c>
    </row>
    <row r="414" spans="1:6" s="23" customFormat="1" x14ac:dyDescent="0.2">
      <c r="A414" s="14"/>
      <c r="B414" s="22" t="s">
        <v>50</v>
      </c>
      <c r="C414" s="44">
        <f t="shared" ref="C414:F414" si="42">SUM(C415:C416)</f>
        <v>0</v>
      </c>
      <c r="D414" s="44">
        <f t="shared" si="42"/>
        <v>0</v>
      </c>
      <c r="E414" s="44">
        <f t="shared" si="42"/>
        <v>0</v>
      </c>
      <c r="F414" s="44">
        <f t="shared" si="42"/>
        <v>0</v>
      </c>
    </row>
    <row r="415" spans="1:6" x14ac:dyDescent="0.2">
      <c r="A415" s="12"/>
      <c r="B415" s="13" t="s">
        <v>84</v>
      </c>
      <c r="C415" s="47">
        <v>0</v>
      </c>
      <c r="D415" s="47">
        <v>0</v>
      </c>
      <c r="E415" s="47">
        <v>0</v>
      </c>
      <c r="F415" s="47">
        <v>0</v>
      </c>
    </row>
    <row r="416" spans="1:6" x14ac:dyDescent="0.2">
      <c r="A416" s="12"/>
      <c r="B416" s="13" t="s">
        <v>85</v>
      </c>
      <c r="C416" s="47">
        <v>0</v>
      </c>
      <c r="D416" s="47">
        <v>0</v>
      </c>
      <c r="E416" s="47">
        <v>0</v>
      </c>
      <c r="F416" s="47">
        <v>0</v>
      </c>
    </row>
    <row r="417" spans="1:6" x14ac:dyDescent="0.2">
      <c r="A417" s="12"/>
      <c r="B417" s="11" t="s">
        <v>51</v>
      </c>
      <c r="C417" s="46">
        <v>0</v>
      </c>
      <c r="D417" s="46">
        <v>0</v>
      </c>
      <c r="E417" s="46">
        <v>0</v>
      </c>
      <c r="F417" s="46">
        <v>0</v>
      </c>
    </row>
    <row r="418" spans="1:6" x14ac:dyDescent="0.2">
      <c r="A418" s="12"/>
      <c r="B418" s="11" t="s">
        <v>52</v>
      </c>
      <c r="C418" s="46">
        <v>0</v>
      </c>
      <c r="D418" s="46">
        <v>0</v>
      </c>
      <c r="E418" s="46">
        <v>0</v>
      </c>
      <c r="F418" s="46">
        <v>0</v>
      </c>
    </row>
    <row r="419" spans="1:6" ht="15.75" x14ac:dyDescent="0.2">
      <c r="A419" s="14">
        <v>2</v>
      </c>
      <c r="B419" s="10" t="s">
        <v>23</v>
      </c>
      <c r="C419" s="46">
        <f t="shared" ref="C419" si="43">SUM(C420:C421)</f>
        <v>0</v>
      </c>
      <c r="D419" s="26"/>
      <c r="E419" s="46">
        <f t="shared" ref="E419" si="44">SUM(E420:E421)</f>
        <v>0</v>
      </c>
      <c r="F419" s="26"/>
    </row>
    <row r="420" spans="1:6" x14ac:dyDescent="0.2">
      <c r="A420" s="12"/>
      <c r="B420" s="13" t="s">
        <v>84</v>
      </c>
      <c r="C420" s="47">
        <v>0</v>
      </c>
      <c r="D420" s="25"/>
      <c r="E420" s="47">
        <v>0</v>
      </c>
      <c r="F420" s="25"/>
    </row>
    <row r="421" spans="1:6" x14ac:dyDescent="0.2">
      <c r="A421" s="12"/>
      <c r="B421" s="13" t="s">
        <v>85</v>
      </c>
      <c r="C421" s="47">
        <v>0</v>
      </c>
      <c r="D421" s="25"/>
      <c r="E421" s="47">
        <v>0</v>
      </c>
      <c r="F421" s="25"/>
    </row>
    <row r="422" spans="1:6" ht="15.75" x14ac:dyDescent="0.2">
      <c r="A422" s="9">
        <v>3</v>
      </c>
      <c r="B422" s="10" t="s">
        <v>54</v>
      </c>
      <c r="C422" s="26"/>
      <c r="D422" s="26"/>
      <c r="E422" s="26"/>
      <c r="F422" s="26"/>
    </row>
    <row r="423" spans="1:6" ht="15.75" x14ac:dyDescent="0.2">
      <c r="A423" s="14">
        <v>4</v>
      </c>
      <c r="B423" s="10" t="s">
        <v>53</v>
      </c>
      <c r="C423" s="26"/>
      <c r="D423" s="26"/>
      <c r="E423" s="26"/>
      <c r="F423" s="26"/>
    </row>
    <row r="424" spans="1:6" x14ac:dyDescent="0.2">
      <c r="A424" s="14"/>
      <c r="B424" s="13" t="s">
        <v>84</v>
      </c>
      <c r="C424" s="25"/>
      <c r="D424" s="25"/>
      <c r="E424" s="25"/>
      <c r="F424" s="25"/>
    </row>
    <row r="425" spans="1:6" x14ac:dyDescent="0.2">
      <c r="A425" s="14"/>
      <c r="B425" s="13" t="s">
        <v>85</v>
      </c>
      <c r="C425" s="25"/>
      <c r="D425" s="25"/>
      <c r="E425" s="25"/>
      <c r="F425" s="25"/>
    </row>
    <row r="426" spans="1:6" x14ac:dyDescent="0.2">
      <c r="A426" s="14">
        <v>5</v>
      </c>
      <c r="B426" s="11" t="s">
        <v>55</v>
      </c>
      <c r="C426" s="26"/>
      <c r="D426" s="26"/>
      <c r="E426" s="26"/>
      <c r="F426" s="26"/>
    </row>
    <row r="427" spans="1:6" ht="15.75" x14ac:dyDescent="0.2">
      <c r="A427" s="14">
        <v>6</v>
      </c>
      <c r="B427" s="10" t="s">
        <v>56</v>
      </c>
      <c r="C427" s="26"/>
      <c r="D427" s="26"/>
      <c r="E427" s="26"/>
      <c r="F427" s="26"/>
    </row>
    <row r="428" spans="1:6" ht="15.75" x14ac:dyDescent="0.2">
      <c r="A428" s="14">
        <v>7</v>
      </c>
      <c r="B428" s="10" t="s">
        <v>57</v>
      </c>
      <c r="C428" s="26"/>
      <c r="D428" s="26"/>
      <c r="E428" s="26"/>
      <c r="F428" s="26"/>
    </row>
    <row r="429" spans="1:6" ht="15.75" x14ac:dyDescent="0.2">
      <c r="A429" s="14">
        <v>8</v>
      </c>
      <c r="B429" s="10" t="s">
        <v>58</v>
      </c>
      <c r="C429" s="26"/>
      <c r="D429" s="26"/>
      <c r="E429" s="26"/>
      <c r="F429" s="26"/>
    </row>
    <row r="430" spans="1:6" ht="15.75" x14ac:dyDescent="0.2">
      <c r="A430" s="14">
        <v>9</v>
      </c>
      <c r="B430" s="10" t="s">
        <v>24</v>
      </c>
      <c r="C430" s="26"/>
      <c r="D430" s="26"/>
      <c r="E430" s="26"/>
      <c r="F430" s="26"/>
    </row>
    <row r="431" spans="1:6" ht="15.75" x14ac:dyDescent="0.2">
      <c r="A431" s="14">
        <v>10</v>
      </c>
      <c r="B431" s="10" t="s">
        <v>25</v>
      </c>
      <c r="C431" s="26"/>
      <c r="D431" s="26"/>
      <c r="E431" s="26"/>
      <c r="F431" s="26"/>
    </row>
    <row r="432" spans="1:6" ht="16.5" thickBot="1" x14ac:dyDescent="0.25">
      <c r="A432" s="48">
        <v>11</v>
      </c>
      <c r="B432" s="49" t="s">
        <v>59</v>
      </c>
      <c r="C432" s="53"/>
      <c r="D432" s="53"/>
      <c r="E432" s="53"/>
      <c r="F432" s="53"/>
    </row>
    <row r="433" spans="1:6" ht="13.5" thickTop="1" x14ac:dyDescent="0.2">
      <c r="A433" s="5"/>
      <c r="B433" s="17" t="s">
        <v>39</v>
      </c>
    </row>
    <row r="434" spans="1:6" x14ac:dyDescent="0.2">
      <c r="A434" s="5"/>
      <c r="B434" s="15" t="s">
        <v>61</v>
      </c>
    </row>
    <row r="435" spans="1:6" x14ac:dyDescent="0.2">
      <c r="A435" s="5"/>
      <c r="B435" s="15" t="s">
        <v>60</v>
      </c>
    </row>
    <row r="436" spans="1:6" x14ac:dyDescent="0.2">
      <c r="A436" s="5"/>
      <c r="B436" s="15" t="s">
        <v>40</v>
      </c>
    </row>
    <row r="437" spans="1:6" x14ac:dyDescent="0.2">
      <c r="A437" s="5"/>
      <c r="B437" s="27"/>
    </row>
    <row r="438" spans="1:6" x14ac:dyDescent="0.2">
      <c r="A438" s="5"/>
      <c r="B438" s="27"/>
    </row>
    <row r="439" spans="1:6" ht="12.75" customHeight="1" x14ac:dyDescent="0.2">
      <c r="A439" s="488" t="s">
        <v>0</v>
      </c>
      <c r="B439" s="488"/>
    </row>
    <row r="440" spans="1:6" ht="12.75" customHeight="1" x14ac:dyDescent="0.2">
      <c r="A440" s="488" t="s">
        <v>1</v>
      </c>
      <c r="B440" s="488"/>
    </row>
    <row r="441" spans="1:6" x14ac:dyDescent="0.2">
      <c r="A441" s="488" t="s">
        <v>46</v>
      </c>
      <c r="B441" s="488"/>
    </row>
    <row r="442" spans="1:6" ht="22.5" x14ac:dyDescent="0.3">
      <c r="C442" s="518"/>
      <c r="D442" s="518"/>
    </row>
    <row r="443" spans="1:6" x14ac:dyDescent="0.2">
      <c r="C443" s="519"/>
      <c r="D443" s="519"/>
    </row>
    <row r="444" spans="1:6" x14ac:dyDescent="0.2">
      <c r="A444" s="1" t="s">
        <v>47</v>
      </c>
      <c r="C444" s="5"/>
      <c r="D444" s="5"/>
      <c r="E444" s="5"/>
      <c r="F444" s="5"/>
    </row>
    <row r="445" spans="1:6" ht="12.75" customHeight="1" x14ac:dyDescent="0.2">
      <c r="A445" s="1" t="s">
        <v>69</v>
      </c>
      <c r="C445" s="5"/>
      <c r="D445" s="5"/>
      <c r="E445" s="5"/>
      <c r="F445" s="5"/>
    </row>
    <row r="446" spans="1:6" ht="13.5" customHeight="1" thickBot="1" x14ac:dyDescent="0.25">
      <c r="A446" s="56" t="s">
        <v>78</v>
      </c>
      <c r="B446" s="56"/>
      <c r="C446" s="5"/>
      <c r="D446" s="5"/>
      <c r="E446" s="5"/>
      <c r="F446" s="5"/>
    </row>
    <row r="447" spans="1:6" ht="16.5" thickTop="1" x14ac:dyDescent="0.2">
      <c r="A447" s="496" t="s">
        <v>4</v>
      </c>
      <c r="B447" s="496" t="s">
        <v>5</v>
      </c>
      <c r="C447" s="500"/>
      <c r="D447" s="500"/>
    </row>
    <row r="448" spans="1:6" ht="12.75" customHeight="1" x14ac:dyDescent="0.2">
      <c r="A448" s="497"/>
      <c r="B448" s="497"/>
      <c r="C448" s="138" t="s">
        <v>30</v>
      </c>
      <c r="D448" s="138" t="s">
        <v>32</v>
      </c>
      <c r="E448" s="138" t="s">
        <v>30</v>
      </c>
      <c r="F448" s="138" t="s">
        <v>32</v>
      </c>
    </row>
    <row r="449" spans="1:6" ht="12.75" customHeight="1" x14ac:dyDescent="0.2">
      <c r="A449" s="497"/>
      <c r="B449" s="497"/>
      <c r="C449" s="136" t="s">
        <v>31</v>
      </c>
      <c r="D449" s="136" t="s">
        <v>33</v>
      </c>
      <c r="E449" s="136" t="s">
        <v>31</v>
      </c>
      <c r="F449" s="136" t="s">
        <v>33</v>
      </c>
    </row>
    <row r="450" spans="1:6" ht="12.75" customHeight="1" x14ac:dyDescent="0.2">
      <c r="A450" s="497"/>
      <c r="B450" s="497"/>
      <c r="C450" s="139"/>
      <c r="D450" s="139" t="s">
        <v>34</v>
      </c>
      <c r="E450" s="139"/>
      <c r="F450" s="139" t="s">
        <v>34</v>
      </c>
    </row>
    <row r="451" spans="1:6" ht="12.75" customHeight="1" x14ac:dyDescent="0.2">
      <c r="A451" s="498"/>
      <c r="B451" s="498"/>
      <c r="C451" s="136"/>
      <c r="D451" s="136"/>
      <c r="E451" s="136"/>
      <c r="F451" s="136"/>
    </row>
    <row r="452" spans="1:6" s="8" customFormat="1" ht="11.25" x14ac:dyDescent="0.2">
      <c r="A452" s="137" t="s">
        <v>10</v>
      </c>
      <c r="B452" s="137" t="s">
        <v>11</v>
      </c>
      <c r="C452" s="137" t="s">
        <v>21</v>
      </c>
      <c r="D452" s="137" t="s">
        <v>41</v>
      </c>
      <c r="E452" s="137" t="s">
        <v>21</v>
      </c>
      <c r="F452" s="137" t="s">
        <v>41</v>
      </c>
    </row>
    <row r="453" spans="1:6" s="16" customFormat="1" ht="15.75" x14ac:dyDescent="0.2">
      <c r="A453" s="18">
        <v>1</v>
      </c>
      <c r="B453" s="19" t="s">
        <v>22</v>
      </c>
      <c r="C453" s="24">
        <f t="shared" ref="C453:F453" si="45">SUM(C454,C457,C458)</f>
        <v>0</v>
      </c>
      <c r="D453" s="24">
        <f t="shared" si="45"/>
        <v>0</v>
      </c>
      <c r="E453" s="24">
        <f t="shared" si="45"/>
        <v>0</v>
      </c>
      <c r="F453" s="24">
        <f t="shared" si="45"/>
        <v>0</v>
      </c>
    </row>
    <row r="454" spans="1:6" s="23" customFormat="1" x14ac:dyDescent="0.2">
      <c r="A454" s="14"/>
      <c r="B454" s="22" t="s">
        <v>50</v>
      </c>
      <c r="C454" s="44">
        <f t="shared" ref="C454:F454" si="46">SUM(C455:C456)</f>
        <v>0</v>
      </c>
      <c r="D454" s="44">
        <f t="shared" si="46"/>
        <v>0</v>
      </c>
      <c r="E454" s="44">
        <f t="shared" si="46"/>
        <v>0</v>
      </c>
      <c r="F454" s="44">
        <f t="shared" si="46"/>
        <v>0</v>
      </c>
    </row>
    <row r="455" spans="1:6" x14ac:dyDescent="0.2">
      <c r="A455" s="12"/>
      <c r="B455" s="13" t="s">
        <v>84</v>
      </c>
      <c r="C455" s="47">
        <v>0</v>
      </c>
      <c r="D455" s="47">
        <v>0</v>
      </c>
      <c r="E455" s="47">
        <v>0</v>
      </c>
      <c r="F455" s="47">
        <v>0</v>
      </c>
    </row>
    <row r="456" spans="1:6" x14ac:dyDescent="0.2">
      <c r="A456" s="12"/>
      <c r="B456" s="13" t="s">
        <v>85</v>
      </c>
      <c r="C456" s="47">
        <v>0</v>
      </c>
      <c r="D456" s="47">
        <v>0</v>
      </c>
      <c r="E456" s="47">
        <v>0</v>
      </c>
      <c r="F456" s="47">
        <v>0</v>
      </c>
    </row>
    <row r="457" spans="1:6" x14ac:dyDescent="0.2">
      <c r="A457" s="12"/>
      <c r="B457" s="11" t="s">
        <v>51</v>
      </c>
      <c r="C457" s="46">
        <v>0</v>
      </c>
      <c r="D457" s="46">
        <v>0</v>
      </c>
      <c r="E457" s="46">
        <v>0</v>
      </c>
      <c r="F457" s="46">
        <v>0</v>
      </c>
    </row>
    <row r="458" spans="1:6" x14ac:dyDescent="0.2">
      <c r="A458" s="12"/>
      <c r="B458" s="11" t="s">
        <v>52</v>
      </c>
      <c r="C458" s="46">
        <v>0</v>
      </c>
      <c r="D458" s="46">
        <v>0</v>
      </c>
      <c r="E458" s="46">
        <v>0</v>
      </c>
      <c r="F458" s="46">
        <v>0</v>
      </c>
    </row>
    <row r="459" spans="1:6" ht="15.75" x14ac:dyDescent="0.2">
      <c r="A459" s="14">
        <v>2</v>
      </c>
      <c r="B459" s="10" t="s">
        <v>23</v>
      </c>
      <c r="C459" s="46">
        <f t="shared" ref="C459" si="47">SUM(C460:C461)</f>
        <v>0</v>
      </c>
      <c r="D459" s="26"/>
      <c r="E459" s="46">
        <f t="shared" ref="E459" si="48">SUM(E460:E461)</f>
        <v>0</v>
      </c>
      <c r="F459" s="26"/>
    </row>
    <row r="460" spans="1:6" x14ac:dyDescent="0.2">
      <c r="A460" s="12"/>
      <c r="B460" s="13" t="s">
        <v>84</v>
      </c>
      <c r="C460" s="47">
        <v>0</v>
      </c>
      <c r="D460" s="25"/>
      <c r="E460" s="47">
        <v>0</v>
      </c>
      <c r="F460" s="25"/>
    </row>
    <row r="461" spans="1:6" x14ac:dyDescent="0.2">
      <c r="A461" s="12"/>
      <c r="B461" s="13" t="s">
        <v>85</v>
      </c>
      <c r="C461" s="47">
        <v>0</v>
      </c>
      <c r="D461" s="25"/>
      <c r="E461" s="47">
        <v>0</v>
      </c>
      <c r="F461" s="25"/>
    </row>
    <row r="462" spans="1:6" ht="15.75" x14ac:dyDescent="0.2">
      <c r="A462" s="9">
        <v>3</v>
      </c>
      <c r="B462" s="10" t="s">
        <v>54</v>
      </c>
      <c r="C462" s="26"/>
      <c r="D462" s="26"/>
      <c r="E462" s="26"/>
      <c r="F462" s="26"/>
    </row>
    <row r="463" spans="1:6" ht="15.75" x14ac:dyDescent="0.2">
      <c r="A463" s="14">
        <v>4</v>
      </c>
      <c r="B463" s="10" t="s">
        <v>53</v>
      </c>
      <c r="C463" s="26"/>
      <c r="D463" s="26"/>
      <c r="E463" s="26"/>
      <c r="F463" s="26"/>
    </row>
    <row r="464" spans="1:6" x14ac:dyDescent="0.2">
      <c r="A464" s="14"/>
      <c r="B464" s="13" t="s">
        <v>84</v>
      </c>
      <c r="C464" s="26"/>
      <c r="D464" s="26"/>
      <c r="E464" s="26"/>
      <c r="F464" s="26"/>
    </row>
    <row r="465" spans="1:6" x14ac:dyDescent="0.2">
      <c r="A465" s="14"/>
      <c r="B465" s="13" t="s">
        <v>85</v>
      </c>
      <c r="C465" s="25"/>
      <c r="D465" s="25"/>
      <c r="E465" s="25"/>
      <c r="F465" s="25"/>
    </row>
    <row r="466" spans="1:6" x14ac:dyDescent="0.2">
      <c r="A466" s="14">
        <v>5</v>
      </c>
      <c r="B466" s="11" t="s">
        <v>55</v>
      </c>
      <c r="C466" s="26"/>
      <c r="D466" s="26"/>
      <c r="E466" s="26"/>
      <c r="F466" s="26"/>
    </row>
    <row r="467" spans="1:6" ht="15.75" x14ac:dyDescent="0.2">
      <c r="A467" s="14">
        <v>6</v>
      </c>
      <c r="B467" s="10" t="s">
        <v>56</v>
      </c>
      <c r="C467" s="26"/>
      <c r="D467" s="26"/>
      <c r="E467" s="26"/>
      <c r="F467" s="26"/>
    </row>
    <row r="468" spans="1:6" ht="15.75" x14ac:dyDescent="0.2">
      <c r="A468" s="14">
        <v>7</v>
      </c>
      <c r="B468" s="10" t="s">
        <v>57</v>
      </c>
      <c r="C468" s="26"/>
      <c r="D468" s="26"/>
      <c r="E468" s="26"/>
      <c r="F468" s="26"/>
    </row>
    <row r="469" spans="1:6" ht="15.75" x14ac:dyDescent="0.2">
      <c r="A469" s="14">
        <v>8</v>
      </c>
      <c r="B469" s="10" t="s">
        <v>58</v>
      </c>
      <c r="C469" s="26"/>
      <c r="D469" s="26"/>
      <c r="E469" s="26"/>
      <c r="F469" s="26"/>
    </row>
    <row r="470" spans="1:6" ht="15.75" x14ac:dyDescent="0.2">
      <c r="A470" s="14">
        <v>9</v>
      </c>
      <c r="B470" s="10" t="s">
        <v>24</v>
      </c>
      <c r="C470" s="26"/>
      <c r="D470" s="26"/>
      <c r="E470" s="26"/>
      <c r="F470" s="26"/>
    </row>
    <row r="471" spans="1:6" ht="15.75" x14ac:dyDescent="0.2">
      <c r="A471" s="14">
        <v>10</v>
      </c>
      <c r="B471" s="10" t="s">
        <v>25</v>
      </c>
      <c r="C471" s="26"/>
      <c r="D471" s="26"/>
      <c r="E471" s="26"/>
      <c r="F471" s="26"/>
    </row>
    <row r="472" spans="1:6" ht="16.5" thickBot="1" x14ac:dyDescent="0.25">
      <c r="A472" s="48">
        <v>11</v>
      </c>
      <c r="B472" s="49" t="s">
        <v>59</v>
      </c>
      <c r="C472" s="53"/>
      <c r="D472" s="53"/>
      <c r="E472" s="53"/>
      <c r="F472" s="53"/>
    </row>
    <row r="473" spans="1:6" ht="13.5" thickTop="1" x14ac:dyDescent="0.2">
      <c r="A473" s="5"/>
      <c r="B473" s="17" t="s">
        <v>39</v>
      </c>
    </row>
    <row r="474" spans="1:6" x14ac:dyDescent="0.2">
      <c r="A474" s="5"/>
      <c r="B474" s="15" t="s">
        <v>61</v>
      </c>
    </row>
    <row r="475" spans="1:6" x14ac:dyDescent="0.2">
      <c r="A475" s="5"/>
      <c r="B475" s="15" t="s">
        <v>60</v>
      </c>
    </row>
    <row r="476" spans="1:6" x14ac:dyDescent="0.2">
      <c r="A476" s="5"/>
      <c r="B476" s="15" t="s">
        <v>40</v>
      </c>
    </row>
    <row r="479" spans="1:6" ht="12.75" customHeight="1" x14ac:dyDescent="0.2">
      <c r="A479" s="488" t="s">
        <v>0</v>
      </c>
      <c r="B479" s="488"/>
    </row>
    <row r="480" spans="1:6" ht="12.75" customHeight="1" x14ac:dyDescent="0.2">
      <c r="A480" s="488" t="s">
        <v>1</v>
      </c>
      <c r="B480" s="488"/>
    </row>
    <row r="481" spans="1:6" x14ac:dyDescent="0.2">
      <c r="A481" s="488" t="s">
        <v>46</v>
      </c>
      <c r="B481" s="488"/>
    </row>
    <row r="482" spans="1:6" ht="22.5" x14ac:dyDescent="0.3">
      <c r="C482" s="518"/>
      <c r="D482" s="518"/>
    </row>
    <row r="483" spans="1:6" x14ac:dyDescent="0.2">
      <c r="C483" s="519"/>
      <c r="D483" s="519"/>
    </row>
    <row r="484" spans="1:6" ht="12.75" customHeight="1" x14ac:dyDescent="0.2">
      <c r="A484" s="1" t="s">
        <v>47</v>
      </c>
      <c r="C484" s="5"/>
      <c r="D484" s="5"/>
      <c r="E484" s="5"/>
      <c r="F484" s="5"/>
    </row>
    <row r="485" spans="1:6" ht="13.5" customHeight="1" thickBot="1" x14ac:dyDescent="0.25">
      <c r="A485" s="1" t="s">
        <v>69</v>
      </c>
      <c r="C485" s="5"/>
      <c r="D485" s="5"/>
      <c r="E485" s="5"/>
      <c r="F485" s="5"/>
    </row>
    <row r="486" spans="1:6" ht="16.5" thickTop="1" x14ac:dyDescent="0.2">
      <c r="A486" s="513" t="s">
        <v>4</v>
      </c>
      <c r="B486" s="496" t="s">
        <v>5</v>
      </c>
      <c r="C486" s="500"/>
      <c r="D486" s="500"/>
    </row>
    <row r="487" spans="1:6" ht="12.75" customHeight="1" x14ac:dyDescent="0.2">
      <c r="A487" s="514"/>
      <c r="B487" s="497"/>
      <c r="C487" s="138" t="s">
        <v>30</v>
      </c>
      <c r="D487" s="138" t="s">
        <v>32</v>
      </c>
      <c r="E487" s="138" t="s">
        <v>30</v>
      </c>
      <c r="F487" s="138" t="s">
        <v>32</v>
      </c>
    </row>
    <row r="488" spans="1:6" ht="12.75" customHeight="1" x14ac:dyDescent="0.2">
      <c r="A488" s="514"/>
      <c r="B488" s="497"/>
      <c r="C488" s="136" t="s">
        <v>31</v>
      </c>
      <c r="D488" s="136" t="s">
        <v>33</v>
      </c>
      <c r="E488" s="136" t="s">
        <v>31</v>
      </c>
      <c r="F488" s="136" t="s">
        <v>33</v>
      </c>
    </row>
    <row r="489" spans="1:6" ht="12.75" customHeight="1" x14ac:dyDescent="0.2">
      <c r="A489" s="514"/>
      <c r="B489" s="497"/>
      <c r="C489" s="139"/>
      <c r="D489" s="139" t="s">
        <v>34</v>
      </c>
      <c r="E489" s="139"/>
      <c r="F489" s="139" t="s">
        <v>34</v>
      </c>
    </row>
    <row r="490" spans="1:6" ht="12.75" customHeight="1" x14ac:dyDescent="0.2">
      <c r="A490" s="515"/>
      <c r="B490" s="498"/>
      <c r="C490" s="136"/>
      <c r="D490" s="136"/>
      <c r="E490" s="136"/>
      <c r="F490" s="136"/>
    </row>
    <row r="491" spans="1:6" s="8" customFormat="1" ht="11.25" x14ac:dyDescent="0.2">
      <c r="A491" s="28" t="s">
        <v>10</v>
      </c>
      <c r="B491" s="137" t="s">
        <v>11</v>
      </c>
      <c r="C491" s="137" t="s">
        <v>21</v>
      </c>
      <c r="D491" s="137" t="s">
        <v>41</v>
      </c>
      <c r="E491" s="137" t="s">
        <v>21</v>
      </c>
      <c r="F491" s="137" t="s">
        <v>41</v>
      </c>
    </row>
    <row r="492" spans="1:6" s="16" customFormat="1" ht="15.75" x14ac:dyDescent="0.2">
      <c r="A492" s="18">
        <v>1</v>
      </c>
      <c r="B492" s="19" t="s">
        <v>22</v>
      </c>
      <c r="C492" s="59">
        <f t="shared" ref="C492:F497" si="49">SUM(C15,C55,C95,C135,C174,C213,C253,C293,C333,C373,C413,C453)</f>
        <v>12</v>
      </c>
      <c r="D492" s="59">
        <f t="shared" si="49"/>
        <v>0</v>
      </c>
      <c r="E492" s="59">
        <f t="shared" si="49"/>
        <v>65.5</v>
      </c>
      <c r="F492" s="59">
        <f t="shared" si="49"/>
        <v>0</v>
      </c>
    </row>
    <row r="493" spans="1:6" s="23" customFormat="1" x14ac:dyDescent="0.2">
      <c r="A493" s="14"/>
      <c r="B493" s="22" t="s">
        <v>50</v>
      </c>
      <c r="C493" s="59">
        <f t="shared" si="49"/>
        <v>0</v>
      </c>
      <c r="D493" s="59">
        <f t="shared" si="49"/>
        <v>0</v>
      </c>
      <c r="E493" s="59">
        <f t="shared" si="49"/>
        <v>0</v>
      </c>
      <c r="F493" s="59">
        <f t="shared" si="49"/>
        <v>0</v>
      </c>
    </row>
    <row r="494" spans="1:6" x14ac:dyDescent="0.2">
      <c r="A494" s="12"/>
      <c r="B494" s="13" t="s">
        <v>84</v>
      </c>
      <c r="C494" s="59">
        <f t="shared" si="49"/>
        <v>0</v>
      </c>
      <c r="D494" s="59">
        <f t="shared" si="49"/>
        <v>0</v>
      </c>
      <c r="E494" s="59">
        <f t="shared" si="49"/>
        <v>0</v>
      </c>
      <c r="F494" s="59">
        <f t="shared" si="49"/>
        <v>0</v>
      </c>
    </row>
    <row r="495" spans="1:6" x14ac:dyDescent="0.2">
      <c r="A495" s="12"/>
      <c r="B495" s="13" t="s">
        <v>85</v>
      </c>
      <c r="C495" s="59">
        <f t="shared" si="49"/>
        <v>0</v>
      </c>
      <c r="D495" s="59">
        <f t="shared" si="49"/>
        <v>0</v>
      </c>
      <c r="E495" s="59">
        <f t="shared" si="49"/>
        <v>0</v>
      </c>
      <c r="F495" s="59">
        <f t="shared" si="49"/>
        <v>0</v>
      </c>
    </row>
    <row r="496" spans="1:6" x14ac:dyDescent="0.2">
      <c r="A496" s="12"/>
      <c r="B496" s="11" t="s">
        <v>51</v>
      </c>
      <c r="C496" s="59">
        <f t="shared" si="49"/>
        <v>12</v>
      </c>
      <c r="D496" s="59">
        <f t="shared" si="49"/>
        <v>0</v>
      </c>
      <c r="E496" s="59">
        <f t="shared" si="49"/>
        <v>61.5</v>
      </c>
      <c r="F496" s="59">
        <f t="shared" si="49"/>
        <v>0</v>
      </c>
    </row>
    <row r="497" spans="1:6" x14ac:dyDescent="0.2">
      <c r="A497" s="12"/>
      <c r="B497" s="11" t="s">
        <v>52</v>
      </c>
      <c r="C497" s="59">
        <f t="shared" si="49"/>
        <v>0</v>
      </c>
      <c r="D497" s="59">
        <f t="shared" si="49"/>
        <v>0</v>
      </c>
      <c r="E497" s="59">
        <f t="shared" si="49"/>
        <v>4</v>
      </c>
      <c r="F497" s="59">
        <f t="shared" si="49"/>
        <v>0</v>
      </c>
    </row>
    <row r="498" spans="1:6" ht="15.75" x14ac:dyDescent="0.2">
      <c r="A498" s="14">
        <v>2</v>
      </c>
      <c r="B498" s="10" t="s">
        <v>23</v>
      </c>
      <c r="C498" s="57">
        <f t="shared" ref="C498" si="50">SUM(C499:C500)</f>
        <v>2</v>
      </c>
      <c r="D498" s="61"/>
      <c r="E498" s="57">
        <f t="shared" ref="E498" si="51">SUM(E499:E500)</f>
        <v>2</v>
      </c>
      <c r="F498" s="61"/>
    </row>
    <row r="499" spans="1:6" x14ac:dyDescent="0.2">
      <c r="A499" s="12"/>
      <c r="B499" s="13" t="s">
        <v>84</v>
      </c>
      <c r="C499" s="59">
        <f t="shared" ref="C499:C500" si="52">SUM(C22,C62,C102,C142,C181,C220,C260,C300,C340,C380,C420,C460)</f>
        <v>2</v>
      </c>
      <c r="D499" s="71"/>
      <c r="E499" s="59">
        <f t="shared" ref="E499:E500" si="53">SUM(E22,E62,E102,E142,E181,E220,E260,E300,E340,E380,E420,E460)</f>
        <v>2</v>
      </c>
      <c r="F499" s="71"/>
    </row>
    <row r="500" spans="1:6" x14ac:dyDescent="0.2">
      <c r="A500" s="12"/>
      <c r="B500" s="13" t="s">
        <v>85</v>
      </c>
      <c r="C500" s="59">
        <f t="shared" si="52"/>
        <v>0</v>
      </c>
      <c r="D500" s="71"/>
      <c r="E500" s="59">
        <f t="shared" si="53"/>
        <v>0</v>
      </c>
      <c r="F500" s="71"/>
    </row>
    <row r="501" spans="1:6" ht="15.75" x14ac:dyDescent="0.2">
      <c r="A501" s="9">
        <v>3</v>
      </c>
      <c r="B501" s="10" t="s">
        <v>54</v>
      </c>
      <c r="C501" s="61"/>
      <c r="D501" s="61"/>
      <c r="E501" s="61"/>
      <c r="F501" s="61"/>
    </row>
    <row r="502" spans="1:6" ht="15.75" x14ac:dyDescent="0.2">
      <c r="A502" s="14">
        <v>4</v>
      </c>
      <c r="B502" s="10" t="s">
        <v>53</v>
      </c>
      <c r="C502" s="61"/>
      <c r="D502" s="61"/>
      <c r="E502" s="61"/>
      <c r="F502" s="61"/>
    </row>
    <row r="503" spans="1:6" x14ac:dyDescent="0.2">
      <c r="A503" s="14"/>
      <c r="B503" s="13" t="s">
        <v>84</v>
      </c>
      <c r="C503" s="61"/>
      <c r="D503" s="61"/>
      <c r="E503" s="61"/>
      <c r="F503" s="61"/>
    </row>
    <row r="504" spans="1:6" x14ac:dyDescent="0.2">
      <c r="A504" s="14"/>
      <c r="B504" s="13" t="s">
        <v>85</v>
      </c>
      <c r="C504" s="61"/>
      <c r="D504" s="61"/>
      <c r="E504" s="61"/>
      <c r="F504" s="61"/>
    </row>
    <row r="505" spans="1:6" x14ac:dyDescent="0.2">
      <c r="A505" s="14">
        <v>5</v>
      </c>
      <c r="B505" s="11" t="s">
        <v>55</v>
      </c>
      <c r="C505" s="61"/>
      <c r="D505" s="61"/>
      <c r="E505" s="61"/>
      <c r="F505" s="61"/>
    </row>
    <row r="506" spans="1:6" ht="15.75" x14ac:dyDescent="0.2">
      <c r="A506" s="14">
        <v>6</v>
      </c>
      <c r="B506" s="10" t="s">
        <v>56</v>
      </c>
      <c r="C506" s="61"/>
      <c r="D506" s="61"/>
      <c r="E506" s="61"/>
      <c r="F506" s="61"/>
    </row>
    <row r="507" spans="1:6" ht="15.75" x14ac:dyDescent="0.2">
      <c r="A507" s="14">
        <v>7</v>
      </c>
      <c r="B507" s="10" t="s">
        <v>57</v>
      </c>
      <c r="C507" s="61"/>
      <c r="D507" s="61"/>
      <c r="E507" s="61"/>
      <c r="F507" s="61"/>
    </row>
    <row r="508" spans="1:6" ht="15.75" x14ac:dyDescent="0.2">
      <c r="A508" s="14">
        <v>8</v>
      </c>
      <c r="B508" s="10" t="s">
        <v>58</v>
      </c>
      <c r="C508" s="61"/>
      <c r="D508" s="61"/>
      <c r="E508" s="61"/>
      <c r="F508" s="61"/>
    </row>
    <row r="509" spans="1:6" ht="15.75" x14ac:dyDescent="0.2">
      <c r="A509" s="14">
        <v>9</v>
      </c>
      <c r="B509" s="10" t="s">
        <v>24</v>
      </c>
      <c r="C509" s="61"/>
      <c r="D509" s="61"/>
      <c r="E509" s="61"/>
      <c r="F509" s="61"/>
    </row>
    <row r="510" spans="1:6" ht="15.75" x14ac:dyDescent="0.2">
      <c r="A510" s="14">
        <v>10</v>
      </c>
      <c r="B510" s="10" t="s">
        <v>25</v>
      </c>
      <c r="C510" s="61"/>
      <c r="D510" s="61"/>
      <c r="E510" s="61"/>
      <c r="F510" s="61"/>
    </row>
    <row r="511" spans="1:6" ht="16.5" thickBot="1" x14ac:dyDescent="0.25">
      <c r="A511" s="48">
        <v>11</v>
      </c>
      <c r="B511" s="49" t="s">
        <v>59</v>
      </c>
      <c r="C511" s="74"/>
      <c r="D511" s="74"/>
      <c r="E511" s="74"/>
      <c r="F511" s="74"/>
    </row>
    <row r="512" spans="1:6" ht="13.5" thickTop="1" x14ac:dyDescent="0.2">
      <c r="A512" s="29"/>
      <c r="B512" s="27" t="s">
        <v>39</v>
      </c>
      <c r="C512" s="62"/>
      <c r="D512" s="62"/>
      <c r="E512" s="62"/>
      <c r="F512" s="62"/>
    </row>
    <row r="513" spans="1:6" x14ac:dyDescent="0.2">
      <c r="A513" s="29"/>
      <c r="B513" s="15" t="s">
        <v>61</v>
      </c>
      <c r="C513" s="5"/>
      <c r="D513" s="5"/>
      <c r="E513" s="5"/>
      <c r="F513" s="5"/>
    </row>
    <row r="514" spans="1:6" x14ac:dyDescent="0.2">
      <c r="A514" s="29"/>
      <c r="B514" s="15" t="s">
        <v>60</v>
      </c>
      <c r="C514" s="5"/>
      <c r="D514" s="5"/>
      <c r="E514" s="5"/>
      <c r="F514" s="5"/>
    </row>
    <row r="515" spans="1:6" ht="13.5" thickBot="1" x14ac:dyDescent="0.25">
      <c r="A515" s="31"/>
      <c r="B515" s="32" t="s">
        <v>40</v>
      </c>
      <c r="C515" s="33"/>
      <c r="D515" s="33"/>
      <c r="E515" s="33"/>
      <c r="F515" s="33"/>
    </row>
  </sheetData>
  <mergeCells count="104">
    <mergeCell ref="C482:D482"/>
    <mergeCell ref="C483:D483"/>
    <mergeCell ref="C486:D486"/>
    <mergeCell ref="C442:D442"/>
    <mergeCell ref="C443:D443"/>
    <mergeCell ref="C447:D447"/>
    <mergeCell ref="C402:D402"/>
    <mergeCell ref="C403:D403"/>
    <mergeCell ref="C407:D407"/>
    <mergeCell ref="C362:D362"/>
    <mergeCell ref="C363:D363"/>
    <mergeCell ref="C367:D367"/>
    <mergeCell ref="C322:D322"/>
    <mergeCell ref="C323:D323"/>
    <mergeCell ref="C327:D327"/>
    <mergeCell ref="C282:D282"/>
    <mergeCell ref="C283:D283"/>
    <mergeCell ref="C287:D287"/>
    <mergeCell ref="C242:D242"/>
    <mergeCell ref="C243:D243"/>
    <mergeCell ref="C247:D247"/>
    <mergeCell ref="C202:D202"/>
    <mergeCell ref="C203:D203"/>
    <mergeCell ref="C207:D207"/>
    <mergeCell ref="C163:D163"/>
    <mergeCell ref="C164:D164"/>
    <mergeCell ref="C168:D168"/>
    <mergeCell ref="C124:D124"/>
    <mergeCell ref="C125:D125"/>
    <mergeCell ref="C129:D129"/>
    <mergeCell ref="C84:D84"/>
    <mergeCell ref="C85:D85"/>
    <mergeCell ref="C89:D89"/>
    <mergeCell ref="C44:D44"/>
    <mergeCell ref="C45:D45"/>
    <mergeCell ref="C49:D49"/>
    <mergeCell ref="C4:D4"/>
    <mergeCell ref="C5:D5"/>
    <mergeCell ref="C9:D9"/>
    <mergeCell ref="A479:B479"/>
    <mergeCell ref="A480:B480"/>
    <mergeCell ref="A447:A451"/>
    <mergeCell ref="B447:B451"/>
    <mergeCell ref="A439:B439"/>
    <mergeCell ref="A440:B440"/>
    <mergeCell ref="A239:B239"/>
    <mergeCell ref="A240:B240"/>
    <mergeCell ref="A327:A331"/>
    <mergeCell ref="B327:B331"/>
    <mergeCell ref="A319:B319"/>
    <mergeCell ref="A320:B320"/>
    <mergeCell ref="A287:A291"/>
    <mergeCell ref="B287:B291"/>
    <mergeCell ref="A241:B241"/>
    <mergeCell ref="A281:B281"/>
    <mergeCell ref="A321:B321"/>
    <mergeCell ref="A247:A251"/>
    <mergeCell ref="B247:B251"/>
    <mergeCell ref="A279:B279"/>
    <mergeCell ref="A280:B280"/>
    <mergeCell ref="A481:B481"/>
    <mergeCell ref="A486:A490"/>
    <mergeCell ref="B486:B490"/>
    <mergeCell ref="A441:B441"/>
    <mergeCell ref="A399:B399"/>
    <mergeCell ref="A400:B400"/>
    <mergeCell ref="A367:A371"/>
    <mergeCell ref="B367:B371"/>
    <mergeCell ref="A359:B359"/>
    <mergeCell ref="A360:B360"/>
    <mergeCell ref="A401:B401"/>
    <mergeCell ref="A361:B361"/>
    <mergeCell ref="A407:A411"/>
    <mergeCell ref="B407:B411"/>
    <mergeCell ref="A199:B199"/>
    <mergeCell ref="A200:B200"/>
    <mergeCell ref="A168:A172"/>
    <mergeCell ref="B168:B172"/>
    <mergeCell ref="A201:B201"/>
    <mergeCell ref="A207:A211"/>
    <mergeCell ref="B207:B211"/>
    <mergeCell ref="A42:B42"/>
    <mergeCell ref="A43:B43"/>
    <mergeCell ref="A81:B81"/>
    <mergeCell ref="A162:B162"/>
    <mergeCell ref="A160:B160"/>
    <mergeCell ref="A161:B161"/>
    <mergeCell ref="A1:B1"/>
    <mergeCell ref="A2:B2"/>
    <mergeCell ref="A3:B3"/>
    <mergeCell ref="A9:A13"/>
    <mergeCell ref="B9:B13"/>
    <mergeCell ref="A41:B41"/>
    <mergeCell ref="A129:A133"/>
    <mergeCell ref="B129:B133"/>
    <mergeCell ref="A122:B122"/>
    <mergeCell ref="A123:B123"/>
    <mergeCell ref="A89:A93"/>
    <mergeCell ref="B89:B93"/>
    <mergeCell ref="A121:B121"/>
    <mergeCell ref="A82:B82"/>
    <mergeCell ref="A83:B83"/>
    <mergeCell ref="A49:A53"/>
    <mergeCell ref="B49:B5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5"/>
  <sheetViews>
    <sheetView topLeftCell="A332" zoomScale="80" zoomScaleNormal="80" workbookViewId="0">
      <pane xSplit="2" topLeftCell="G1" activePane="topRight" state="frozen"/>
      <selection pane="topRight" activeCell="A298" sqref="A298:XFD298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9.7109375" style="1" customWidth="1"/>
    <col min="13" max="14" width="8.5703125" style="1" customWidth="1"/>
    <col min="15" max="15" width="9.140625" style="1" customWidth="1"/>
    <col min="16" max="16" width="7.5703125" style="1" customWidth="1"/>
    <col min="17" max="17" width="7.710937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 x14ac:dyDescent="0.2">
      <c r="A1" s="488" t="s">
        <v>0</v>
      </c>
      <c r="B1" s="488"/>
      <c r="P1" s="517" t="s">
        <v>26</v>
      </c>
      <c r="Q1" s="517"/>
      <c r="R1" s="517"/>
      <c r="S1" s="517"/>
      <c r="T1" s="517"/>
      <c r="U1" s="517"/>
    </row>
    <row r="2" spans="1:21" ht="12.75" customHeight="1" x14ac:dyDescent="0.2">
      <c r="A2" s="488" t="s">
        <v>1</v>
      </c>
      <c r="B2" s="488"/>
      <c r="P2" s="517"/>
      <c r="Q2" s="517"/>
      <c r="R2" s="517"/>
      <c r="S2" s="517"/>
      <c r="T2" s="517"/>
      <c r="U2" s="517"/>
    </row>
    <row r="3" spans="1:21" x14ac:dyDescent="0.2">
      <c r="A3" s="488" t="s">
        <v>46</v>
      </c>
      <c r="B3" s="488"/>
    </row>
    <row r="4" spans="1:21" ht="21" customHeight="1" x14ac:dyDescent="0.35">
      <c r="C4" s="518" t="s">
        <v>2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2"/>
      <c r="U4" s="1" t="s">
        <v>43</v>
      </c>
    </row>
    <row r="5" spans="1:21" x14ac:dyDescent="0.2">
      <c r="F5" s="519" t="s">
        <v>3</v>
      </c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12"/>
    </row>
    <row r="6" spans="1:21" x14ac:dyDescent="0.2">
      <c r="A6" s="1" t="s">
        <v>47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 x14ac:dyDescent="0.2">
      <c r="A7" s="1" t="s">
        <v>69</v>
      </c>
      <c r="C7" s="6"/>
      <c r="D7" s="7">
        <v>0</v>
      </c>
      <c r="E7" s="7">
        <v>8</v>
      </c>
      <c r="K7" s="520">
        <v>1</v>
      </c>
      <c r="L7" s="520"/>
      <c r="M7" s="5"/>
      <c r="N7" s="5"/>
      <c r="O7" s="5"/>
      <c r="Q7" s="1" t="s">
        <v>49</v>
      </c>
      <c r="R7" s="522" t="s">
        <v>93</v>
      </c>
      <c r="S7" s="523"/>
      <c r="T7" s="4">
        <v>0</v>
      </c>
      <c r="U7" s="4">
        <v>2</v>
      </c>
    </row>
    <row r="8" spans="1:21" ht="13.5" customHeight="1" thickBot="1" x14ac:dyDescent="0.25">
      <c r="A8" s="56" t="s">
        <v>79</v>
      </c>
      <c r="B8" s="56"/>
      <c r="C8" s="4">
        <v>0</v>
      </c>
      <c r="D8" s="4">
        <v>2</v>
      </c>
      <c r="E8" s="4">
        <v>0</v>
      </c>
      <c r="K8" s="521"/>
      <c r="L8" s="521"/>
      <c r="M8" s="5"/>
      <c r="N8" s="5"/>
      <c r="O8" s="5"/>
      <c r="Q8" s="1" t="s">
        <v>48</v>
      </c>
      <c r="R8" s="522">
        <v>2018</v>
      </c>
      <c r="S8" s="523"/>
      <c r="T8" s="21">
        <v>1</v>
      </c>
      <c r="U8" s="21">
        <v>8</v>
      </c>
    </row>
    <row r="9" spans="1:21" ht="15" customHeight="1" thickTop="1" x14ac:dyDescent="0.2">
      <c r="A9" s="489" t="s">
        <v>4</v>
      </c>
      <c r="B9" s="489" t="s">
        <v>5</v>
      </c>
      <c r="C9" s="492" t="s">
        <v>6</v>
      </c>
      <c r="D9" s="492"/>
      <c r="E9" s="492"/>
      <c r="F9" s="492"/>
      <c r="G9" s="492"/>
      <c r="H9" s="492"/>
      <c r="I9" s="492"/>
      <c r="J9" s="492"/>
      <c r="K9" s="492"/>
      <c r="L9" s="499" t="s">
        <v>7</v>
      </c>
      <c r="M9" s="500"/>
      <c r="N9" s="500"/>
      <c r="O9" s="500"/>
      <c r="P9" s="500"/>
      <c r="Q9" s="500"/>
      <c r="R9" s="501"/>
      <c r="S9" s="538" t="s">
        <v>65</v>
      </c>
      <c r="T9" s="539"/>
      <c r="U9" s="540"/>
    </row>
    <row r="10" spans="1:21" ht="12.75" customHeight="1" x14ac:dyDescent="0.2">
      <c r="A10" s="490"/>
      <c r="B10" s="490"/>
      <c r="C10" s="541" t="s">
        <v>27</v>
      </c>
      <c r="D10" s="541"/>
      <c r="E10" s="541"/>
      <c r="F10" s="116"/>
      <c r="G10" s="116" t="s">
        <v>30</v>
      </c>
      <c r="H10" s="116" t="s">
        <v>32</v>
      </c>
      <c r="I10" s="116"/>
      <c r="J10" s="116"/>
      <c r="K10" s="116" t="s">
        <v>43</v>
      </c>
      <c r="L10" s="116" t="s">
        <v>27</v>
      </c>
      <c r="M10" s="116"/>
      <c r="N10" s="116" t="s">
        <v>30</v>
      </c>
      <c r="O10" s="116" t="s">
        <v>32</v>
      </c>
      <c r="P10" s="116"/>
      <c r="Q10" s="116"/>
      <c r="R10" s="116" t="s">
        <v>64</v>
      </c>
      <c r="S10" s="524" t="s">
        <v>68</v>
      </c>
      <c r="T10" s="525"/>
      <c r="U10" s="526"/>
    </row>
    <row r="11" spans="1:21" ht="12.75" customHeight="1" x14ac:dyDescent="0.2">
      <c r="A11" s="490"/>
      <c r="B11" s="490"/>
      <c r="C11" s="527" t="s">
        <v>28</v>
      </c>
      <c r="D11" s="527"/>
      <c r="E11" s="527"/>
      <c r="F11" s="114" t="s">
        <v>29</v>
      </c>
      <c r="G11" s="114" t="s">
        <v>31</v>
      </c>
      <c r="H11" s="114" t="s">
        <v>33</v>
      </c>
      <c r="I11" s="114" t="s">
        <v>37</v>
      </c>
      <c r="J11" s="114" t="s">
        <v>36</v>
      </c>
      <c r="K11" s="114" t="s">
        <v>28</v>
      </c>
      <c r="L11" s="114" t="s">
        <v>28</v>
      </c>
      <c r="M11" s="114" t="s">
        <v>35</v>
      </c>
      <c r="N11" s="114" t="s">
        <v>31</v>
      </c>
      <c r="O11" s="114" t="s">
        <v>33</v>
      </c>
      <c r="P11" s="114" t="s">
        <v>37</v>
      </c>
      <c r="Q11" s="114" t="s">
        <v>36</v>
      </c>
      <c r="R11" s="114" t="s">
        <v>38</v>
      </c>
      <c r="S11" s="524" t="s">
        <v>66</v>
      </c>
      <c r="T11" s="525"/>
      <c r="U11" s="526"/>
    </row>
    <row r="12" spans="1:21" ht="12.75" customHeight="1" x14ac:dyDescent="0.2">
      <c r="A12" s="490"/>
      <c r="B12" s="490"/>
      <c r="C12" s="493" t="s">
        <v>8</v>
      </c>
      <c r="D12" s="493"/>
      <c r="E12" s="493"/>
      <c r="F12" s="106"/>
      <c r="G12" s="106"/>
      <c r="H12" s="106" t="s">
        <v>34</v>
      </c>
      <c r="I12" s="106"/>
      <c r="J12" s="106"/>
      <c r="K12" s="106" t="s">
        <v>9</v>
      </c>
      <c r="L12" s="106" t="s">
        <v>8</v>
      </c>
      <c r="M12" s="106"/>
      <c r="N12" s="106"/>
      <c r="O12" s="106" t="s">
        <v>34</v>
      </c>
      <c r="P12" s="106"/>
      <c r="Q12" s="106"/>
      <c r="R12" s="20" t="s">
        <v>63</v>
      </c>
      <c r="S12" s="524" t="s">
        <v>67</v>
      </c>
      <c r="T12" s="525"/>
      <c r="U12" s="526"/>
    </row>
    <row r="13" spans="1:21" ht="11.25" customHeight="1" x14ac:dyDescent="0.2">
      <c r="A13" s="491"/>
      <c r="B13" s="491"/>
      <c r="C13" s="527"/>
      <c r="D13" s="527"/>
      <c r="E13" s="527"/>
      <c r="F13" s="114"/>
      <c r="G13" s="114"/>
      <c r="H13" s="114"/>
      <c r="I13" s="114"/>
      <c r="J13" s="114"/>
      <c r="K13" s="114" t="s">
        <v>62</v>
      </c>
      <c r="L13" s="114"/>
      <c r="M13" s="114"/>
      <c r="N13" s="114"/>
      <c r="O13" s="114"/>
      <c r="P13" s="114"/>
      <c r="Q13" s="114"/>
      <c r="R13" s="114"/>
      <c r="S13" s="528"/>
      <c r="T13" s="529"/>
      <c r="U13" s="530"/>
    </row>
    <row r="14" spans="1:21" s="8" customFormat="1" ht="12.75" customHeight="1" x14ac:dyDescent="0.2">
      <c r="A14" s="115" t="s">
        <v>10</v>
      </c>
      <c r="B14" s="115" t="s">
        <v>11</v>
      </c>
      <c r="C14" s="531" t="s">
        <v>12</v>
      </c>
      <c r="D14" s="531"/>
      <c r="E14" s="531"/>
      <c r="F14" s="115" t="s">
        <v>13</v>
      </c>
      <c r="G14" s="115" t="s">
        <v>14</v>
      </c>
      <c r="H14" s="115" t="s">
        <v>15</v>
      </c>
      <c r="I14" s="115" t="s">
        <v>16</v>
      </c>
      <c r="J14" s="115" t="s">
        <v>17</v>
      </c>
      <c r="K14" s="115" t="s">
        <v>18</v>
      </c>
      <c r="L14" s="115" t="s">
        <v>19</v>
      </c>
      <c r="M14" s="115" t="s">
        <v>20</v>
      </c>
      <c r="N14" s="115" t="s">
        <v>21</v>
      </c>
      <c r="O14" s="115" t="s">
        <v>41</v>
      </c>
      <c r="P14" s="115" t="s">
        <v>42</v>
      </c>
      <c r="Q14" s="115" t="s">
        <v>44</v>
      </c>
      <c r="R14" s="115" t="s">
        <v>70</v>
      </c>
      <c r="S14" s="531" t="s">
        <v>71</v>
      </c>
      <c r="T14" s="531"/>
      <c r="U14" s="531"/>
    </row>
    <row r="15" spans="1:21" s="16" customFormat="1" ht="15.95" customHeight="1" x14ac:dyDescent="0.2">
      <c r="A15" s="18">
        <v>1</v>
      </c>
      <c r="B15" s="19" t="s">
        <v>22</v>
      </c>
      <c r="C15" s="532"/>
      <c r="D15" s="533"/>
      <c r="E15" s="534"/>
      <c r="F15" s="39"/>
      <c r="G15" s="39"/>
      <c r="H15" s="39"/>
      <c r="I15" s="39"/>
      <c r="J15" s="39"/>
      <c r="K15" s="39"/>
      <c r="L15" s="24">
        <f t="shared" ref="L15:Q15" si="0">SUM(L16,L19,L20)</f>
        <v>50</v>
      </c>
      <c r="M15" s="66">
        <f t="shared" si="0"/>
        <v>0</v>
      </c>
      <c r="N15" s="66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>SUM(L15-M15-N15-O15+P15-Q15)</f>
        <v>50</v>
      </c>
      <c r="S15" s="535"/>
      <c r="T15" s="536"/>
      <c r="U15" s="537"/>
    </row>
    <row r="16" spans="1:21" s="23" customFormat="1" ht="15.95" customHeight="1" x14ac:dyDescent="0.25">
      <c r="A16" s="14"/>
      <c r="B16" s="22" t="s">
        <v>50</v>
      </c>
      <c r="C16" s="495"/>
      <c r="D16" s="495"/>
      <c r="E16" s="495"/>
      <c r="F16" s="108"/>
      <c r="G16" s="108"/>
      <c r="H16" s="108"/>
      <c r="I16" s="108"/>
      <c r="J16" s="108"/>
      <c r="K16" s="107"/>
      <c r="L16" s="44">
        <f t="shared" ref="L16:Q16" si="1">SUM(L17:L18)</f>
        <v>0</v>
      </c>
      <c r="M16" s="67">
        <f t="shared" si="1"/>
        <v>0</v>
      </c>
      <c r="N16" s="67">
        <f t="shared" si="1"/>
        <v>0</v>
      </c>
      <c r="O16" s="44">
        <f t="shared" si="1"/>
        <v>0</v>
      </c>
      <c r="P16" s="44">
        <f>SUM(P17:P18)</f>
        <v>0</v>
      </c>
      <c r="Q16" s="44">
        <f t="shared" si="1"/>
        <v>0</v>
      </c>
      <c r="R16" s="46">
        <f t="shared" ref="R16:R34" si="2">SUM(L16-M16-N16-O16+P16-Q16)</f>
        <v>0</v>
      </c>
      <c r="S16" s="545"/>
      <c r="T16" s="546"/>
      <c r="U16" s="547"/>
    </row>
    <row r="17" spans="1:21" ht="15.95" customHeight="1" x14ac:dyDescent="0.2">
      <c r="A17" s="12"/>
      <c r="B17" s="13" t="s">
        <v>84</v>
      </c>
      <c r="C17" s="509"/>
      <c r="D17" s="509"/>
      <c r="E17" s="509"/>
      <c r="F17" s="111"/>
      <c r="G17" s="111"/>
      <c r="H17" s="111"/>
      <c r="I17" s="40"/>
      <c r="J17" s="40"/>
      <c r="K17" s="107"/>
      <c r="L17" s="47">
        <v>0</v>
      </c>
      <c r="M17" s="68">
        <v>0</v>
      </c>
      <c r="N17" s="68">
        <v>0</v>
      </c>
      <c r="O17" s="47">
        <v>0</v>
      </c>
      <c r="P17" s="47">
        <v>0</v>
      </c>
      <c r="Q17" s="47">
        <v>0</v>
      </c>
      <c r="R17" s="46">
        <f t="shared" si="2"/>
        <v>0</v>
      </c>
      <c r="S17" s="542"/>
      <c r="T17" s="543"/>
      <c r="U17" s="544"/>
    </row>
    <row r="18" spans="1:21" ht="15.95" customHeight="1" x14ac:dyDescent="0.2">
      <c r="A18" s="12"/>
      <c r="B18" s="13" t="s">
        <v>85</v>
      </c>
      <c r="C18" s="509"/>
      <c r="D18" s="509"/>
      <c r="E18" s="509"/>
      <c r="F18" s="111"/>
      <c r="G18" s="111"/>
      <c r="H18" s="111"/>
      <c r="I18" s="40"/>
      <c r="J18" s="40"/>
      <c r="K18" s="107"/>
      <c r="L18" s="47">
        <v>0</v>
      </c>
      <c r="M18" s="68">
        <v>0</v>
      </c>
      <c r="N18" s="68">
        <v>0</v>
      </c>
      <c r="O18" s="47">
        <v>0</v>
      </c>
      <c r="P18" s="47">
        <v>0</v>
      </c>
      <c r="Q18" s="47">
        <v>0</v>
      </c>
      <c r="R18" s="46">
        <f t="shared" si="2"/>
        <v>0</v>
      </c>
      <c r="S18" s="542"/>
      <c r="T18" s="543"/>
      <c r="U18" s="544"/>
    </row>
    <row r="19" spans="1:21" ht="15.95" customHeight="1" x14ac:dyDescent="0.2">
      <c r="A19" s="12"/>
      <c r="B19" s="11" t="s">
        <v>51</v>
      </c>
      <c r="C19" s="494"/>
      <c r="D19" s="494"/>
      <c r="E19" s="494"/>
      <c r="F19" s="41"/>
      <c r="G19" s="41"/>
      <c r="H19" s="41"/>
      <c r="I19" s="41"/>
      <c r="J19" s="41"/>
      <c r="K19" s="107"/>
      <c r="L19" s="46">
        <v>50</v>
      </c>
      <c r="M19" s="76">
        <v>0</v>
      </c>
      <c r="N19" s="76">
        <v>0</v>
      </c>
      <c r="O19" s="46">
        <v>0</v>
      </c>
      <c r="P19" s="47">
        <v>0</v>
      </c>
      <c r="Q19" s="46">
        <v>0</v>
      </c>
      <c r="R19" s="46">
        <f>SUM(L19-M19-N19-O19+P19-Q19)</f>
        <v>50</v>
      </c>
      <c r="S19" s="542"/>
      <c r="T19" s="543"/>
      <c r="U19" s="544"/>
    </row>
    <row r="20" spans="1:21" ht="15.95" customHeight="1" x14ac:dyDescent="0.2">
      <c r="A20" s="12"/>
      <c r="B20" s="11" t="s">
        <v>52</v>
      </c>
      <c r="C20" s="494"/>
      <c r="D20" s="494"/>
      <c r="E20" s="494"/>
      <c r="F20" s="41"/>
      <c r="G20" s="41"/>
      <c r="H20" s="41"/>
      <c r="I20" s="41"/>
      <c r="J20" s="41"/>
      <c r="K20" s="107"/>
      <c r="L20" s="46">
        <v>0</v>
      </c>
      <c r="M20" s="46">
        <v>0</v>
      </c>
      <c r="N20" s="46">
        <v>0</v>
      </c>
      <c r="O20" s="46">
        <v>0</v>
      </c>
      <c r="P20" s="47">
        <v>0</v>
      </c>
      <c r="Q20" s="46">
        <v>0</v>
      </c>
      <c r="R20" s="46">
        <f t="shared" si="2"/>
        <v>0</v>
      </c>
      <c r="S20" s="542"/>
      <c r="T20" s="543"/>
      <c r="U20" s="544"/>
    </row>
    <row r="21" spans="1:21" ht="15.95" customHeight="1" x14ac:dyDescent="0.2">
      <c r="A21" s="14">
        <v>2</v>
      </c>
      <c r="B21" s="10" t="s">
        <v>23</v>
      </c>
      <c r="C21" s="494"/>
      <c r="D21" s="494"/>
      <c r="E21" s="494"/>
      <c r="F21" s="107"/>
      <c r="G21" s="107"/>
      <c r="H21" s="42"/>
      <c r="I21" s="107"/>
      <c r="J21" s="107"/>
      <c r="K21" s="107"/>
      <c r="L21" s="46">
        <f t="shared" ref="L21:N21" si="3">SUM(L22:L23)</f>
        <v>53</v>
      </c>
      <c r="M21" s="46">
        <f t="shared" si="3"/>
        <v>0</v>
      </c>
      <c r="N21" s="46">
        <f t="shared" si="3"/>
        <v>2</v>
      </c>
      <c r="O21" s="26"/>
      <c r="P21" s="46">
        <f t="shared" ref="P21:Q21" si="4">SUM(P22:P23)</f>
        <v>0</v>
      </c>
      <c r="Q21" s="46">
        <f t="shared" si="4"/>
        <v>7</v>
      </c>
      <c r="R21" s="46">
        <f t="shared" si="2"/>
        <v>44</v>
      </c>
      <c r="S21" s="542"/>
      <c r="T21" s="543"/>
      <c r="U21" s="544"/>
    </row>
    <row r="22" spans="1:21" ht="15.95" customHeight="1" x14ac:dyDescent="0.2">
      <c r="A22" s="12"/>
      <c r="B22" s="13" t="s">
        <v>84</v>
      </c>
      <c r="C22" s="509"/>
      <c r="D22" s="509"/>
      <c r="E22" s="509"/>
      <c r="F22" s="111"/>
      <c r="G22" s="111"/>
      <c r="H22" s="43"/>
      <c r="I22" s="40"/>
      <c r="J22" s="40"/>
      <c r="K22" s="107"/>
      <c r="L22" s="47">
        <v>53</v>
      </c>
      <c r="M22" s="47">
        <v>0</v>
      </c>
      <c r="N22" s="47">
        <v>2</v>
      </c>
      <c r="O22" s="25"/>
      <c r="P22" s="47">
        <v>0</v>
      </c>
      <c r="Q22" s="47">
        <v>7</v>
      </c>
      <c r="R22" s="46">
        <f t="shared" si="2"/>
        <v>44</v>
      </c>
      <c r="S22" s="542"/>
      <c r="T22" s="543"/>
      <c r="U22" s="544"/>
    </row>
    <row r="23" spans="1:21" ht="15.95" customHeight="1" x14ac:dyDescent="0.2">
      <c r="A23" s="12"/>
      <c r="B23" s="13" t="s">
        <v>85</v>
      </c>
      <c r="C23" s="509"/>
      <c r="D23" s="509"/>
      <c r="E23" s="509"/>
      <c r="F23" s="111"/>
      <c r="G23" s="111"/>
      <c r="H23" s="43"/>
      <c r="I23" s="40"/>
      <c r="J23" s="40"/>
      <c r="K23" s="107"/>
      <c r="L23" s="47">
        <v>0</v>
      </c>
      <c r="M23" s="47">
        <v>0</v>
      </c>
      <c r="N23" s="47">
        <v>0</v>
      </c>
      <c r="O23" s="25"/>
      <c r="P23" s="47">
        <v>0</v>
      </c>
      <c r="Q23" s="47">
        <v>0</v>
      </c>
      <c r="R23" s="46">
        <f t="shared" si="2"/>
        <v>0</v>
      </c>
      <c r="S23" s="542"/>
      <c r="T23" s="543"/>
      <c r="U23" s="544"/>
    </row>
    <row r="24" spans="1:21" ht="15.95" customHeight="1" x14ac:dyDescent="0.2">
      <c r="A24" s="9">
        <v>3</v>
      </c>
      <c r="B24" s="10" t="s">
        <v>54</v>
      </c>
      <c r="C24" s="494"/>
      <c r="D24" s="494"/>
      <c r="E24" s="494"/>
      <c r="F24" s="107"/>
      <c r="G24" s="42"/>
      <c r="H24" s="42"/>
      <c r="I24" s="107"/>
      <c r="J24" s="107"/>
      <c r="K24" s="107"/>
      <c r="L24" s="58">
        <v>2.5</v>
      </c>
      <c r="M24" s="119">
        <v>0</v>
      </c>
      <c r="N24" s="26"/>
      <c r="O24" s="26"/>
      <c r="P24" s="119">
        <v>0</v>
      </c>
      <c r="Q24" s="119">
        <v>0</v>
      </c>
      <c r="R24" s="57">
        <f t="shared" si="2"/>
        <v>2.5</v>
      </c>
      <c r="S24" s="542"/>
      <c r="T24" s="543"/>
      <c r="U24" s="544"/>
    </row>
    <row r="25" spans="1:21" ht="15.95" customHeight="1" x14ac:dyDescent="0.2">
      <c r="A25" s="14">
        <v>4</v>
      </c>
      <c r="B25" s="10" t="s">
        <v>53</v>
      </c>
      <c r="C25" s="495"/>
      <c r="D25" s="495"/>
      <c r="E25" s="495"/>
      <c r="F25" s="108"/>
      <c r="G25" s="42"/>
      <c r="H25" s="42"/>
      <c r="I25" s="108"/>
      <c r="J25" s="108"/>
      <c r="K25" s="107"/>
      <c r="L25" s="46">
        <f>SUM(L26:L27)</f>
        <v>3</v>
      </c>
      <c r="M25" s="46">
        <f>SUM(M26:M27)</f>
        <v>1</v>
      </c>
      <c r="N25" s="26"/>
      <c r="O25" s="26"/>
      <c r="P25" s="46">
        <f>SUM(P26:P27)</f>
        <v>1</v>
      </c>
      <c r="Q25" s="46">
        <f>SUM(Q26:Q27)</f>
        <v>0</v>
      </c>
      <c r="R25" s="46">
        <f>SUM(L25-M25-N25-O25+P25-Q25)</f>
        <v>3</v>
      </c>
      <c r="S25" s="542"/>
      <c r="T25" s="543"/>
      <c r="U25" s="544"/>
    </row>
    <row r="26" spans="1:21" ht="15.95" customHeight="1" x14ac:dyDescent="0.2">
      <c r="A26" s="14"/>
      <c r="B26" s="13" t="s">
        <v>84</v>
      </c>
      <c r="C26" s="495"/>
      <c r="D26" s="495"/>
      <c r="E26" s="495"/>
      <c r="F26" s="108"/>
      <c r="G26" s="42"/>
      <c r="H26" s="42"/>
      <c r="I26" s="108"/>
      <c r="J26" s="108"/>
      <c r="K26" s="107"/>
      <c r="L26" s="119">
        <v>0</v>
      </c>
      <c r="M26" s="119">
        <v>0</v>
      </c>
      <c r="N26" s="26"/>
      <c r="O26" s="26"/>
      <c r="P26" s="119">
        <v>0</v>
      </c>
      <c r="Q26" s="119">
        <v>0</v>
      </c>
      <c r="R26" s="46">
        <f t="shared" ref="R26:R28" si="5">SUM(L26-M26-N26-O26+P26-Q26)</f>
        <v>0</v>
      </c>
      <c r="S26" s="542"/>
      <c r="T26" s="543"/>
      <c r="U26" s="544"/>
    </row>
    <row r="27" spans="1:21" ht="15.95" customHeight="1" x14ac:dyDescent="0.2">
      <c r="A27" s="14"/>
      <c r="B27" s="13" t="s">
        <v>85</v>
      </c>
      <c r="C27" s="495"/>
      <c r="D27" s="495"/>
      <c r="E27" s="495"/>
      <c r="F27" s="108"/>
      <c r="G27" s="42"/>
      <c r="H27" s="42"/>
      <c r="I27" s="108"/>
      <c r="J27" s="108"/>
      <c r="K27" s="107"/>
      <c r="L27" s="119">
        <v>3</v>
      </c>
      <c r="M27" s="119">
        <v>1</v>
      </c>
      <c r="N27" s="26"/>
      <c r="O27" s="26"/>
      <c r="P27" s="119">
        <v>1</v>
      </c>
      <c r="Q27" s="119">
        <v>0</v>
      </c>
      <c r="R27" s="46">
        <f t="shared" si="5"/>
        <v>3</v>
      </c>
      <c r="S27" s="542"/>
      <c r="T27" s="543"/>
      <c r="U27" s="544"/>
    </row>
    <row r="28" spans="1:21" ht="15.95" customHeight="1" x14ac:dyDescent="0.2">
      <c r="A28" s="14">
        <v>5</v>
      </c>
      <c r="B28" s="11" t="s">
        <v>55</v>
      </c>
      <c r="C28" s="494"/>
      <c r="D28" s="494"/>
      <c r="E28" s="494"/>
      <c r="F28" s="107"/>
      <c r="G28" s="42"/>
      <c r="H28" s="42"/>
      <c r="I28" s="107"/>
      <c r="J28" s="107"/>
      <c r="K28" s="107"/>
      <c r="L28" s="119">
        <v>0</v>
      </c>
      <c r="M28" s="119">
        <v>0</v>
      </c>
      <c r="N28" s="26"/>
      <c r="O28" s="26"/>
      <c r="P28" s="119">
        <v>0</v>
      </c>
      <c r="Q28" s="119">
        <v>0</v>
      </c>
      <c r="R28" s="46">
        <f t="shared" si="5"/>
        <v>0</v>
      </c>
      <c r="S28" s="542"/>
      <c r="T28" s="543"/>
      <c r="U28" s="544"/>
    </row>
    <row r="29" spans="1:21" ht="15.95" customHeight="1" x14ac:dyDescent="0.2">
      <c r="A29" s="14">
        <v>6</v>
      </c>
      <c r="B29" s="10" t="s">
        <v>56</v>
      </c>
      <c r="C29" s="494"/>
      <c r="D29" s="494"/>
      <c r="E29" s="494"/>
      <c r="F29" s="107"/>
      <c r="G29" s="42"/>
      <c r="H29" s="42"/>
      <c r="I29" s="107"/>
      <c r="J29" s="107"/>
      <c r="K29" s="107"/>
      <c r="L29" s="119">
        <v>0</v>
      </c>
      <c r="M29" s="119">
        <v>0</v>
      </c>
      <c r="N29" s="26"/>
      <c r="O29" s="26"/>
      <c r="P29" s="119">
        <v>0</v>
      </c>
      <c r="Q29" s="119">
        <v>0</v>
      </c>
      <c r="R29" s="46">
        <f>SUM(L29-M29-N29-O29+P29-Q29)</f>
        <v>0</v>
      </c>
      <c r="S29" s="548">
        <v>0</v>
      </c>
      <c r="T29" s="549"/>
      <c r="U29" s="550"/>
    </row>
    <row r="30" spans="1:21" ht="15.95" customHeight="1" x14ac:dyDescent="0.2">
      <c r="A30" s="14">
        <v>7</v>
      </c>
      <c r="B30" s="10" t="s">
        <v>57</v>
      </c>
      <c r="C30" s="494"/>
      <c r="D30" s="494"/>
      <c r="E30" s="494"/>
      <c r="F30" s="107"/>
      <c r="G30" s="42"/>
      <c r="H30" s="42"/>
      <c r="I30" s="107"/>
      <c r="J30" s="107"/>
      <c r="K30" s="107"/>
      <c r="L30" s="119">
        <v>0</v>
      </c>
      <c r="M30" s="119">
        <v>0</v>
      </c>
      <c r="N30" s="26"/>
      <c r="O30" s="26"/>
      <c r="P30" s="119">
        <v>0</v>
      </c>
      <c r="Q30" s="119">
        <v>0</v>
      </c>
      <c r="R30" s="46">
        <f t="shared" si="2"/>
        <v>0</v>
      </c>
      <c r="S30" s="548">
        <v>0</v>
      </c>
      <c r="T30" s="549"/>
      <c r="U30" s="550"/>
    </row>
    <row r="31" spans="1:21" ht="15.95" customHeight="1" x14ac:dyDescent="0.2">
      <c r="A31" s="14">
        <v>8</v>
      </c>
      <c r="B31" s="10" t="s">
        <v>58</v>
      </c>
      <c r="C31" s="494"/>
      <c r="D31" s="494"/>
      <c r="E31" s="494"/>
      <c r="F31" s="107"/>
      <c r="G31" s="42"/>
      <c r="H31" s="42"/>
      <c r="I31" s="107"/>
      <c r="J31" s="107"/>
      <c r="K31" s="107"/>
      <c r="L31" s="119">
        <v>0</v>
      </c>
      <c r="M31" s="119">
        <v>0</v>
      </c>
      <c r="N31" s="26"/>
      <c r="O31" s="26"/>
      <c r="P31" s="119">
        <v>0</v>
      </c>
      <c r="Q31" s="119">
        <v>0</v>
      </c>
      <c r="R31" s="46">
        <f t="shared" si="2"/>
        <v>0</v>
      </c>
      <c r="S31" s="548">
        <v>0</v>
      </c>
      <c r="T31" s="549"/>
      <c r="U31" s="550"/>
    </row>
    <row r="32" spans="1:21" ht="15.95" customHeight="1" x14ac:dyDescent="0.2">
      <c r="A32" s="14">
        <v>9</v>
      </c>
      <c r="B32" s="10" t="s">
        <v>24</v>
      </c>
      <c r="C32" s="494"/>
      <c r="D32" s="494"/>
      <c r="E32" s="494"/>
      <c r="F32" s="107"/>
      <c r="G32" s="42"/>
      <c r="H32" s="42"/>
      <c r="I32" s="41"/>
      <c r="J32" s="41"/>
      <c r="K32" s="107"/>
      <c r="L32" s="119">
        <v>0</v>
      </c>
      <c r="M32" s="119">
        <v>0</v>
      </c>
      <c r="N32" s="26"/>
      <c r="O32" s="26"/>
      <c r="P32" s="119">
        <v>0</v>
      </c>
      <c r="Q32" s="119">
        <v>0</v>
      </c>
      <c r="R32" s="46">
        <f t="shared" si="2"/>
        <v>0</v>
      </c>
      <c r="S32" s="548">
        <v>0</v>
      </c>
      <c r="T32" s="549"/>
      <c r="U32" s="550"/>
    </row>
    <row r="33" spans="1:21" ht="15.75" x14ac:dyDescent="0.2">
      <c r="A33" s="14">
        <v>10</v>
      </c>
      <c r="B33" s="10" t="s">
        <v>25</v>
      </c>
      <c r="C33" s="494"/>
      <c r="D33" s="494"/>
      <c r="E33" s="494"/>
      <c r="F33" s="107"/>
      <c r="G33" s="42"/>
      <c r="H33" s="42"/>
      <c r="I33" s="41"/>
      <c r="J33" s="41"/>
      <c r="K33" s="107"/>
      <c r="L33" s="119">
        <v>0</v>
      </c>
      <c r="M33" s="119">
        <v>0</v>
      </c>
      <c r="N33" s="26"/>
      <c r="O33" s="26"/>
      <c r="P33" s="119">
        <v>0</v>
      </c>
      <c r="Q33" s="119">
        <v>0</v>
      </c>
      <c r="R33" s="46">
        <f t="shared" si="2"/>
        <v>0</v>
      </c>
      <c r="S33" s="548">
        <v>0</v>
      </c>
      <c r="T33" s="549"/>
      <c r="U33" s="550"/>
    </row>
    <row r="34" spans="1:21" ht="16.5" thickBot="1" x14ac:dyDescent="0.25">
      <c r="A34" s="48">
        <v>11</v>
      </c>
      <c r="B34" s="49" t="s">
        <v>59</v>
      </c>
      <c r="C34" s="508"/>
      <c r="D34" s="508"/>
      <c r="E34" s="508"/>
      <c r="F34" s="110"/>
      <c r="G34" s="50"/>
      <c r="H34" s="50"/>
      <c r="I34" s="51"/>
      <c r="J34" s="51"/>
      <c r="K34" s="110"/>
      <c r="L34" s="52">
        <v>0</v>
      </c>
      <c r="M34" s="52">
        <v>0</v>
      </c>
      <c r="N34" s="53"/>
      <c r="O34" s="53"/>
      <c r="P34" s="52">
        <v>0</v>
      </c>
      <c r="Q34" s="52">
        <v>0</v>
      </c>
      <c r="R34" s="54">
        <f t="shared" si="2"/>
        <v>0</v>
      </c>
      <c r="S34" s="554"/>
      <c r="T34" s="555"/>
      <c r="U34" s="556"/>
    </row>
    <row r="35" spans="1:21" ht="13.5" thickTop="1" x14ac:dyDescent="0.2">
      <c r="A35" s="5"/>
      <c r="B35" s="27" t="s">
        <v>39</v>
      </c>
    </row>
    <row r="36" spans="1:21" x14ac:dyDescent="0.2">
      <c r="A36" s="5"/>
      <c r="B36" s="15" t="s">
        <v>61</v>
      </c>
    </row>
    <row r="37" spans="1:21" x14ac:dyDescent="0.2">
      <c r="A37" s="5"/>
      <c r="B37" s="15" t="s">
        <v>60</v>
      </c>
    </row>
    <row r="38" spans="1:21" x14ac:dyDescent="0.2">
      <c r="A38" s="5"/>
      <c r="B38" s="15" t="s">
        <v>40</v>
      </c>
    </row>
    <row r="39" spans="1:21" ht="12.75" customHeight="1" x14ac:dyDescent="0.2"/>
    <row r="40" spans="1:21" ht="12.75" customHeight="1" x14ac:dyDescent="0.2">
      <c r="L40" s="1" t="s">
        <v>43</v>
      </c>
    </row>
    <row r="41" spans="1:21" ht="12.75" customHeight="1" x14ac:dyDescent="0.2">
      <c r="A41" s="488" t="s">
        <v>0</v>
      </c>
      <c r="B41" s="488"/>
      <c r="P41" s="517" t="s">
        <v>26</v>
      </c>
      <c r="Q41" s="517"/>
      <c r="R41" s="517"/>
      <c r="S41" s="517"/>
      <c r="T41" s="517"/>
      <c r="U41" s="517"/>
    </row>
    <row r="42" spans="1:21" ht="21" customHeight="1" x14ac:dyDescent="0.2">
      <c r="A42" s="488" t="s">
        <v>1</v>
      </c>
      <c r="B42" s="488"/>
      <c r="P42" s="517"/>
      <c r="Q42" s="517"/>
      <c r="R42" s="517"/>
      <c r="S42" s="517"/>
      <c r="T42" s="517"/>
      <c r="U42" s="517"/>
    </row>
    <row r="43" spans="1:21" x14ac:dyDescent="0.2">
      <c r="A43" s="488" t="s">
        <v>46</v>
      </c>
      <c r="B43" s="488"/>
    </row>
    <row r="44" spans="1:21" ht="25.5" x14ac:dyDescent="0.35">
      <c r="C44" s="518" t="s">
        <v>2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2"/>
    </row>
    <row r="45" spans="1:21" ht="12.75" customHeight="1" x14ac:dyDescent="0.2">
      <c r="F45" s="519" t="s">
        <v>3</v>
      </c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112"/>
    </row>
    <row r="46" spans="1:21" ht="13.5" customHeight="1" x14ac:dyDescent="0.2">
      <c r="A46" s="1" t="s">
        <v>47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ht="15" customHeight="1" x14ac:dyDescent="0.2">
      <c r="A47" s="1" t="s">
        <v>69</v>
      </c>
      <c r="C47" s="6"/>
      <c r="D47" s="7">
        <v>0</v>
      </c>
      <c r="E47" s="7">
        <v>8</v>
      </c>
      <c r="K47" s="520">
        <v>2</v>
      </c>
      <c r="L47" s="520"/>
      <c r="M47" s="5"/>
      <c r="N47" s="5"/>
      <c r="O47" s="5"/>
      <c r="Q47" s="1" t="str">
        <f>+Q7:U7</f>
        <v>Bulan     :</v>
      </c>
      <c r="R47" s="522" t="str">
        <f>+R7</f>
        <v>Februari</v>
      </c>
      <c r="S47" s="523"/>
      <c r="T47" s="4">
        <f>+T7:U7</f>
        <v>0</v>
      </c>
      <c r="U47" s="4">
        <f>+U7</f>
        <v>2</v>
      </c>
    </row>
    <row r="48" spans="1:21" ht="12.75" customHeight="1" thickBot="1" x14ac:dyDescent="0.25">
      <c r="A48" s="56" t="s">
        <v>72</v>
      </c>
      <c r="B48" s="56"/>
      <c r="C48" s="4">
        <v>0</v>
      </c>
      <c r="D48" s="4">
        <v>1</v>
      </c>
      <c r="E48" s="4">
        <v>0</v>
      </c>
      <c r="K48" s="521"/>
      <c r="L48" s="521"/>
      <c r="M48" s="5"/>
      <c r="N48" s="5"/>
      <c r="O48" s="5"/>
      <c r="Q48" s="1" t="str">
        <f>+Q8:U8</f>
        <v>Tahun    :</v>
      </c>
      <c r="R48" s="557">
        <f>+R8</f>
        <v>2018</v>
      </c>
      <c r="S48" s="558"/>
      <c r="T48" s="21">
        <v>1</v>
      </c>
      <c r="U48" s="21">
        <f>+U8</f>
        <v>8</v>
      </c>
    </row>
    <row r="49" spans="1:21" ht="12.75" customHeight="1" thickTop="1" x14ac:dyDescent="0.2">
      <c r="A49" s="496" t="s">
        <v>4</v>
      </c>
      <c r="B49" s="496" t="s">
        <v>5</v>
      </c>
      <c r="C49" s="499" t="s">
        <v>6</v>
      </c>
      <c r="D49" s="500"/>
      <c r="E49" s="500"/>
      <c r="F49" s="500"/>
      <c r="G49" s="500"/>
      <c r="H49" s="500"/>
      <c r="I49" s="500"/>
      <c r="J49" s="500"/>
      <c r="K49" s="501"/>
      <c r="L49" s="499" t="s">
        <v>7</v>
      </c>
      <c r="M49" s="500"/>
      <c r="N49" s="500"/>
      <c r="O49" s="500"/>
      <c r="P49" s="500"/>
      <c r="Q49" s="500"/>
      <c r="R49" s="501"/>
      <c r="S49" s="538" t="s">
        <v>65</v>
      </c>
      <c r="T49" s="539"/>
      <c r="U49" s="540"/>
    </row>
    <row r="50" spans="1:21" ht="12.75" customHeight="1" x14ac:dyDescent="0.2">
      <c r="A50" s="497"/>
      <c r="B50" s="497"/>
      <c r="C50" s="551" t="s">
        <v>27</v>
      </c>
      <c r="D50" s="552"/>
      <c r="E50" s="553"/>
      <c r="F50" s="116"/>
      <c r="G50" s="116" t="s">
        <v>30</v>
      </c>
      <c r="H50" s="116" t="s">
        <v>32</v>
      </c>
      <c r="I50" s="116"/>
      <c r="J50" s="116"/>
      <c r="K50" s="116" t="s">
        <v>43</v>
      </c>
      <c r="L50" s="116" t="s">
        <v>27</v>
      </c>
      <c r="M50" s="116"/>
      <c r="N50" s="116" t="s">
        <v>30</v>
      </c>
      <c r="O50" s="116" t="s">
        <v>32</v>
      </c>
      <c r="P50" s="116"/>
      <c r="Q50" s="116"/>
      <c r="R50" s="116" t="s">
        <v>64</v>
      </c>
      <c r="S50" s="524" t="s">
        <v>68</v>
      </c>
      <c r="T50" s="525"/>
      <c r="U50" s="526"/>
    </row>
    <row r="51" spans="1:21" ht="11.25" customHeight="1" x14ac:dyDescent="0.2">
      <c r="A51" s="497"/>
      <c r="B51" s="497"/>
      <c r="C51" s="524" t="s">
        <v>28</v>
      </c>
      <c r="D51" s="525"/>
      <c r="E51" s="526"/>
      <c r="F51" s="114" t="s">
        <v>29</v>
      </c>
      <c r="G51" s="114" t="s">
        <v>31</v>
      </c>
      <c r="H51" s="114" t="s">
        <v>33</v>
      </c>
      <c r="I51" s="114" t="s">
        <v>37</v>
      </c>
      <c r="J51" s="114" t="s">
        <v>36</v>
      </c>
      <c r="K51" s="114" t="s">
        <v>28</v>
      </c>
      <c r="L51" s="114" t="s">
        <v>28</v>
      </c>
      <c r="M51" s="114" t="s">
        <v>35</v>
      </c>
      <c r="N51" s="114" t="s">
        <v>31</v>
      </c>
      <c r="O51" s="114" t="s">
        <v>33</v>
      </c>
      <c r="P51" s="114" t="s">
        <v>37</v>
      </c>
      <c r="Q51" s="114" t="s">
        <v>36</v>
      </c>
      <c r="R51" s="114" t="s">
        <v>38</v>
      </c>
      <c r="S51" s="524" t="s">
        <v>66</v>
      </c>
      <c r="T51" s="525"/>
      <c r="U51" s="526"/>
    </row>
    <row r="52" spans="1:21" ht="12.75" customHeight="1" x14ac:dyDescent="0.2">
      <c r="A52" s="497"/>
      <c r="B52" s="497"/>
      <c r="C52" s="502" t="s">
        <v>8</v>
      </c>
      <c r="D52" s="503"/>
      <c r="E52" s="504"/>
      <c r="F52" s="106"/>
      <c r="G52" s="106"/>
      <c r="H52" s="106" t="s">
        <v>34</v>
      </c>
      <c r="I52" s="106"/>
      <c r="J52" s="106"/>
      <c r="K52" s="106" t="s">
        <v>9</v>
      </c>
      <c r="L52" s="106" t="s">
        <v>8</v>
      </c>
      <c r="M52" s="106"/>
      <c r="N52" s="106"/>
      <c r="O52" s="106" t="s">
        <v>34</v>
      </c>
      <c r="P52" s="106"/>
      <c r="Q52" s="106"/>
      <c r="R52" s="20" t="s">
        <v>63</v>
      </c>
      <c r="S52" s="524" t="s">
        <v>67</v>
      </c>
      <c r="T52" s="525"/>
      <c r="U52" s="526"/>
    </row>
    <row r="53" spans="1:21" ht="15.95" customHeight="1" x14ac:dyDescent="0.2">
      <c r="A53" s="498"/>
      <c r="B53" s="498"/>
      <c r="C53" s="559"/>
      <c r="D53" s="560"/>
      <c r="E53" s="561"/>
      <c r="F53" s="114"/>
      <c r="G53" s="114"/>
      <c r="H53" s="114"/>
      <c r="I53" s="114"/>
      <c r="J53" s="114"/>
      <c r="K53" s="114" t="s">
        <v>62</v>
      </c>
      <c r="L53" s="114"/>
      <c r="M53" s="114"/>
      <c r="N53" s="114"/>
      <c r="O53" s="114"/>
      <c r="P53" s="114"/>
      <c r="Q53" s="114"/>
      <c r="R53" s="114"/>
      <c r="S53" s="528"/>
      <c r="T53" s="562"/>
      <c r="U53" s="563"/>
    </row>
    <row r="54" spans="1:21" s="8" customFormat="1" ht="15.95" customHeight="1" x14ac:dyDescent="0.2">
      <c r="A54" s="115" t="s">
        <v>10</v>
      </c>
      <c r="B54" s="115" t="s">
        <v>11</v>
      </c>
      <c r="C54" s="564" t="s">
        <v>12</v>
      </c>
      <c r="D54" s="565"/>
      <c r="E54" s="566"/>
      <c r="F54" s="115" t="s">
        <v>13</v>
      </c>
      <c r="G54" s="115" t="s">
        <v>14</v>
      </c>
      <c r="H54" s="115" t="s">
        <v>15</v>
      </c>
      <c r="I54" s="115" t="s">
        <v>16</v>
      </c>
      <c r="J54" s="115" t="s">
        <v>17</v>
      </c>
      <c r="K54" s="115" t="s">
        <v>18</v>
      </c>
      <c r="L54" s="115" t="s">
        <v>19</v>
      </c>
      <c r="M54" s="115" t="s">
        <v>20</v>
      </c>
      <c r="N54" s="115" t="s">
        <v>21</v>
      </c>
      <c r="O54" s="115" t="s">
        <v>41</v>
      </c>
      <c r="P54" s="115" t="s">
        <v>42</v>
      </c>
      <c r="Q54" s="115" t="s">
        <v>44</v>
      </c>
      <c r="R54" s="115" t="s">
        <v>70</v>
      </c>
      <c r="S54" s="564" t="s">
        <v>71</v>
      </c>
      <c r="T54" s="565"/>
      <c r="U54" s="566"/>
    </row>
    <row r="55" spans="1:21" s="16" customFormat="1" ht="15.95" customHeight="1" x14ac:dyDescent="0.2">
      <c r="A55" s="18">
        <v>1</v>
      </c>
      <c r="B55" s="19" t="s">
        <v>22</v>
      </c>
      <c r="C55" s="532"/>
      <c r="D55" s="533"/>
      <c r="E55" s="534"/>
      <c r="F55" s="39"/>
      <c r="G55" s="39"/>
      <c r="H55" s="39"/>
      <c r="I55" s="39"/>
      <c r="J55" s="39"/>
      <c r="K55" s="39"/>
      <c r="L55" s="24">
        <f t="shared" ref="L55:Q55" si="6">SUM(L56,L59,L60)</f>
        <v>12</v>
      </c>
      <c r="M55" s="24">
        <f t="shared" si="6"/>
        <v>0</v>
      </c>
      <c r="N55" s="24">
        <f t="shared" si="6"/>
        <v>7</v>
      </c>
      <c r="O55" s="24">
        <f t="shared" si="6"/>
        <v>0</v>
      </c>
      <c r="P55" s="24">
        <f t="shared" si="6"/>
        <v>0</v>
      </c>
      <c r="Q55" s="24">
        <f t="shared" si="6"/>
        <v>0</v>
      </c>
      <c r="R55" s="24">
        <f>SUM(L55-M55-N55-O55+P55-Q55)</f>
        <v>5</v>
      </c>
      <c r="S55" s="535"/>
      <c r="T55" s="536"/>
      <c r="U55" s="537"/>
    </row>
    <row r="56" spans="1:21" s="23" customFormat="1" ht="15.95" customHeight="1" x14ac:dyDescent="0.25">
      <c r="A56" s="14"/>
      <c r="B56" s="22" t="s">
        <v>50</v>
      </c>
      <c r="C56" s="495"/>
      <c r="D56" s="495"/>
      <c r="E56" s="495"/>
      <c r="F56" s="108"/>
      <c r="G56" s="108"/>
      <c r="H56" s="108"/>
      <c r="I56" s="108"/>
      <c r="J56" s="108"/>
      <c r="K56" s="107"/>
      <c r="L56" s="44">
        <f t="shared" ref="L56:O56" si="7">SUM(L57:L58)</f>
        <v>0</v>
      </c>
      <c r="M56" s="44">
        <f t="shared" si="7"/>
        <v>0</v>
      </c>
      <c r="N56" s="44">
        <f t="shared" si="7"/>
        <v>0</v>
      </c>
      <c r="O56" s="44">
        <f t="shared" si="7"/>
        <v>0</v>
      </c>
      <c r="P56" s="44">
        <f>SUM(P57:P58)</f>
        <v>0</v>
      </c>
      <c r="Q56" s="44">
        <f t="shared" ref="Q56" si="8">SUM(Q57:Q58)</f>
        <v>0</v>
      </c>
      <c r="R56" s="46">
        <f t="shared" ref="R56:R64" si="9">SUM(L56-M56-N56-O56+P56-Q56)</f>
        <v>0</v>
      </c>
      <c r="S56" s="545"/>
      <c r="T56" s="546"/>
      <c r="U56" s="547"/>
    </row>
    <row r="57" spans="1:21" ht="15.95" customHeight="1" x14ac:dyDescent="0.2">
      <c r="A57" s="12"/>
      <c r="B57" s="13" t="s">
        <v>84</v>
      </c>
      <c r="C57" s="509"/>
      <c r="D57" s="509"/>
      <c r="E57" s="509"/>
      <c r="F57" s="111"/>
      <c r="G57" s="111"/>
      <c r="H57" s="111"/>
      <c r="I57" s="40"/>
      <c r="J57" s="40"/>
      <c r="K57" s="107"/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6">
        <f t="shared" si="9"/>
        <v>0</v>
      </c>
      <c r="S57" s="542"/>
      <c r="T57" s="543"/>
      <c r="U57" s="544"/>
    </row>
    <row r="58" spans="1:21" ht="15.95" customHeight="1" x14ac:dyDescent="0.2">
      <c r="A58" s="12"/>
      <c r="B58" s="13" t="s">
        <v>85</v>
      </c>
      <c r="C58" s="509"/>
      <c r="D58" s="509"/>
      <c r="E58" s="509"/>
      <c r="F58" s="111"/>
      <c r="G58" s="111"/>
      <c r="H58" s="111"/>
      <c r="I58" s="40"/>
      <c r="J58" s="40"/>
      <c r="K58" s="107"/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6">
        <f t="shared" si="9"/>
        <v>0</v>
      </c>
      <c r="S58" s="542"/>
      <c r="T58" s="543"/>
      <c r="U58" s="544"/>
    </row>
    <row r="59" spans="1:21" ht="15.95" customHeight="1" x14ac:dyDescent="0.2">
      <c r="A59" s="12"/>
      <c r="B59" s="11" t="s">
        <v>51</v>
      </c>
      <c r="C59" s="494"/>
      <c r="D59" s="494"/>
      <c r="E59" s="494"/>
      <c r="F59" s="41"/>
      <c r="G59" s="41"/>
      <c r="H59" s="41"/>
      <c r="I59" s="41"/>
      <c r="J59" s="41"/>
      <c r="K59" s="107"/>
      <c r="L59" s="46">
        <v>8</v>
      </c>
      <c r="M59" s="46">
        <v>0</v>
      </c>
      <c r="N59" s="46">
        <v>3</v>
      </c>
      <c r="O59" s="46">
        <v>0</v>
      </c>
      <c r="P59" s="46">
        <v>0</v>
      </c>
      <c r="Q59" s="46">
        <v>0</v>
      </c>
      <c r="R59" s="46">
        <f t="shared" si="9"/>
        <v>5</v>
      </c>
      <c r="S59" s="542"/>
      <c r="T59" s="543"/>
      <c r="U59" s="544"/>
    </row>
    <row r="60" spans="1:21" ht="15.95" customHeight="1" x14ac:dyDescent="0.2">
      <c r="A60" s="12"/>
      <c r="B60" s="11" t="s">
        <v>52</v>
      </c>
      <c r="C60" s="494"/>
      <c r="D60" s="494"/>
      <c r="E60" s="494"/>
      <c r="F60" s="41"/>
      <c r="G60" s="41"/>
      <c r="H60" s="41"/>
      <c r="I60" s="41"/>
      <c r="J60" s="41"/>
      <c r="K60" s="107"/>
      <c r="L60" s="46">
        <v>4</v>
      </c>
      <c r="M60" s="46">
        <v>0</v>
      </c>
      <c r="N60" s="46">
        <v>4</v>
      </c>
      <c r="O60" s="46">
        <v>0</v>
      </c>
      <c r="P60" s="46">
        <v>0</v>
      </c>
      <c r="Q60" s="46">
        <v>0</v>
      </c>
      <c r="R60" s="46">
        <f t="shared" si="9"/>
        <v>0</v>
      </c>
      <c r="S60" s="542"/>
      <c r="T60" s="543"/>
      <c r="U60" s="544"/>
    </row>
    <row r="61" spans="1:21" ht="15.95" customHeight="1" x14ac:dyDescent="0.2">
      <c r="A61" s="14">
        <v>2</v>
      </c>
      <c r="B61" s="10" t="s">
        <v>23</v>
      </c>
      <c r="C61" s="567">
        <f t="shared" ref="C61" si="10">SUM(C62:C63)</f>
        <v>0</v>
      </c>
      <c r="D61" s="568"/>
      <c r="E61" s="569"/>
      <c r="F61" s="46">
        <f t="shared" ref="F61:G61" si="11">SUM(F62:F63)</f>
        <v>0</v>
      </c>
      <c r="G61" s="46">
        <f t="shared" si="11"/>
        <v>0</v>
      </c>
      <c r="H61" s="26"/>
      <c r="I61" s="46">
        <f t="shared" ref="I61:J61" si="12">SUM(I62:I63)</f>
        <v>0</v>
      </c>
      <c r="J61" s="46">
        <f t="shared" si="12"/>
        <v>0</v>
      </c>
      <c r="K61" s="46">
        <f>SUM(C61-F61-G61-H61+I61-J61)</f>
        <v>0</v>
      </c>
      <c r="L61" s="46">
        <f t="shared" ref="L61:N61" si="13">SUM(L62:L63)</f>
        <v>0</v>
      </c>
      <c r="M61" s="46">
        <f t="shared" si="13"/>
        <v>0</v>
      </c>
      <c r="N61" s="46">
        <f t="shared" si="13"/>
        <v>0</v>
      </c>
      <c r="O61" s="26"/>
      <c r="P61" s="128">
        <f t="shared" ref="P61:Q61" si="14">SUM(P62:P63)</f>
        <v>196</v>
      </c>
      <c r="Q61" s="46">
        <f t="shared" si="14"/>
        <v>0</v>
      </c>
      <c r="R61" s="46">
        <f>SUM(L61-M61-N61-O61+P61-Q61)</f>
        <v>196</v>
      </c>
      <c r="S61" s="542"/>
      <c r="T61" s="543"/>
      <c r="U61" s="544"/>
    </row>
    <row r="62" spans="1:21" ht="15.95" customHeight="1" x14ac:dyDescent="0.2">
      <c r="A62" s="12"/>
      <c r="B62" s="13" t="s">
        <v>84</v>
      </c>
      <c r="C62" s="505">
        <v>0</v>
      </c>
      <c r="D62" s="506"/>
      <c r="E62" s="507"/>
      <c r="F62" s="46">
        <v>0</v>
      </c>
      <c r="G62" s="46">
        <v>0</v>
      </c>
      <c r="H62" s="25"/>
      <c r="I62" s="46">
        <v>0</v>
      </c>
      <c r="J62" s="46">
        <v>0</v>
      </c>
      <c r="K62" s="46">
        <f>SUM(C62-F62-G62-H62+I62-J62)</f>
        <v>0</v>
      </c>
      <c r="L62" s="47">
        <v>0</v>
      </c>
      <c r="M62" s="47">
        <v>0</v>
      </c>
      <c r="N62" s="47">
        <v>0</v>
      </c>
      <c r="O62" s="25"/>
      <c r="P62" s="47">
        <v>190</v>
      </c>
      <c r="Q62" s="47">
        <v>0</v>
      </c>
      <c r="R62" s="46">
        <f>SUM(L62-M62-N62-O62+P62-Q62)</f>
        <v>190</v>
      </c>
      <c r="S62" s="542"/>
      <c r="T62" s="543"/>
      <c r="U62" s="544"/>
    </row>
    <row r="63" spans="1:21" ht="15.95" customHeight="1" x14ac:dyDescent="0.2">
      <c r="A63" s="12"/>
      <c r="B63" s="13" t="s">
        <v>85</v>
      </c>
      <c r="C63" s="509"/>
      <c r="D63" s="509"/>
      <c r="E63" s="509"/>
      <c r="F63" s="111"/>
      <c r="G63" s="111"/>
      <c r="H63" s="43"/>
      <c r="I63" s="40"/>
      <c r="J63" s="40"/>
      <c r="K63" s="107"/>
      <c r="L63" s="47">
        <v>0</v>
      </c>
      <c r="M63" s="47">
        <v>0</v>
      </c>
      <c r="N63" s="47">
        <v>0</v>
      </c>
      <c r="O63" s="25"/>
      <c r="P63" s="47">
        <v>6</v>
      </c>
      <c r="Q63" s="47">
        <v>0</v>
      </c>
      <c r="R63" s="46">
        <f t="shared" si="9"/>
        <v>6</v>
      </c>
      <c r="S63" s="542"/>
      <c r="T63" s="543"/>
      <c r="U63" s="544"/>
    </row>
    <row r="64" spans="1:21" ht="15.95" customHeight="1" x14ac:dyDescent="0.2">
      <c r="A64" s="9">
        <v>3</v>
      </c>
      <c r="B64" s="10" t="s">
        <v>54</v>
      </c>
      <c r="C64" s="494"/>
      <c r="D64" s="494"/>
      <c r="E64" s="494"/>
      <c r="F64" s="107"/>
      <c r="G64" s="42"/>
      <c r="H64" s="42"/>
      <c r="I64" s="107"/>
      <c r="J64" s="107"/>
      <c r="K64" s="107"/>
      <c r="L64" s="119">
        <v>0</v>
      </c>
      <c r="M64" s="119">
        <v>0</v>
      </c>
      <c r="N64" s="26"/>
      <c r="O64" s="26"/>
      <c r="P64" s="119">
        <v>0</v>
      </c>
      <c r="Q64" s="119">
        <v>0</v>
      </c>
      <c r="R64" s="46">
        <f t="shared" si="9"/>
        <v>0</v>
      </c>
      <c r="S64" s="542"/>
      <c r="T64" s="543"/>
      <c r="U64" s="544"/>
    </row>
    <row r="65" spans="1:21" ht="15.95" customHeight="1" x14ac:dyDescent="0.2">
      <c r="A65" s="14">
        <v>4</v>
      </c>
      <c r="B65" s="10" t="s">
        <v>53</v>
      </c>
      <c r="C65" s="495"/>
      <c r="D65" s="495"/>
      <c r="E65" s="495"/>
      <c r="F65" s="108"/>
      <c r="G65" s="42"/>
      <c r="H65" s="42"/>
      <c r="I65" s="108"/>
      <c r="J65" s="108"/>
      <c r="K65" s="107"/>
      <c r="L65" s="46">
        <f>SUM(L66:L67)</f>
        <v>0</v>
      </c>
      <c r="M65" s="46">
        <f>SUM(M66:M67)</f>
        <v>0</v>
      </c>
      <c r="N65" s="26"/>
      <c r="O65" s="26"/>
      <c r="P65" s="46">
        <f t="shared" ref="P65:Q65" si="15">SUM(P66:P67)</f>
        <v>0</v>
      </c>
      <c r="Q65" s="46">
        <f t="shared" si="15"/>
        <v>0</v>
      </c>
      <c r="R65" s="46">
        <f>SUM(L65-M65-N65-O65+P65-Q65)</f>
        <v>0</v>
      </c>
      <c r="S65" s="542"/>
      <c r="T65" s="543"/>
      <c r="U65" s="544"/>
    </row>
    <row r="66" spans="1:21" ht="15.95" customHeight="1" x14ac:dyDescent="0.2">
      <c r="A66" s="14"/>
      <c r="B66" s="13" t="s">
        <v>84</v>
      </c>
      <c r="C66" s="495"/>
      <c r="D66" s="495"/>
      <c r="E66" s="495"/>
      <c r="F66" s="108"/>
      <c r="G66" s="42"/>
      <c r="H66" s="42"/>
      <c r="I66" s="108"/>
      <c r="J66" s="108"/>
      <c r="K66" s="107"/>
      <c r="L66" s="119">
        <v>0</v>
      </c>
      <c r="M66" s="119">
        <v>0</v>
      </c>
      <c r="N66" s="26"/>
      <c r="O66" s="26"/>
      <c r="P66" s="119">
        <v>0</v>
      </c>
      <c r="Q66" s="119">
        <v>0</v>
      </c>
      <c r="R66" s="46">
        <f t="shared" ref="R66:R74" si="16">SUM(L66-M66-N66-O66+P66-Q66)</f>
        <v>0</v>
      </c>
      <c r="S66" s="542"/>
      <c r="T66" s="543"/>
      <c r="U66" s="544"/>
    </row>
    <row r="67" spans="1:21" ht="15.95" customHeight="1" x14ac:dyDescent="0.2">
      <c r="A67" s="14"/>
      <c r="B67" s="13" t="s">
        <v>85</v>
      </c>
      <c r="C67" s="495"/>
      <c r="D67" s="495"/>
      <c r="E67" s="495"/>
      <c r="F67" s="108"/>
      <c r="G67" s="42"/>
      <c r="H67" s="42"/>
      <c r="I67" s="108"/>
      <c r="J67" s="108"/>
      <c r="K67" s="107"/>
      <c r="L67" s="119">
        <v>0</v>
      </c>
      <c r="M67" s="119">
        <v>0</v>
      </c>
      <c r="N67" s="26"/>
      <c r="O67" s="26"/>
      <c r="P67" s="119">
        <v>0</v>
      </c>
      <c r="Q67" s="119">
        <v>0</v>
      </c>
      <c r="R67" s="46">
        <f t="shared" si="16"/>
        <v>0</v>
      </c>
      <c r="S67" s="542"/>
      <c r="T67" s="543"/>
      <c r="U67" s="544"/>
    </row>
    <row r="68" spans="1:21" ht="15.95" customHeight="1" x14ac:dyDescent="0.2">
      <c r="A68" s="14">
        <v>5</v>
      </c>
      <c r="B68" s="11" t="s">
        <v>55</v>
      </c>
      <c r="C68" s="494"/>
      <c r="D68" s="494"/>
      <c r="E68" s="494"/>
      <c r="F68" s="107"/>
      <c r="G68" s="42"/>
      <c r="H68" s="42"/>
      <c r="I68" s="107"/>
      <c r="J68" s="107"/>
      <c r="K68" s="107"/>
      <c r="L68" s="119">
        <v>0</v>
      </c>
      <c r="M68" s="119">
        <v>0</v>
      </c>
      <c r="N68" s="26"/>
      <c r="O68" s="26"/>
      <c r="P68" s="119">
        <v>0</v>
      </c>
      <c r="Q68" s="119">
        <v>0</v>
      </c>
      <c r="R68" s="46">
        <f t="shared" si="16"/>
        <v>0</v>
      </c>
      <c r="S68" s="542"/>
      <c r="T68" s="543"/>
      <c r="U68" s="544"/>
    </row>
    <row r="69" spans="1:21" ht="15.95" customHeight="1" x14ac:dyDescent="0.2">
      <c r="A69" s="14">
        <v>6</v>
      </c>
      <c r="B69" s="10" t="s">
        <v>56</v>
      </c>
      <c r="C69" s="494"/>
      <c r="D69" s="494"/>
      <c r="E69" s="494"/>
      <c r="F69" s="107"/>
      <c r="G69" s="42"/>
      <c r="H69" s="42"/>
      <c r="I69" s="107"/>
      <c r="J69" s="107"/>
      <c r="K69" s="107"/>
      <c r="L69" s="119">
        <v>0</v>
      </c>
      <c r="M69" s="119">
        <v>0</v>
      </c>
      <c r="N69" s="26"/>
      <c r="O69" s="26"/>
      <c r="P69" s="119">
        <v>0</v>
      </c>
      <c r="Q69" s="119">
        <v>0</v>
      </c>
      <c r="R69" s="46">
        <f t="shared" si="16"/>
        <v>0</v>
      </c>
      <c r="S69" s="570">
        <v>0</v>
      </c>
      <c r="T69" s="571"/>
      <c r="U69" s="572"/>
    </row>
    <row r="70" spans="1:21" ht="15.95" customHeight="1" x14ac:dyDescent="0.2">
      <c r="A70" s="14">
        <v>7</v>
      </c>
      <c r="B70" s="10" t="s">
        <v>57</v>
      </c>
      <c r="C70" s="494"/>
      <c r="D70" s="494"/>
      <c r="E70" s="494"/>
      <c r="F70" s="107"/>
      <c r="G70" s="42"/>
      <c r="H70" s="42"/>
      <c r="I70" s="107"/>
      <c r="J70" s="107"/>
      <c r="K70" s="107"/>
      <c r="L70" s="119">
        <v>0</v>
      </c>
      <c r="M70" s="119">
        <v>0</v>
      </c>
      <c r="N70" s="26"/>
      <c r="O70" s="26"/>
      <c r="P70" s="119">
        <v>0</v>
      </c>
      <c r="Q70" s="119">
        <v>0</v>
      </c>
      <c r="R70" s="46">
        <f t="shared" si="16"/>
        <v>0</v>
      </c>
      <c r="S70" s="548">
        <v>0</v>
      </c>
      <c r="T70" s="549"/>
      <c r="U70" s="550"/>
    </row>
    <row r="71" spans="1:21" ht="15.75" x14ac:dyDescent="0.2">
      <c r="A71" s="14">
        <v>8</v>
      </c>
      <c r="B71" s="10" t="s">
        <v>58</v>
      </c>
      <c r="C71" s="494"/>
      <c r="D71" s="494"/>
      <c r="E71" s="494"/>
      <c r="F71" s="107"/>
      <c r="G71" s="42"/>
      <c r="H71" s="42"/>
      <c r="I71" s="107"/>
      <c r="J71" s="107"/>
      <c r="K71" s="107"/>
      <c r="L71" s="119">
        <v>0</v>
      </c>
      <c r="M71" s="119">
        <v>0</v>
      </c>
      <c r="N71" s="26"/>
      <c r="O71" s="26"/>
      <c r="P71" s="119">
        <v>0</v>
      </c>
      <c r="Q71" s="119">
        <v>0</v>
      </c>
      <c r="R71" s="46">
        <f t="shared" si="16"/>
        <v>0</v>
      </c>
      <c r="S71" s="548">
        <v>0</v>
      </c>
      <c r="T71" s="549"/>
      <c r="U71" s="550"/>
    </row>
    <row r="72" spans="1:21" ht="15.75" x14ac:dyDescent="0.2">
      <c r="A72" s="14">
        <v>9</v>
      </c>
      <c r="B72" s="10" t="s">
        <v>24</v>
      </c>
      <c r="C72" s="494"/>
      <c r="D72" s="494"/>
      <c r="E72" s="494"/>
      <c r="F72" s="107"/>
      <c r="G72" s="42"/>
      <c r="H72" s="42"/>
      <c r="I72" s="41"/>
      <c r="J72" s="41"/>
      <c r="K72" s="107"/>
      <c r="L72" s="119">
        <v>0</v>
      </c>
      <c r="M72" s="119">
        <v>0</v>
      </c>
      <c r="N72" s="26"/>
      <c r="O72" s="26"/>
      <c r="P72" s="119">
        <v>0</v>
      </c>
      <c r="Q72" s="119">
        <v>0</v>
      </c>
      <c r="R72" s="46">
        <f t="shared" si="16"/>
        <v>0</v>
      </c>
      <c r="S72" s="548">
        <v>0</v>
      </c>
      <c r="T72" s="549"/>
      <c r="U72" s="550"/>
    </row>
    <row r="73" spans="1:21" ht="15.75" x14ac:dyDescent="0.2">
      <c r="A73" s="14">
        <v>10</v>
      </c>
      <c r="B73" s="10" t="s">
        <v>25</v>
      </c>
      <c r="C73" s="494"/>
      <c r="D73" s="494"/>
      <c r="E73" s="494"/>
      <c r="F73" s="107"/>
      <c r="G73" s="42"/>
      <c r="H73" s="42"/>
      <c r="I73" s="41"/>
      <c r="J73" s="41"/>
      <c r="K73" s="107"/>
      <c r="L73" s="119">
        <v>0</v>
      </c>
      <c r="M73" s="119">
        <v>0</v>
      </c>
      <c r="N73" s="26"/>
      <c r="O73" s="26"/>
      <c r="P73" s="119">
        <v>0</v>
      </c>
      <c r="Q73" s="119">
        <v>0</v>
      </c>
      <c r="R73" s="46">
        <f t="shared" si="16"/>
        <v>0</v>
      </c>
      <c r="S73" s="548">
        <v>0</v>
      </c>
      <c r="T73" s="549"/>
      <c r="U73" s="550"/>
    </row>
    <row r="74" spans="1:21" ht="16.5" thickBot="1" x14ac:dyDescent="0.25">
      <c r="A74" s="48">
        <v>11</v>
      </c>
      <c r="B74" s="49" t="s">
        <v>59</v>
      </c>
      <c r="C74" s="508"/>
      <c r="D74" s="508"/>
      <c r="E74" s="508"/>
      <c r="F74" s="110"/>
      <c r="G74" s="50"/>
      <c r="H74" s="50"/>
      <c r="I74" s="51"/>
      <c r="J74" s="51"/>
      <c r="K74" s="110"/>
      <c r="L74" s="52">
        <v>0</v>
      </c>
      <c r="M74" s="52">
        <v>0</v>
      </c>
      <c r="N74" s="53"/>
      <c r="O74" s="53"/>
      <c r="P74" s="52">
        <v>0</v>
      </c>
      <c r="Q74" s="52">
        <v>0</v>
      </c>
      <c r="R74" s="54">
        <f t="shared" si="16"/>
        <v>0</v>
      </c>
      <c r="S74" s="554"/>
      <c r="T74" s="555"/>
      <c r="U74" s="556"/>
    </row>
    <row r="75" spans="1:21" ht="13.5" thickTop="1" x14ac:dyDescent="0.2">
      <c r="A75" s="5"/>
      <c r="B75" s="27" t="s">
        <v>39</v>
      </c>
    </row>
    <row r="76" spans="1:21" x14ac:dyDescent="0.2">
      <c r="A76" s="5"/>
      <c r="B76" s="15" t="s">
        <v>61</v>
      </c>
    </row>
    <row r="77" spans="1:21" ht="12.75" customHeight="1" x14ac:dyDescent="0.2">
      <c r="A77" s="5"/>
      <c r="B77" s="15" t="s">
        <v>60</v>
      </c>
    </row>
    <row r="78" spans="1:21" ht="12.75" customHeight="1" x14ac:dyDescent="0.2">
      <c r="A78" s="5"/>
      <c r="B78" s="15" t="s">
        <v>40</v>
      </c>
    </row>
    <row r="79" spans="1:21" x14ac:dyDescent="0.2">
      <c r="A79" s="5"/>
      <c r="B79" s="27"/>
    </row>
    <row r="80" spans="1:21" ht="21" customHeight="1" x14ac:dyDescent="0.2">
      <c r="A80" s="5"/>
      <c r="B80" s="27"/>
    </row>
    <row r="81" spans="1:21" ht="12.75" customHeight="1" x14ac:dyDescent="0.2">
      <c r="A81" s="488" t="s">
        <v>0</v>
      </c>
      <c r="B81" s="488"/>
      <c r="P81" s="517" t="s">
        <v>26</v>
      </c>
      <c r="Q81" s="517"/>
      <c r="R81" s="517"/>
      <c r="S81" s="517"/>
      <c r="T81" s="517"/>
      <c r="U81" s="517"/>
    </row>
    <row r="82" spans="1:21" ht="12.75" customHeight="1" x14ac:dyDescent="0.2">
      <c r="A82" s="488" t="s">
        <v>1</v>
      </c>
      <c r="B82" s="488"/>
      <c r="P82" s="517"/>
      <c r="Q82" s="517"/>
      <c r="R82" s="517"/>
      <c r="S82" s="517"/>
      <c r="T82" s="517"/>
      <c r="U82" s="517"/>
    </row>
    <row r="83" spans="1:21" ht="12.75" customHeight="1" x14ac:dyDescent="0.2">
      <c r="A83" s="488" t="s">
        <v>46</v>
      </c>
      <c r="B83" s="488"/>
    </row>
    <row r="84" spans="1:21" ht="13.5" customHeight="1" x14ac:dyDescent="0.35">
      <c r="C84" s="518" t="s">
        <v>2</v>
      </c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2"/>
    </row>
    <row r="85" spans="1:21" ht="15" customHeight="1" x14ac:dyDescent="0.2">
      <c r="F85" s="519" t="s">
        <v>3</v>
      </c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112"/>
    </row>
    <row r="86" spans="1:21" ht="12.75" customHeight="1" x14ac:dyDescent="0.2">
      <c r="A86" s="1" t="s">
        <v>47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 x14ac:dyDescent="0.2">
      <c r="A87" s="1" t="s">
        <v>69</v>
      </c>
      <c r="C87" s="6"/>
      <c r="D87" s="7">
        <v>0</v>
      </c>
      <c r="E87" s="7">
        <v>8</v>
      </c>
      <c r="K87" s="520">
        <v>3</v>
      </c>
      <c r="L87" s="520"/>
      <c r="M87" s="38"/>
      <c r="N87" s="5"/>
      <c r="O87" s="5"/>
      <c r="Q87" s="1" t="str">
        <f>+Q47:U47</f>
        <v>Bulan     :</v>
      </c>
      <c r="R87" s="522" t="str">
        <f>+R47</f>
        <v>Februari</v>
      </c>
      <c r="S87" s="523"/>
      <c r="T87" s="4">
        <f>+T47:U47</f>
        <v>0</v>
      </c>
      <c r="U87" s="4">
        <f>+U47</f>
        <v>2</v>
      </c>
    </row>
    <row r="88" spans="1:21" ht="12.75" customHeight="1" thickBot="1" x14ac:dyDescent="0.25">
      <c r="A88" s="56" t="s">
        <v>73</v>
      </c>
      <c r="B88" s="56"/>
      <c r="C88" s="4">
        <v>0</v>
      </c>
      <c r="D88" s="4">
        <v>4</v>
      </c>
      <c r="E88" s="4">
        <v>0</v>
      </c>
      <c r="K88" s="521"/>
      <c r="L88" s="521"/>
      <c r="M88" s="5"/>
      <c r="N88" s="5"/>
      <c r="O88" s="5"/>
      <c r="Q88" s="1" t="str">
        <f>+Q48:U48</f>
        <v>Tahun    :</v>
      </c>
      <c r="R88" s="557">
        <f>+R48</f>
        <v>2018</v>
      </c>
      <c r="S88" s="558"/>
      <c r="T88" s="21">
        <v>1</v>
      </c>
      <c r="U88" s="21">
        <f>+U48</f>
        <v>8</v>
      </c>
    </row>
    <row r="89" spans="1:21" ht="11.25" customHeight="1" thickTop="1" x14ac:dyDescent="0.2">
      <c r="A89" s="496" t="s">
        <v>4</v>
      </c>
      <c r="B89" s="496" t="s">
        <v>5</v>
      </c>
      <c r="C89" s="499" t="s">
        <v>6</v>
      </c>
      <c r="D89" s="500"/>
      <c r="E89" s="500"/>
      <c r="F89" s="500"/>
      <c r="G89" s="500"/>
      <c r="H89" s="500"/>
      <c r="I89" s="500"/>
      <c r="J89" s="500"/>
      <c r="K89" s="501"/>
      <c r="L89" s="499" t="s">
        <v>7</v>
      </c>
      <c r="M89" s="500"/>
      <c r="N89" s="500"/>
      <c r="O89" s="500"/>
      <c r="P89" s="500"/>
      <c r="Q89" s="500"/>
      <c r="R89" s="501"/>
      <c r="S89" s="538" t="s">
        <v>65</v>
      </c>
      <c r="T89" s="539"/>
      <c r="U89" s="540"/>
    </row>
    <row r="90" spans="1:21" ht="12.75" customHeight="1" x14ac:dyDescent="0.2">
      <c r="A90" s="497"/>
      <c r="B90" s="497"/>
      <c r="C90" s="551" t="s">
        <v>27</v>
      </c>
      <c r="D90" s="552"/>
      <c r="E90" s="553"/>
      <c r="F90" s="116"/>
      <c r="G90" s="116" t="s">
        <v>30</v>
      </c>
      <c r="H90" s="116" t="s">
        <v>32</v>
      </c>
      <c r="I90" s="116"/>
      <c r="J90" s="116"/>
      <c r="K90" s="116" t="s">
        <v>43</v>
      </c>
      <c r="L90" s="116" t="s">
        <v>27</v>
      </c>
      <c r="M90" s="116"/>
      <c r="N90" s="116" t="s">
        <v>30</v>
      </c>
      <c r="O90" s="116" t="s">
        <v>32</v>
      </c>
      <c r="P90" s="116"/>
      <c r="Q90" s="116"/>
      <c r="R90" s="116" t="s">
        <v>64</v>
      </c>
      <c r="S90" s="524" t="s">
        <v>68</v>
      </c>
      <c r="T90" s="525"/>
      <c r="U90" s="526"/>
    </row>
    <row r="91" spans="1:21" ht="15.95" customHeight="1" x14ac:dyDescent="0.2">
      <c r="A91" s="497"/>
      <c r="B91" s="497"/>
      <c r="C91" s="524" t="s">
        <v>28</v>
      </c>
      <c r="D91" s="525"/>
      <c r="E91" s="526"/>
      <c r="F91" s="114" t="s">
        <v>29</v>
      </c>
      <c r="G91" s="114" t="s">
        <v>31</v>
      </c>
      <c r="H91" s="114" t="s">
        <v>33</v>
      </c>
      <c r="I91" s="114" t="s">
        <v>37</v>
      </c>
      <c r="J91" s="114" t="s">
        <v>36</v>
      </c>
      <c r="K91" s="114" t="s">
        <v>28</v>
      </c>
      <c r="L91" s="114" t="s">
        <v>28</v>
      </c>
      <c r="M91" s="114" t="s">
        <v>35</v>
      </c>
      <c r="N91" s="114" t="s">
        <v>31</v>
      </c>
      <c r="O91" s="114" t="s">
        <v>33</v>
      </c>
      <c r="P91" s="114" t="s">
        <v>37</v>
      </c>
      <c r="Q91" s="114" t="s">
        <v>36</v>
      </c>
      <c r="R91" s="114" t="s">
        <v>38</v>
      </c>
      <c r="S91" s="524" t="s">
        <v>66</v>
      </c>
      <c r="T91" s="525"/>
      <c r="U91" s="526"/>
    </row>
    <row r="92" spans="1:21" ht="15.95" customHeight="1" x14ac:dyDescent="0.2">
      <c r="A92" s="497"/>
      <c r="B92" s="497"/>
      <c r="C92" s="502" t="s">
        <v>8</v>
      </c>
      <c r="D92" s="503"/>
      <c r="E92" s="504"/>
      <c r="F92" s="106"/>
      <c r="G92" s="106"/>
      <c r="H92" s="106" t="s">
        <v>34</v>
      </c>
      <c r="I92" s="106"/>
      <c r="J92" s="106"/>
      <c r="K92" s="106" t="s">
        <v>9</v>
      </c>
      <c r="L92" s="106" t="s">
        <v>8</v>
      </c>
      <c r="M92" s="106"/>
      <c r="N92" s="106"/>
      <c r="O92" s="106" t="s">
        <v>34</v>
      </c>
      <c r="P92" s="106"/>
      <c r="Q92" s="106"/>
      <c r="R92" s="20" t="s">
        <v>63</v>
      </c>
      <c r="S92" s="524" t="s">
        <v>67</v>
      </c>
      <c r="T92" s="525"/>
      <c r="U92" s="526"/>
    </row>
    <row r="93" spans="1:21" ht="15.95" customHeight="1" x14ac:dyDescent="0.2">
      <c r="A93" s="498"/>
      <c r="B93" s="498"/>
      <c r="C93" s="559"/>
      <c r="D93" s="560"/>
      <c r="E93" s="561"/>
      <c r="F93" s="114"/>
      <c r="G93" s="114"/>
      <c r="H93" s="114"/>
      <c r="I93" s="114"/>
      <c r="J93" s="114"/>
      <c r="K93" s="114" t="s">
        <v>62</v>
      </c>
      <c r="L93" s="114"/>
      <c r="M93" s="114"/>
      <c r="N93" s="114"/>
      <c r="O93" s="114"/>
      <c r="P93" s="114"/>
      <c r="Q93" s="114"/>
      <c r="R93" s="114"/>
      <c r="S93" s="528"/>
      <c r="T93" s="562"/>
      <c r="U93" s="563"/>
    </row>
    <row r="94" spans="1:21" s="8" customFormat="1" ht="15.95" customHeight="1" x14ac:dyDescent="0.2">
      <c r="A94" s="115" t="s">
        <v>10</v>
      </c>
      <c r="B94" s="115" t="s">
        <v>11</v>
      </c>
      <c r="C94" s="564" t="s">
        <v>12</v>
      </c>
      <c r="D94" s="565"/>
      <c r="E94" s="566"/>
      <c r="F94" s="115" t="s">
        <v>13</v>
      </c>
      <c r="G94" s="115" t="s">
        <v>14</v>
      </c>
      <c r="H94" s="115" t="s">
        <v>15</v>
      </c>
      <c r="I94" s="115" t="s">
        <v>16</v>
      </c>
      <c r="J94" s="115" t="s">
        <v>17</v>
      </c>
      <c r="K94" s="115" t="s">
        <v>18</v>
      </c>
      <c r="L94" s="115" t="s">
        <v>19</v>
      </c>
      <c r="M94" s="115" t="s">
        <v>20</v>
      </c>
      <c r="N94" s="115" t="s">
        <v>21</v>
      </c>
      <c r="O94" s="115" t="s">
        <v>41</v>
      </c>
      <c r="P94" s="115" t="s">
        <v>42</v>
      </c>
      <c r="Q94" s="115" t="s">
        <v>44</v>
      </c>
      <c r="R94" s="115" t="s">
        <v>70</v>
      </c>
      <c r="S94" s="564" t="s">
        <v>71</v>
      </c>
      <c r="T94" s="565"/>
      <c r="U94" s="566"/>
    </row>
    <row r="95" spans="1:21" s="16" customFormat="1" ht="15.95" customHeight="1" x14ac:dyDescent="0.2">
      <c r="A95" s="18">
        <v>1</v>
      </c>
      <c r="B95" s="19" t="s">
        <v>22</v>
      </c>
      <c r="C95" s="532"/>
      <c r="D95" s="533"/>
      <c r="E95" s="534"/>
      <c r="F95" s="39"/>
      <c r="G95" s="39"/>
      <c r="H95" s="39"/>
      <c r="I95" s="39"/>
      <c r="J95" s="39"/>
      <c r="K95" s="39"/>
      <c r="L95" s="24">
        <f t="shared" ref="L95:Q95" si="17">SUM(L96,L99,L100)</f>
        <v>0</v>
      </c>
      <c r="M95" s="24">
        <f t="shared" si="17"/>
        <v>0</v>
      </c>
      <c r="N95" s="24">
        <f t="shared" si="17"/>
        <v>0</v>
      </c>
      <c r="O95" s="24">
        <f t="shared" si="17"/>
        <v>0</v>
      </c>
      <c r="P95" s="24">
        <f t="shared" si="17"/>
        <v>0</v>
      </c>
      <c r="Q95" s="24">
        <f t="shared" si="17"/>
        <v>0</v>
      </c>
      <c r="R95" s="24">
        <f>SUM(L95-M95-N95-O95+P95-Q95)</f>
        <v>0</v>
      </c>
      <c r="S95" s="535"/>
      <c r="T95" s="536"/>
      <c r="U95" s="537"/>
    </row>
    <row r="96" spans="1:21" s="23" customFormat="1" ht="15.95" customHeight="1" x14ac:dyDescent="0.25">
      <c r="A96" s="14"/>
      <c r="B96" s="22" t="s">
        <v>50</v>
      </c>
      <c r="C96" s="495"/>
      <c r="D96" s="495"/>
      <c r="E96" s="495"/>
      <c r="F96" s="108"/>
      <c r="G96" s="108"/>
      <c r="H96" s="108"/>
      <c r="I96" s="108"/>
      <c r="J96" s="108"/>
      <c r="K96" s="107"/>
      <c r="L96" s="44">
        <f t="shared" ref="L96:O96" si="18">SUM(L97:L98)</f>
        <v>0</v>
      </c>
      <c r="M96" s="44">
        <f t="shared" si="18"/>
        <v>0</v>
      </c>
      <c r="N96" s="44">
        <f t="shared" si="18"/>
        <v>0</v>
      </c>
      <c r="O96" s="44">
        <f t="shared" si="18"/>
        <v>0</v>
      </c>
      <c r="P96" s="44">
        <f>SUM(P97:P98)</f>
        <v>0</v>
      </c>
      <c r="Q96" s="44">
        <f t="shared" ref="Q96" si="19">SUM(Q97:Q98)</f>
        <v>0</v>
      </c>
      <c r="R96" s="46">
        <f t="shared" ref="R96:R104" si="20">SUM(L96-M96-N96-O96+P96-Q96)</f>
        <v>0</v>
      </c>
      <c r="S96" s="545"/>
      <c r="T96" s="546"/>
      <c r="U96" s="547"/>
    </row>
    <row r="97" spans="1:21" ht="15.95" customHeight="1" x14ac:dyDescent="0.2">
      <c r="A97" s="12"/>
      <c r="B97" s="13" t="s">
        <v>84</v>
      </c>
      <c r="C97" s="509"/>
      <c r="D97" s="509"/>
      <c r="E97" s="509"/>
      <c r="F97" s="111"/>
      <c r="G97" s="111"/>
      <c r="H97" s="111"/>
      <c r="I97" s="40"/>
      <c r="J97" s="40"/>
      <c r="K97" s="107"/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6">
        <f t="shared" si="20"/>
        <v>0</v>
      </c>
      <c r="S97" s="542"/>
      <c r="T97" s="543"/>
      <c r="U97" s="544"/>
    </row>
    <row r="98" spans="1:21" ht="15.95" customHeight="1" x14ac:dyDescent="0.2">
      <c r="A98" s="12"/>
      <c r="B98" s="13" t="s">
        <v>85</v>
      </c>
      <c r="C98" s="509"/>
      <c r="D98" s="509"/>
      <c r="E98" s="509"/>
      <c r="F98" s="111"/>
      <c r="G98" s="111"/>
      <c r="H98" s="111"/>
      <c r="I98" s="40"/>
      <c r="J98" s="40"/>
      <c r="K98" s="107"/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6">
        <f t="shared" si="20"/>
        <v>0</v>
      </c>
      <c r="S98" s="542"/>
      <c r="T98" s="543"/>
      <c r="U98" s="544"/>
    </row>
    <row r="99" spans="1:21" ht="15.95" customHeight="1" x14ac:dyDescent="0.2">
      <c r="A99" s="12"/>
      <c r="B99" s="11" t="s">
        <v>51</v>
      </c>
      <c r="C99" s="494"/>
      <c r="D99" s="494"/>
      <c r="E99" s="494"/>
      <c r="F99" s="41"/>
      <c r="G99" s="41"/>
      <c r="H99" s="41"/>
      <c r="I99" s="41"/>
      <c r="J99" s="41"/>
      <c r="K99" s="107"/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f t="shared" si="20"/>
        <v>0</v>
      </c>
      <c r="S99" s="542"/>
      <c r="T99" s="543"/>
      <c r="U99" s="544"/>
    </row>
    <row r="100" spans="1:21" ht="15.95" customHeight="1" x14ac:dyDescent="0.2">
      <c r="A100" s="12"/>
      <c r="B100" s="11" t="s">
        <v>52</v>
      </c>
      <c r="C100" s="494"/>
      <c r="D100" s="494"/>
      <c r="E100" s="494"/>
      <c r="F100" s="41"/>
      <c r="G100" s="41"/>
      <c r="H100" s="41"/>
      <c r="I100" s="41"/>
      <c r="J100" s="41"/>
      <c r="K100" s="107"/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f t="shared" si="20"/>
        <v>0</v>
      </c>
      <c r="S100" s="542"/>
      <c r="T100" s="543"/>
      <c r="U100" s="544"/>
    </row>
    <row r="101" spans="1:21" ht="15.95" customHeight="1" x14ac:dyDescent="0.2">
      <c r="A101" s="14">
        <v>2</v>
      </c>
      <c r="B101" s="10" t="s">
        <v>23</v>
      </c>
      <c r="C101" s="494"/>
      <c r="D101" s="494"/>
      <c r="E101" s="494"/>
      <c r="F101" s="107"/>
      <c r="G101" s="107"/>
      <c r="H101" s="42"/>
      <c r="I101" s="107"/>
      <c r="J101" s="107"/>
      <c r="K101" s="107"/>
      <c r="L101" s="46">
        <f>SUM(L102:L103)</f>
        <v>220</v>
      </c>
      <c r="M101" s="46">
        <f t="shared" ref="M101:N101" si="21">SUM(M102:M103)</f>
        <v>0</v>
      </c>
      <c r="N101" s="46">
        <f t="shared" si="21"/>
        <v>0</v>
      </c>
      <c r="O101" s="26"/>
      <c r="P101" s="46">
        <f t="shared" ref="P101:Q101" si="22">SUM(P102:P103)</f>
        <v>70</v>
      </c>
      <c r="Q101" s="46">
        <f t="shared" si="22"/>
        <v>15</v>
      </c>
      <c r="R101" s="46">
        <f t="shared" si="20"/>
        <v>275</v>
      </c>
      <c r="S101" s="542"/>
      <c r="T101" s="543"/>
      <c r="U101" s="544"/>
    </row>
    <row r="102" spans="1:21" ht="15.95" customHeight="1" x14ac:dyDescent="0.2">
      <c r="A102" s="12"/>
      <c r="B102" s="13" t="s">
        <v>84</v>
      </c>
      <c r="C102" s="509"/>
      <c r="D102" s="509"/>
      <c r="E102" s="509"/>
      <c r="F102" s="111"/>
      <c r="G102" s="111"/>
      <c r="H102" s="43"/>
      <c r="I102" s="40"/>
      <c r="J102" s="40"/>
      <c r="K102" s="107"/>
      <c r="L102" s="47">
        <v>220</v>
      </c>
      <c r="M102" s="47">
        <v>0</v>
      </c>
      <c r="N102" s="47">
        <v>0</v>
      </c>
      <c r="O102" s="25"/>
      <c r="P102" s="47">
        <v>70</v>
      </c>
      <c r="Q102" s="47">
        <v>15</v>
      </c>
      <c r="R102" s="46">
        <f t="shared" si="20"/>
        <v>275</v>
      </c>
      <c r="S102" s="542"/>
      <c r="T102" s="543"/>
      <c r="U102" s="544"/>
    </row>
    <row r="103" spans="1:21" ht="15.95" customHeight="1" x14ac:dyDescent="0.2">
      <c r="A103" s="12"/>
      <c r="B103" s="13" t="s">
        <v>85</v>
      </c>
      <c r="C103" s="509"/>
      <c r="D103" s="509"/>
      <c r="E103" s="509"/>
      <c r="F103" s="111"/>
      <c r="G103" s="111"/>
      <c r="H103" s="43"/>
      <c r="I103" s="40"/>
      <c r="J103" s="40"/>
      <c r="K103" s="107"/>
      <c r="L103" s="47">
        <v>0</v>
      </c>
      <c r="M103" s="47">
        <v>0</v>
      </c>
      <c r="N103" s="47">
        <v>0</v>
      </c>
      <c r="O103" s="25"/>
      <c r="P103" s="47">
        <v>0</v>
      </c>
      <c r="Q103" s="47">
        <v>0</v>
      </c>
      <c r="R103" s="46">
        <f t="shared" si="20"/>
        <v>0</v>
      </c>
      <c r="S103" s="542"/>
      <c r="T103" s="543"/>
      <c r="U103" s="544"/>
    </row>
    <row r="104" spans="1:21" ht="15.95" customHeight="1" x14ac:dyDescent="0.2">
      <c r="A104" s="9">
        <v>3</v>
      </c>
      <c r="B104" s="10" t="s">
        <v>54</v>
      </c>
      <c r="C104" s="494"/>
      <c r="D104" s="494"/>
      <c r="E104" s="494"/>
      <c r="F104" s="107"/>
      <c r="G104" s="42"/>
      <c r="H104" s="42"/>
      <c r="I104" s="107"/>
      <c r="J104" s="107"/>
      <c r="K104" s="107"/>
      <c r="L104" s="119">
        <v>0</v>
      </c>
      <c r="M104" s="119">
        <v>0</v>
      </c>
      <c r="N104" s="26"/>
      <c r="O104" s="26"/>
      <c r="P104" s="119">
        <v>0</v>
      </c>
      <c r="Q104" s="119">
        <v>0</v>
      </c>
      <c r="R104" s="46">
        <f t="shared" si="20"/>
        <v>0</v>
      </c>
      <c r="S104" s="542"/>
      <c r="T104" s="543"/>
      <c r="U104" s="544"/>
    </row>
    <row r="105" spans="1:21" ht="15.95" customHeight="1" x14ac:dyDescent="0.2">
      <c r="A105" s="14">
        <v>4</v>
      </c>
      <c r="B105" s="10" t="s">
        <v>53</v>
      </c>
      <c r="C105" s="495"/>
      <c r="D105" s="495"/>
      <c r="E105" s="495"/>
      <c r="F105" s="108"/>
      <c r="G105" s="42"/>
      <c r="H105" s="42"/>
      <c r="I105" s="108"/>
      <c r="J105" s="108"/>
      <c r="K105" s="107"/>
      <c r="L105" s="55">
        <f>SUM(L106:L107)</f>
        <v>47</v>
      </c>
      <c r="M105" s="46">
        <f>SUM(M106:M107)</f>
        <v>0</v>
      </c>
      <c r="N105" s="26"/>
      <c r="O105" s="26"/>
      <c r="P105" s="57">
        <f t="shared" ref="P105:Q105" si="23">SUM(P106:P107)</f>
        <v>9.5</v>
      </c>
      <c r="Q105" s="46">
        <f t="shared" si="23"/>
        <v>0</v>
      </c>
      <c r="R105" s="57">
        <f>SUM(L105-M105-N105-O105+P105-Q105)</f>
        <v>56.5</v>
      </c>
      <c r="S105" s="542"/>
      <c r="T105" s="543"/>
      <c r="U105" s="544"/>
    </row>
    <row r="106" spans="1:21" ht="15.95" customHeight="1" x14ac:dyDescent="0.2">
      <c r="A106" s="14"/>
      <c r="B106" s="13" t="s">
        <v>84</v>
      </c>
      <c r="C106" s="495"/>
      <c r="D106" s="495"/>
      <c r="E106" s="495"/>
      <c r="F106" s="108"/>
      <c r="G106" s="42"/>
      <c r="H106" s="42"/>
      <c r="I106" s="108"/>
      <c r="J106" s="108"/>
      <c r="K106" s="107"/>
      <c r="L106" s="119">
        <v>0</v>
      </c>
      <c r="M106" s="119">
        <v>0</v>
      </c>
      <c r="N106" s="26"/>
      <c r="O106" s="26"/>
      <c r="P106" s="58">
        <v>0</v>
      </c>
      <c r="Q106" s="119">
        <v>0</v>
      </c>
      <c r="R106" s="46">
        <f t="shared" ref="R106:R114" si="24">SUM(L106-M106-N106-O106+P106-Q106)</f>
        <v>0</v>
      </c>
      <c r="S106" s="542"/>
      <c r="T106" s="543"/>
      <c r="U106" s="544"/>
    </row>
    <row r="107" spans="1:21" ht="15.95" customHeight="1" x14ac:dyDescent="0.2">
      <c r="A107" s="14"/>
      <c r="B107" s="13" t="s">
        <v>85</v>
      </c>
      <c r="C107" s="495"/>
      <c r="D107" s="495"/>
      <c r="E107" s="495"/>
      <c r="F107" s="108"/>
      <c r="G107" s="42"/>
      <c r="H107" s="42"/>
      <c r="I107" s="108"/>
      <c r="J107" s="108"/>
      <c r="K107" s="107"/>
      <c r="L107" s="119">
        <v>47</v>
      </c>
      <c r="M107" s="119">
        <v>0</v>
      </c>
      <c r="N107" s="26"/>
      <c r="O107" s="26"/>
      <c r="P107" s="58">
        <v>9.5</v>
      </c>
      <c r="Q107" s="119">
        <v>0</v>
      </c>
      <c r="R107" s="57">
        <f t="shared" si="24"/>
        <v>56.5</v>
      </c>
      <c r="S107" s="542"/>
      <c r="T107" s="543"/>
      <c r="U107" s="544"/>
    </row>
    <row r="108" spans="1:21" ht="15.95" customHeight="1" x14ac:dyDescent="0.2">
      <c r="A108" s="14">
        <v>5</v>
      </c>
      <c r="B108" s="11" t="s">
        <v>55</v>
      </c>
      <c r="C108" s="494"/>
      <c r="D108" s="494"/>
      <c r="E108" s="494"/>
      <c r="F108" s="107"/>
      <c r="G108" s="42"/>
      <c r="H108" s="42"/>
      <c r="I108" s="107"/>
      <c r="J108" s="107"/>
      <c r="K108" s="107"/>
      <c r="L108" s="119">
        <v>0</v>
      </c>
      <c r="M108" s="119">
        <v>0</v>
      </c>
      <c r="N108" s="26"/>
      <c r="O108" s="26"/>
      <c r="P108" s="120">
        <v>0</v>
      </c>
      <c r="Q108" s="120">
        <v>0</v>
      </c>
      <c r="R108" s="46">
        <f t="shared" si="24"/>
        <v>0</v>
      </c>
      <c r="S108" s="542"/>
      <c r="T108" s="543"/>
      <c r="U108" s="544"/>
    </row>
    <row r="109" spans="1:21" ht="15.75" x14ac:dyDescent="0.2">
      <c r="A109" s="14">
        <v>6</v>
      </c>
      <c r="B109" s="10" t="s">
        <v>56</v>
      </c>
      <c r="C109" s="494"/>
      <c r="D109" s="494"/>
      <c r="E109" s="494"/>
      <c r="F109" s="107"/>
      <c r="G109" s="42"/>
      <c r="H109" s="42"/>
      <c r="I109" s="107"/>
      <c r="J109" s="107"/>
      <c r="K109" s="107"/>
      <c r="L109" s="119">
        <v>0</v>
      </c>
      <c r="M109" s="119">
        <v>0</v>
      </c>
      <c r="N109" s="26"/>
      <c r="O109" s="26"/>
      <c r="P109" s="243">
        <v>0.2</v>
      </c>
      <c r="Q109" s="120">
        <v>0</v>
      </c>
      <c r="R109" s="244">
        <f t="shared" si="24"/>
        <v>0.2</v>
      </c>
      <c r="S109" s="573">
        <v>0</v>
      </c>
      <c r="T109" s="574"/>
      <c r="U109" s="575"/>
    </row>
    <row r="110" spans="1:21" ht="15.75" x14ac:dyDescent="0.2">
      <c r="A110" s="14">
        <v>7</v>
      </c>
      <c r="B110" s="10" t="s">
        <v>57</v>
      </c>
      <c r="C110" s="494"/>
      <c r="D110" s="494"/>
      <c r="E110" s="494"/>
      <c r="F110" s="107"/>
      <c r="G110" s="42"/>
      <c r="H110" s="42"/>
      <c r="I110" s="107"/>
      <c r="J110" s="107"/>
      <c r="K110" s="107"/>
      <c r="L110" s="119">
        <v>0</v>
      </c>
      <c r="M110" s="119">
        <v>0</v>
      </c>
      <c r="N110" s="26"/>
      <c r="O110" s="26"/>
      <c r="P110" s="119">
        <v>0</v>
      </c>
      <c r="Q110" s="119">
        <v>0</v>
      </c>
      <c r="R110" s="46">
        <f t="shared" si="24"/>
        <v>0</v>
      </c>
      <c r="S110" s="548">
        <v>0</v>
      </c>
      <c r="T110" s="549"/>
      <c r="U110" s="550"/>
    </row>
    <row r="111" spans="1:21" ht="15.75" x14ac:dyDescent="0.2">
      <c r="A111" s="14">
        <v>8</v>
      </c>
      <c r="B111" s="10" t="s">
        <v>58</v>
      </c>
      <c r="C111" s="494"/>
      <c r="D111" s="494"/>
      <c r="E111" s="494"/>
      <c r="F111" s="107"/>
      <c r="G111" s="42"/>
      <c r="H111" s="42"/>
      <c r="I111" s="107"/>
      <c r="J111" s="107"/>
      <c r="K111" s="107"/>
      <c r="L111" s="119">
        <v>0</v>
      </c>
      <c r="M111" s="119">
        <v>0</v>
      </c>
      <c r="N111" s="26"/>
      <c r="O111" s="26"/>
      <c r="P111" s="119">
        <v>0</v>
      </c>
      <c r="Q111" s="119">
        <v>0</v>
      </c>
      <c r="R111" s="46">
        <f t="shared" si="24"/>
        <v>0</v>
      </c>
      <c r="S111" s="548">
        <v>0</v>
      </c>
      <c r="T111" s="549"/>
      <c r="U111" s="550"/>
    </row>
    <row r="112" spans="1:21" ht="15.75" x14ac:dyDescent="0.2">
      <c r="A112" s="14">
        <v>9</v>
      </c>
      <c r="B112" s="10" t="s">
        <v>24</v>
      </c>
      <c r="C112" s="494"/>
      <c r="D112" s="494"/>
      <c r="E112" s="494"/>
      <c r="F112" s="107"/>
      <c r="G112" s="42"/>
      <c r="H112" s="42"/>
      <c r="I112" s="41"/>
      <c r="J112" s="41"/>
      <c r="K112" s="107"/>
      <c r="L112" s="119">
        <v>0</v>
      </c>
      <c r="M112" s="119">
        <v>0</v>
      </c>
      <c r="N112" s="26"/>
      <c r="O112" s="26"/>
      <c r="P112" s="119">
        <v>0</v>
      </c>
      <c r="Q112" s="119">
        <v>0</v>
      </c>
      <c r="R112" s="46">
        <f t="shared" si="24"/>
        <v>0</v>
      </c>
      <c r="S112" s="548">
        <v>0</v>
      </c>
      <c r="T112" s="549"/>
      <c r="U112" s="550"/>
    </row>
    <row r="113" spans="1:21" ht="15.75" x14ac:dyDescent="0.2">
      <c r="A113" s="14">
        <v>10</v>
      </c>
      <c r="B113" s="10" t="s">
        <v>25</v>
      </c>
      <c r="C113" s="494"/>
      <c r="D113" s="494"/>
      <c r="E113" s="494"/>
      <c r="F113" s="107"/>
      <c r="G113" s="42"/>
      <c r="H113" s="42"/>
      <c r="I113" s="41"/>
      <c r="J113" s="41"/>
      <c r="K113" s="107"/>
      <c r="L113" s="119">
        <v>0</v>
      </c>
      <c r="M113" s="119">
        <v>0</v>
      </c>
      <c r="N113" s="26"/>
      <c r="O113" s="26"/>
      <c r="P113" s="119">
        <v>0</v>
      </c>
      <c r="Q113" s="119">
        <v>0</v>
      </c>
      <c r="R113" s="46">
        <f t="shared" si="24"/>
        <v>0</v>
      </c>
      <c r="S113" s="548">
        <v>0</v>
      </c>
      <c r="T113" s="549"/>
      <c r="U113" s="550"/>
    </row>
    <row r="114" spans="1:21" ht="16.5" thickBot="1" x14ac:dyDescent="0.25">
      <c r="A114" s="48">
        <v>11</v>
      </c>
      <c r="B114" s="49" t="s">
        <v>59</v>
      </c>
      <c r="C114" s="510"/>
      <c r="D114" s="511"/>
      <c r="E114" s="512"/>
      <c r="F114" s="110"/>
      <c r="G114" s="50"/>
      <c r="H114" s="50"/>
      <c r="I114" s="51"/>
      <c r="J114" s="51"/>
      <c r="K114" s="110"/>
      <c r="L114" s="52">
        <v>0</v>
      </c>
      <c r="M114" s="52">
        <v>0</v>
      </c>
      <c r="N114" s="53"/>
      <c r="O114" s="53"/>
      <c r="P114" s="52">
        <v>0</v>
      </c>
      <c r="Q114" s="52">
        <v>0</v>
      </c>
      <c r="R114" s="54">
        <f t="shared" si="24"/>
        <v>0</v>
      </c>
      <c r="S114" s="554"/>
      <c r="T114" s="555"/>
      <c r="U114" s="556"/>
    </row>
    <row r="115" spans="1:21" ht="12.75" customHeight="1" thickTop="1" x14ac:dyDescent="0.2">
      <c r="A115" s="5"/>
      <c r="B115" s="27" t="s">
        <v>39</v>
      </c>
    </row>
    <row r="116" spans="1:21" ht="12.75" customHeight="1" x14ac:dyDescent="0.2">
      <c r="A116" s="5"/>
      <c r="B116" s="15" t="s">
        <v>61</v>
      </c>
    </row>
    <row r="117" spans="1:21" x14ac:dyDescent="0.2">
      <c r="A117" s="5"/>
      <c r="B117" s="15" t="s">
        <v>60</v>
      </c>
    </row>
    <row r="118" spans="1:21" ht="21" customHeight="1" x14ac:dyDescent="0.2">
      <c r="A118" s="5"/>
      <c r="B118" s="15" t="s">
        <v>40</v>
      </c>
    </row>
    <row r="119" spans="1:21" x14ac:dyDescent="0.2">
      <c r="A119" s="5"/>
      <c r="B119" s="27"/>
    </row>
    <row r="120" spans="1:21" x14ac:dyDescent="0.2">
      <c r="A120" s="5"/>
      <c r="B120" s="27"/>
    </row>
    <row r="121" spans="1:21" ht="12.75" customHeight="1" x14ac:dyDescent="0.2">
      <c r="A121" s="488" t="s">
        <v>0</v>
      </c>
      <c r="B121" s="488"/>
      <c r="P121" s="517"/>
      <c r="Q121" s="517"/>
      <c r="R121" s="517"/>
      <c r="S121" s="517"/>
      <c r="T121" s="517"/>
      <c r="U121" s="517"/>
    </row>
    <row r="122" spans="1:21" ht="13.5" customHeight="1" x14ac:dyDescent="0.2">
      <c r="A122" s="488" t="s">
        <v>1</v>
      </c>
      <c r="B122" s="488"/>
      <c r="P122" s="517"/>
      <c r="Q122" s="517"/>
      <c r="R122" s="517"/>
      <c r="S122" s="517"/>
      <c r="T122" s="517"/>
      <c r="U122" s="517"/>
    </row>
    <row r="123" spans="1:21" ht="15" customHeight="1" x14ac:dyDescent="0.2">
      <c r="A123" s="488" t="s">
        <v>46</v>
      </c>
      <c r="B123" s="488"/>
    </row>
    <row r="124" spans="1:21" ht="12.75" customHeight="1" x14ac:dyDescent="0.35">
      <c r="C124" s="518" t="s">
        <v>2</v>
      </c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518"/>
      <c r="P124" s="518"/>
      <c r="Q124" s="2"/>
    </row>
    <row r="125" spans="1:21" ht="12.75" customHeight="1" x14ac:dyDescent="0.2">
      <c r="F125" s="519" t="s">
        <v>3</v>
      </c>
      <c r="G125" s="519"/>
      <c r="H125" s="519"/>
      <c r="I125" s="519"/>
      <c r="J125" s="519"/>
      <c r="K125" s="519"/>
      <c r="L125" s="519"/>
      <c r="M125" s="519"/>
      <c r="N125" s="519"/>
      <c r="O125" s="519"/>
      <c r="P125" s="519"/>
      <c r="Q125" s="112"/>
    </row>
    <row r="126" spans="1:21" ht="12.75" customHeight="1" x14ac:dyDescent="0.2">
      <c r="A126" s="1" t="s">
        <v>47</v>
      </c>
      <c r="C126" s="3"/>
      <c r="D126" s="4">
        <v>1</v>
      </c>
      <c r="E126" s="4">
        <v>5</v>
      </c>
      <c r="G126" s="1" t="s">
        <v>43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 x14ac:dyDescent="0.2">
      <c r="A127" s="1" t="s">
        <v>69</v>
      </c>
      <c r="C127" s="6"/>
      <c r="D127" s="7">
        <v>0</v>
      </c>
      <c r="E127" s="7">
        <v>8</v>
      </c>
      <c r="K127" s="520">
        <v>4</v>
      </c>
      <c r="L127" s="520"/>
      <c r="M127" s="5"/>
      <c r="N127" s="5"/>
      <c r="O127" s="5"/>
      <c r="Q127" s="1" t="str">
        <f>+Q87:U87</f>
        <v>Bulan     :</v>
      </c>
      <c r="R127" s="522" t="str">
        <f>+R87</f>
        <v>Februari</v>
      </c>
      <c r="S127" s="523"/>
      <c r="T127" s="4">
        <f>+T87:U87</f>
        <v>0</v>
      </c>
      <c r="U127" s="4">
        <f>+U87</f>
        <v>2</v>
      </c>
    </row>
    <row r="128" spans="1:21" ht="12.75" customHeight="1" thickBot="1" x14ac:dyDescent="0.25">
      <c r="A128" s="56" t="s">
        <v>80</v>
      </c>
      <c r="B128" s="56"/>
      <c r="C128" s="7">
        <v>0</v>
      </c>
      <c r="D128" s="7">
        <v>1</v>
      </c>
      <c r="E128" s="7">
        <v>0</v>
      </c>
      <c r="K128" s="521"/>
      <c r="L128" s="521"/>
      <c r="M128" s="5"/>
      <c r="N128" s="5"/>
      <c r="O128" s="5"/>
      <c r="Q128" s="1" t="s">
        <v>48</v>
      </c>
      <c r="R128" s="557">
        <f>+R88</f>
        <v>2018</v>
      </c>
      <c r="S128" s="558"/>
      <c r="T128" s="21">
        <v>1</v>
      </c>
      <c r="U128" s="21">
        <v>8</v>
      </c>
    </row>
    <row r="129" spans="1:21" ht="15.95" customHeight="1" thickTop="1" x14ac:dyDescent="0.2">
      <c r="A129" s="496" t="s">
        <v>4</v>
      </c>
      <c r="B129" s="496" t="s">
        <v>5</v>
      </c>
      <c r="C129" s="499" t="s">
        <v>6</v>
      </c>
      <c r="D129" s="500"/>
      <c r="E129" s="500"/>
      <c r="F129" s="500"/>
      <c r="G129" s="500"/>
      <c r="H129" s="500"/>
      <c r="I129" s="500"/>
      <c r="J129" s="500"/>
      <c r="K129" s="501"/>
      <c r="L129" s="499" t="s">
        <v>7</v>
      </c>
      <c r="M129" s="500"/>
      <c r="N129" s="500"/>
      <c r="O129" s="500"/>
      <c r="P129" s="500"/>
      <c r="Q129" s="500"/>
      <c r="R129" s="501"/>
      <c r="S129" s="538" t="s">
        <v>65</v>
      </c>
      <c r="T129" s="539"/>
      <c r="U129" s="540"/>
    </row>
    <row r="130" spans="1:21" ht="15.95" customHeight="1" x14ac:dyDescent="0.2">
      <c r="A130" s="497"/>
      <c r="B130" s="497"/>
      <c r="C130" s="551" t="s">
        <v>27</v>
      </c>
      <c r="D130" s="552"/>
      <c r="E130" s="553"/>
      <c r="F130" s="116"/>
      <c r="G130" s="116" t="s">
        <v>30</v>
      </c>
      <c r="H130" s="116" t="s">
        <v>32</v>
      </c>
      <c r="I130" s="116"/>
      <c r="J130" s="116"/>
      <c r="K130" s="116" t="s">
        <v>43</v>
      </c>
      <c r="L130" s="116" t="s">
        <v>27</v>
      </c>
      <c r="M130" s="116"/>
      <c r="N130" s="116" t="s">
        <v>30</v>
      </c>
      <c r="O130" s="116" t="s">
        <v>32</v>
      </c>
      <c r="P130" s="116"/>
      <c r="Q130" s="116"/>
      <c r="R130" s="116" t="s">
        <v>64</v>
      </c>
      <c r="S130" s="524" t="s">
        <v>68</v>
      </c>
      <c r="T130" s="525"/>
      <c r="U130" s="526"/>
    </row>
    <row r="131" spans="1:21" ht="15.95" customHeight="1" x14ac:dyDescent="0.2">
      <c r="A131" s="497"/>
      <c r="B131" s="497"/>
      <c r="C131" s="524" t="s">
        <v>28</v>
      </c>
      <c r="D131" s="525"/>
      <c r="E131" s="526"/>
      <c r="F131" s="114" t="s">
        <v>29</v>
      </c>
      <c r="G131" s="114" t="s">
        <v>31</v>
      </c>
      <c r="H131" s="114" t="s">
        <v>33</v>
      </c>
      <c r="I131" s="114" t="s">
        <v>37</v>
      </c>
      <c r="J131" s="114" t="s">
        <v>36</v>
      </c>
      <c r="K131" s="114" t="s">
        <v>28</v>
      </c>
      <c r="L131" s="114" t="s">
        <v>28</v>
      </c>
      <c r="M131" s="114" t="s">
        <v>35</v>
      </c>
      <c r="N131" s="114" t="s">
        <v>31</v>
      </c>
      <c r="O131" s="114" t="s">
        <v>33</v>
      </c>
      <c r="P131" s="114" t="s">
        <v>37</v>
      </c>
      <c r="Q131" s="114" t="s">
        <v>36</v>
      </c>
      <c r="R131" s="114" t="s">
        <v>38</v>
      </c>
      <c r="S131" s="524" t="s">
        <v>66</v>
      </c>
      <c r="T131" s="525"/>
      <c r="U131" s="526"/>
    </row>
    <row r="132" spans="1:21" ht="15.95" customHeight="1" x14ac:dyDescent="0.2">
      <c r="A132" s="497"/>
      <c r="B132" s="497"/>
      <c r="C132" s="502" t="s">
        <v>8</v>
      </c>
      <c r="D132" s="503"/>
      <c r="E132" s="504"/>
      <c r="F132" s="106"/>
      <c r="G132" s="106"/>
      <c r="H132" s="106" t="s">
        <v>34</v>
      </c>
      <c r="I132" s="106"/>
      <c r="J132" s="106"/>
      <c r="K132" s="106" t="s">
        <v>9</v>
      </c>
      <c r="L132" s="106" t="s">
        <v>8</v>
      </c>
      <c r="M132" s="106"/>
      <c r="N132" s="106"/>
      <c r="O132" s="106" t="s">
        <v>34</v>
      </c>
      <c r="P132" s="106"/>
      <c r="Q132" s="106"/>
      <c r="R132" s="20" t="s">
        <v>63</v>
      </c>
      <c r="S132" s="524" t="s">
        <v>67</v>
      </c>
      <c r="T132" s="525"/>
      <c r="U132" s="526"/>
    </row>
    <row r="133" spans="1:21" ht="15.95" customHeight="1" x14ac:dyDescent="0.2">
      <c r="A133" s="498"/>
      <c r="B133" s="498"/>
      <c r="C133" s="559"/>
      <c r="D133" s="560"/>
      <c r="E133" s="561"/>
      <c r="F133" s="114"/>
      <c r="G133" s="114"/>
      <c r="H133" s="114"/>
      <c r="I133" s="114"/>
      <c r="J133" s="114"/>
      <c r="K133" s="114" t="s">
        <v>62</v>
      </c>
      <c r="L133" s="114"/>
      <c r="M133" s="114"/>
      <c r="N133" s="114"/>
      <c r="O133" s="114"/>
      <c r="P133" s="114"/>
      <c r="Q133" s="114"/>
      <c r="R133" s="114"/>
      <c r="S133" s="528"/>
      <c r="T133" s="562"/>
      <c r="U133" s="563"/>
    </row>
    <row r="134" spans="1:21" s="8" customFormat="1" ht="15.95" customHeight="1" x14ac:dyDescent="0.2">
      <c r="A134" s="115" t="s">
        <v>10</v>
      </c>
      <c r="B134" s="115" t="s">
        <v>11</v>
      </c>
      <c r="C134" s="564" t="s">
        <v>12</v>
      </c>
      <c r="D134" s="565"/>
      <c r="E134" s="566"/>
      <c r="F134" s="115" t="s">
        <v>13</v>
      </c>
      <c r="G134" s="115" t="s">
        <v>14</v>
      </c>
      <c r="H134" s="115" t="s">
        <v>15</v>
      </c>
      <c r="I134" s="115" t="s">
        <v>16</v>
      </c>
      <c r="J134" s="115" t="s">
        <v>17</v>
      </c>
      <c r="K134" s="115" t="s">
        <v>18</v>
      </c>
      <c r="L134" s="115" t="s">
        <v>19</v>
      </c>
      <c r="M134" s="115" t="s">
        <v>20</v>
      </c>
      <c r="N134" s="115" t="s">
        <v>21</v>
      </c>
      <c r="O134" s="115" t="s">
        <v>41</v>
      </c>
      <c r="P134" s="115" t="s">
        <v>42</v>
      </c>
      <c r="Q134" s="115" t="s">
        <v>44</v>
      </c>
      <c r="R134" s="115" t="s">
        <v>70</v>
      </c>
      <c r="S134" s="564" t="s">
        <v>71</v>
      </c>
      <c r="T134" s="565"/>
      <c r="U134" s="566"/>
    </row>
    <row r="135" spans="1:21" s="16" customFormat="1" ht="15.95" customHeight="1" x14ac:dyDescent="0.2">
      <c r="A135" s="18">
        <v>1</v>
      </c>
      <c r="B135" s="19" t="s">
        <v>22</v>
      </c>
      <c r="C135" s="532"/>
      <c r="D135" s="533"/>
      <c r="E135" s="534"/>
      <c r="F135" s="39"/>
      <c r="G135" s="39"/>
      <c r="H135" s="39"/>
      <c r="I135" s="39"/>
      <c r="J135" s="39"/>
      <c r="K135" s="39"/>
      <c r="L135" s="24">
        <f t="shared" ref="L135:Q135" si="25">SUM(L136,L139,L140)</f>
        <v>72</v>
      </c>
      <c r="M135" s="24">
        <f t="shared" si="25"/>
        <v>15</v>
      </c>
      <c r="N135" s="24">
        <f t="shared" si="25"/>
        <v>25</v>
      </c>
      <c r="O135" s="24">
        <f t="shared" si="25"/>
        <v>0</v>
      </c>
      <c r="P135" s="24">
        <f t="shared" si="25"/>
        <v>0</v>
      </c>
      <c r="Q135" s="24">
        <f t="shared" si="25"/>
        <v>0</v>
      </c>
      <c r="R135" s="24">
        <f>SUM(L135-M135-N135-O135+P135-Q135)</f>
        <v>32</v>
      </c>
      <c r="S135" s="535"/>
      <c r="T135" s="536"/>
      <c r="U135" s="537"/>
    </row>
    <row r="136" spans="1:21" s="23" customFormat="1" ht="15.95" customHeight="1" x14ac:dyDescent="0.25">
      <c r="A136" s="14"/>
      <c r="B136" s="22" t="s">
        <v>50</v>
      </c>
      <c r="C136" s="495"/>
      <c r="D136" s="495"/>
      <c r="E136" s="495"/>
      <c r="F136" s="108"/>
      <c r="G136" s="108"/>
      <c r="H136" s="108"/>
      <c r="I136" s="108"/>
      <c r="J136" s="108"/>
      <c r="K136" s="107"/>
      <c r="L136" s="44">
        <f t="shared" ref="L136:O136" si="26">SUM(L137:L138)</f>
        <v>0</v>
      </c>
      <c r="M136" s="44">
        <f t="shared" si="26"/>
        <v>0</v>
      </c>
      <c r="N136" s="44">
        <f t="shared" si="26"/>
        <v>0</v>
      </c>
      <c r="O136" s="44">
        <f t="shared" si="26"/>
        <v>0</v>
      </c>
      <c r="P136" s="44">
        <f>SUM(P137:P138)</f>
        <v>0</v>
      </c>
      <c r="Q136" s="44">
        <f t="shared" ref="Q136" si="27">SUM(Q137:Q138)</f>
        <v>0</v>
      </c>
      <c r="R136" s="46">
        <f t="shared" ref="R136:R144" si="28">SUM(L136-M136-N136-O136+P136-Q136)</f>
        <v>0</v>
      </c>
      <c r="S136" s="545"/>
      <c r="T136" s="546"/>
      <c r="U136" s="547"/>
    </row>
    <row r="137" spans="1:21" ht="15.95" customHeight="1" x14ac:dyDescent="0.2">
      <c r="A137" s="12"/>
      <c r="B137" s="13" t="s">
        <v>84</v>
      </c>
      <c r="C137" s="509"/>
      <c r="D137" s="509"/>
      <c r="E137" s="509"/>
      <c r="F137" s="111"/>
      <c r="G137" s="111"/>
      <c r="H137" s="111"/>
      <c r="I137" s="40"/>
      <c r="J137" s="40"/>
      <c r="K137" s="107"/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6">
        <f t="shared" si="28"/>
        <v>0</v>
      </c>
      <c r="S137" s="542"/>
      <c r="T137" s="543"/>
      <c r="U137" s="544"/>
    </row>
    <row r="138" spans="1:21" ht="15.95" customHeight="1" x14ac:dyDescent="0.2">
      <c r="A138" s="12"/>
      <c r="B138" s="13" t="s">
        <v>85</v>
      </c>
      <c r="C138" s="509"/>
      <c r="D138" s="509"/>
      <c r="E138" s="509"/>
      <c r="F138" s="111"/>
      <c r="G138" s="111"/>
      <c r="H138" s="111"/>
      <c r="I138" s="40"/>
      <c r="J138" s="40"/>
      <c r="K138" s="107"/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6">
        <f t="shared" si="28"/>
        <v>0</v>
      </c>
      <c r="S138" s="542"/>
      <c r="T138" s="543"/>
      <c r="U138" s="544"/>
    </row>
    <row r="139" spans="1:21" ht="15.95" customHeight="1" x14ac:dyDescent="0.2">
      <c r="A139" s="12"/>
      <c r="B139" s="11" t="s">
        <v>51</v>
      </c>
      <c r="C139" s="494"/>
      <c r="D139" s="494"/>
      <c r="E139" s="494"/>
      <c r="F139" s="41"/>
      <c r="G139" s="41"/>
      <c r="H139" s="41"/>
      <c r="I139" s="41"/>
      <c r="J139" s="41"/>
      <c r="K139" s="107"/>
      <c r="L139" s="46">
        <v>72</v>
      </c>
      <c r="M139" s="46">
        <v>15</v>
      </c>
      <c r="N139" s="46">
        <v>25</v>
      </c>
      <c r="O139" s="46">
        <v>0</v>
      </c>
      <c r="P139" s="46">
        <v>0</v>
      </c>
      <c r="Q139" s="46">
        <v>0</v>
      </c>
      <c r="R139" s="46">
        <f t="shared" si="28"/>
        <v>32</v>
      </c>
      <c r="S139" s="542"/>
      <c r="T139" s="543"/>
      <c r="U139" s="544"/>
    </row>
    <row r="140" spans="1:21" ht="15.95" customHeight="1" x14ac:dyDescent="0.2">
      <c r="A140" s="12"/>
      <c r="B140" s="11" t="s">
        <v>52</v>
      </c>
      <c r="C140" s="494"/>
      <c r="D140" s="494"/>
      <c r="E140" s="494"/>
      <c r="F140" s="41"/>
      <c r="G140" s="41"/>
      <c r="H140" s="41"/>
      <c r="I140" s="41"/>
      <c r="J140" s="41"/>
      <c r="K140" s="107"/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f t="shared" si="28"/>
        <v>0</v>
      </c>
      <c r="S140" s="542"/>
      <c r="T140" s="543"/>
      <c r="U140" s="544"/>
    </row>
    <row r="141" spans="1:21" ht="15.95" customHeight="1" x14ac:dyDescent="0.2">
      <c r="A141" s="14">
        <v>2</v>
      </c>
      <c r="B141" s="10" t="s">
        <v>23</v>
      </c>
      <c r="C141" s="494"/>
      <c r="D141" s="494"/>
      <c r="E141" s="494"/>
      <c r="F141" s="107"/>
      <c r="G141" s="107"/>
      <c r="H141" s="42"/>
      <c r="I141" s="107"/>
      <c r="J141" s="107"/>
      <c r="K141" s="107"/>
      <c r="L141" s="46">
        <f>SUM(L142:L143)</f>
        <v>40</v>
      </c>
      <c r="M141" s="46">
        <f t="shared" ref="M141:N141" si="29">SUM(M142:M143)</f>
        <v>0</v>
      </c>
      <c r="N141" s="46">
        <f t="shared" si="29"/>
        <v>0</v>
      </c>
      <c r="O141" s="26"/>
      <c r="P141" s="46">
        <f>SUM(P142:P143)</f>
        <v>0</v>
      </c>
      <c r="Q141" s="46">
        <f>SUM(Q142:Q143)</f>
        <v>0</v>
      </c>
      <c r="R141" s="46">
        <f>SUM(L141-M141-N141-O141+P141-Q141)</f>
        <v>40</v>
      </c>
      <c r="S141" s="542"/>
      <c r="T141" s="543"/>
      <c r="U141" s="544"/>
    </row>
    <row r="142" spans="1:21" ht="15.95" customHeight="1" x14ac:dyDescent="0.2">
      <c r="A142" s="12"/>
      <c r="B142" s="13" t="s">
        <v>84</v>
      </c>
      <c r="C142" s="509"/>
      <c r="D142" s="509"/>
      <c r="E142" s="509"/>
      <c r="F142" s="111"/>
      <c r="G142" s="111"/>
      <c r="H142" s="43"/>
      <c r="I142" s="40"/>
      <c r="J142" s="40"/>
      <c r="K142" s="107"/>
      <c r="L142" s="47">
        <v>40</v>
      </c>
      <c r="M142" s="47">
        <v>0</v>
      </c>
      <c r="N142" s="47">
        <v>0</v>
      </c>
      <c r="O142" s="25"/>
      <c r="P142" s="47">
        <v>0</v>
      </c>
      <c r="Q142" s="47">
        <v>0</v>
      </c>
      <c r="R142" s="46">
        <f t="shared" si="28"/>
        <v>40</v>
      </c>
      <c r="S142" s="542"/>
      <c r="T142" s="543"/>
      <c r="U142" s="544"/>
    </row>
    <row r="143" spans="1:21" ht="15.95" customHeight="1" x14ac:dyDescent="0.2">
      <c r="A143" s="12"/>
      <c r="B143" s="13" t="s">
        <v>85</v>
      </c>
      <c r="C143" s="509"/>
      <c r="D143" s="509"/>
      <c r="E143" s="509"/>
      <c r="F143" s="111"/>
      <c r="G143" s="111"/>
      <c r="H143" s="43"/>
      <c r="I143" s="40"/>
      <c r="J143" s="40"/>
      <c r="K143" s="107"/>
      <c r="L143" s="47">
        <v>0</v>
      </c>
      <c r="M143" s="47">
        <v>0</v>
      </c>
      <c r="N143" s="47">
        <v>0</v>
      </c>
      <c r="O143" s="25"/>
      <c r="P143" s="47">
        <v>0</v>
      </c>
      <c r="Q143" s="47">
        <v>0</v>
      </c>
      <c r="R143" s="46">
        <f t="shared" si="28"/>
        <v>0</v>
      </c>
      <c r="S143" s="542"/>
      <c r="T143" s="543"/>
      <c r="U143" s="544"/>
    </row>
    <row r="144" spans="1:21" ht="15.95" customHeight="1" x14ac:dyDescent="0.2">
      <c r="A144" s="9">
        <v>3</v>
      </c>
      <c r="B144" s="10" t="s">
        <v>54</v>
      </c>
      <c r="C144" s="494"/>
      <c r="D144" s="494"/>
      <c r="E144" s="494"/>
      <c r="F144" s="107"/>
      <c r="G144" s="42"/>
      <c r="H144" s="42"/>
      <c r="I144" s="107"/>
      <c r="J144" s="107"/>
      <c r="K144" s="107"/>
      <c r="L144" s="119">
        <v>2</v>
      </c>
      <c r="M144" s="119">
        <v>2</v>
      </c>
      <c r="N144" s="26"/>
      <c r="O144" s="26"/>
      <c r="P144" s="119">
        <v>2</v>
      </c>
      <c r="Q144" s="119">
        <v>0</v>
      </c>
      <c r="R144" s="46">
        <f t="shared" si="28"/>
        <v>2</v>
      </c>
      <c r="S144" s="542"/>
      <c r="T144" s="543"/>
      <c r="U144" s="544"/>
    </row>
    <row r="145" spans="1:24" ht="15.75" x14ac:dyDescent="0.2">
      <c r="A145" s="14">
        <v>4</v>
      </c>
      <c r="B145" s="10" t="s">
        <v>53</v>
      </c>
      <c r="C145" s="495"/>
      <c r="D145" s="495"/>
      <c r="E145" s="495"/>
      <c r="F145" s="108"/>
      <c r="G145" s="42"/>
      <c r="H145" s="42"/>
      <c r="I145" s="108"/>
      <c r="J145" s="108"/>
      <c r="K145" s="107"/>
      <c r="L145" s="46">
        <f>SUM(L146:L147)</f>
        <v>41</v>
      </c>
      <c r="M145" s="46">
        <f>SUM(M146:M147)</f>
        <v>18</v>
      </c>
      <c r="N145" s="26"/>
      <c r="O145" s="26"/>
      <c r="P145" s="46">
        <f t="shared" ref="P145:Q145" si="30">SUM(P146:P147)</f>
        <v>3</v>
      </c>
      <c r="Q145" s="46">
        <f t="shared" si="30"/>
        <v>0</v>
      </c>
      <c r="R145" s="46">
        <f>SUM(L145-M145-N145-O145+P145-Q145)</f>
        <v>26</v>
      </c>
      <c r="S145" s="542"/>
      <c r="T145" s="543"/>
      <c r="U145" s="544"/>
    </row>
    <row r="146" spans="1:24" ht="15.75" x14ac:dyDescent="0.2">
      <c r="A146" s="14"/>
      <c r="B146" s="13" t="s">
        <v>84</v>
      </c>
      <c r="C146" s="495"/>
      <c r="D146" s="495"/>
      <c r="E146" s="495"/>
      <c r="F146" s="108"/>
      <c r="G146" s="42"/>
      <c r="H146" s="42"/>
      <c r="I146" s="108"/>
      <c r="J146" s="108"/>
      <c r="K146" s="107"/>
      <c r="L146" s="119">
        <v>0</v>
      </c>
      <c r="M146" s="119">
        <v>0</v>
      </c>
      <c r="N146" s="26"/>
      <c r="O146" s="26"/>
      <c r="P146" s="119">
        <v>0</v>
      </c>
      <c r="Q146" s="119">
        <v>0</v>
      </c>
      <c r="R146" s="46">
        <f t="shared" ref="R146" si="31">SUM(L146-M146-N146-O146+P146-Q146)</f>
        <v>0</v>
      </c>
      <c r="S146" s="542"/>
      <c r="T146" s="543"/>
      <c r="U146" s="544"/>
    </row>
    <row r="147" spans="1:24" ht="15.75" x14ac:dyDescent="0.2">
      <c r="A147" s="14"/>
      <c r="B147" s="13" t="s">
        <v>85</v>
      </c>
      <c r="C147" s="495"/>
      <c r="D147" s="495"/>
      <c r="E147" s="495"/>
      <c r="F147" s="108"/>
      <c r="G147" s="42"/>
      <c r="H147" s="42"/>
      <c r="I147" s="108"/>
      <c r="J147" s="108"/>
      <c r="K147" s="107"/>
      <c r="L147" s="119">
        <v>41</v>
      </c>
      <c r="M147" s="119">
        <v>18</v>
      </c>
      <c r="N147" s="26"/>
      <c r="O147" s="26"/>
      <c r="P147" s="119">
        <v>3</v>
      </c>
      <c r="Q147" s="119">
        <v>0</v>
      </c>
      <c r="R147" s="46">
        <f>SUM(L147-M147-N147-O147+P147-Q147)</f>
        <v>26</v>
      </c>
      <c r="S147" s="542"/>
      <c r="T147" s="543"/>
      <c r="U147" s="544"/>
    </row>
    <row r="148" spans="1:24" ht="15.75" x14ac:dyDescent="0.2">
      <c r="A148" s="14">
        <v>5</v>
      </c>
      <c r="B148" s="11" t="s">
        <v>55</v>
      </c>
      <c r="C148" s="494"/>
      <c r="D148" s="494"/>
      <c r="E148" s="494"/>
      <c r="F148" s="107"/>
      <c r="G148" s="42"/>
      <c r="H148" s="42"/>
      <c r="I148" s="107"/>
      <c r="J148" s="107"/>
      <c r="K148" s="107"/>
      <c r="L148" s="119">
        <v>4</v>
      </c>
      <c r="M148" s="119">
        <v>2</v>
      </c>
      <c r="N148" s="26"/>
      <c r="O148" s="26"/>
      <c r="P148" s="119">
        <v>2</v>
      </c>
      <c r="Q148" s="119">
        <v>0</v>
      </c>
      <c r="R148" s="46">
        <f>SUM(L148-M148-N148-O148+P148-Q148)</f>
        <v>4</v>
      </c>
      <c r="S148" s="542"/>
      <c r="T148" s="543"/>
      <c r="U148" s="544"/>
    </row>
    <row r="149" spans="1:24" ht="15.75" x14ac:dyDescent="0.2">
      <c r="A149" s="14">
        <v>6</v>
      </c>
      <c r="B149" s="10" t="s">
        <v>56</v>
      </c>
      <c r="C149" s="494"/>
      <c r="D149" s="494"/>
      <c r="E149" s="494"/>
      <c r="F149" s="107"/>
      <c r="G149" s="42"/>
      <c r="H149" s="42"/>
      <c r="I149" s="107"/>
      <c r="J149" s="107"/>
      <c r="K149" s="107"/>
      <c r="L149" s="119">
        <v>0</v>
      </c>
      <c r="M149" s="119">
        <v>0</v>
      </c>
      <c r="N149" s="26"/>
      <c r="O149" s="26"/>
      <c r="P149" s="119">
        <v>0</v>
      </c>
      <c r="Q149" s="119">
        <v>0</v>
      </c>
      <c r="R149" s="46">
        <f t="shared" ref="R149:R154" si="32">SUM(L149-M149-N149-O149+P149-Q149)</f>
        <v>0</v>
      </c>
      <c r="S149" s="570">
        <v>0</v>
      </c>
      <c r="T149" s="571"/>
      <c r="U149" s="572"/>
      <c r="X149" s="1" t="s">
        <v>87</v>
      </c>
    </row>
    <row r="150" spans="1:24" ht="15.75" x14ac:dyDescent="0.2">
      <c r="A150" s="14">
        <v>7</v>
      </c>
      <c r="B150" s="10" t="s">
        <v>57</v>
      </c>
      <c r="C150" s="494"/>
      <c r="D150" s="494"/>
      <c r="E150" s="494"/>
      <c r="F150" s="107"/>
      <c r="G150" s="42"/>
      <c r="H150" s="42"/>
      <c r="I150" s="107"/>
      <c r="J150" s="107"/>
      <c r="K150" s="107"/>
      <c r="L150" s="119">
        <v>0</v>
      </c>
      <c r="M150" s="119">
        <v>0</v>
      </c>
      <c r="N150" s="26"/>
      <c r="O150" s="26"/>
      <c r="P150" s="119">
        <v>0</v>
      </c>
      <c r="Q150" s="119">
        <v>0</v>
      </c>
      <c r="R150" s="46">
        <f t="shared" si="32"/>
        <v>0</v>
      </c>
      <c r="S150" s="548">
        <v>0</v>
      </c>
      <c r="T150" s="549"/>
      <c r="U150" s="550"/>
    </row>
    <row r="151" spans="1:24" ht="15.75" x14ac:dyDescent="0.2">
      <c r="A151" s="14">
        <v>8</v>
      </c>
      <c r="B151" s="10" t="s">
        <v>58</v>
      </c>
      <c r="C151" s="494"/>
      <c r="D151" s="494"/>
      <c r="E151" s="494"/>
      <c r="F151" s="107"/>
      <c r="G151" s="42"/>
      <c r="H151" s="42"/>
      <c r="I151" s="107"/>
      <c r="J151" s="107"/>
      <c r="K151" s="107"/>
      <c r="L151" s="119">
        <v>0</v>
      </c>
      <c r="M151" s="119">
        <v>0</v>
      </c>
      <c r="N151" s="26"/>
      <c r="O151" s="26"/>
      <c r="P151" s="119">
        <v>0</v>
      </c>
      <c r="Q151" s="119">
        <v>0</v>
      </c>
      <c r="R151" s="46">
        <f t="shared" si="32"/>
        <v>0</v>
      </c>
      <c r="S151" s="548">
        <v>0</v>
      </c>
      <c r="T151" s="549"/>
      <c r="U151" s="550"/>
    </row>
    <row r="152" spans="1:24" ht="15.75" x14ac:dyDescent="0.2">
      <c r="A152" s="14">
        <v>9</v>
      </c>
      <c r="B152" s="10" t="s">
        <v>24</v>
      </c>
      <c r="C152" s="494"/>
      <c r="D152" s="494"/>
      <c r="E152" s="494"/>
      <c r="F152" s="107"/>
      <c r="G152" s="42"/>
      <c r="H152" s="42"/>
      <c r="I152" s="41"/>
      <c r="J152" s="41"/>
      <c r="K152" s="107"/>
      <c r="L152" s="119">
        <v>0</v>
      </c>
      <c r="M152" s="119">
        <v>0</v>
      </c>
      <c r="N152" s="26"/>
      <c r="O152" s="26"/>
      <c r="P152" s="119">
        <v>0</v>
      </c>
      <c r="Q152" s="119">
        <v>0</v>
      </c>
      <c r="R152" s="46">
        <f t="shared" si="32"/>
        <v>0</v>
      </c>
      <c r="S152" s="548">
        <v>0</v>
      </c>
      <c r="T152" s="549"/>
      <c r="U152" s="550"/>
    </row>
    <row r="153" spans="1:24" ht="15.75" x14ac:dyDescent="0.2">
      <c r="A153" s="14">
        <v>10</v>
      </c>
      <c r="B153" s="10" t="s">
        <v>25</v>
      </c>
      <c r="C153" s="494"/>
      <c r="D153" s="494"/>
      <c r="E153" s="494"/>
      <c r="F153" s="107"/>
      <c r="G153" s="42"/>
      <c r="H153" s="42"/>
      <c r="I153" s="41"/>
      <c r="J153" s="41"/>
      <c r="K153" s="107"/>
      <c r="L153" s="119">
        <v>0</v>
      </c>
      <c r="M153" s="119">
        <v>0</v>
      </c>
      <c r="N153" s="26"/>
      <c r="O153" s="26"/>
      <c r="P153" s="119">
        <v>0</v>
      </c>
      <c r="Q153" s="119">
        <v>0</v>
      </c>
      <c r="R153" s="46">
        <f t="shared" si="32"/>
        <v>0</v>
      </c>
      <c r="S153" s="548">
        <v>0</v>
      </c>
      <c r="T153" s="549"/>
      <c r="U153" s="550"/>
    </row>
    <row r="154" spans="1:24" ht="12.75" customHeight="1" thickBot="1" x14ac:dyDescent="0.25">
      <c r="A154" s="48">
        <v>11</v>
      </c>
      <c r="B154" s="49" t="s">
        <v>59</v>
      </c>
      <c r="C154" s="510"/>
      <c r="D154" s="511"/>
      <c r="E154" s="512"/>
      <c r="F154" s="110"/>
      <c r="G154" s="50"/>
      <c r="H154" s="50"/>
      <c r="I154" s="51"/>
      <c r="J154" s="51"/>
      <c r="K154" s="110"/>
      <c r="L154" s="52">
        <v>0</v>
      </c>
      <c r="M154" s="52">
        <v>0</v>
      </c>
      <c r="N154" s="53"/>
      <c r="O154" s="53"/>
      <c r="P154" s="52">
        <v>0</v>
      </c>
      <c r="Q154" s="52">
        <v>0</v>
      </c>
      <c r="R154" s="54">
        <f t="shared" si="32"/>
        <v>0</v>
      </c>
      <c r="S154" s="554"/>
      <c r="T154" s="555"/>
      <c r="U154" s="556"/>
    </row>
    <row r="155" spans="1:24" ht="12.75" customHeight="1" thickTop="1" x14ac:dyDescent="0.2">
      <c r="A155" s="5"/>
      <c r="B155" s="27" t="s">
        <v>39</v>
      </c>
    </row>
    <row r="156" spans="1:24" x14ac:dyDescent="0.2">
      <c r="A156" s="5"/>
      <c r="B156" s="15" t="s">
        <v>61</v>
      </c>
    </row>
    <row r="157" spans="1:24" ht="21" customHeight="1" x14ac:dyDescent="0.2">
      <c r="A157" s="5"/>
      <c r="B157" s="15" t="s">
        <v>60</v>
      </c>
    </row>
    <row r="158" spans="1:24" x14ac:dyDescent="0.2">
      <c r="A158" s="5"/>
      <c r="B158" s="15" t="s">
        <v>40</v>
      </c>
    </row>
    <row r="159" spans="1:24" x14ac:dyDescent="0.2">
      <c r="A159" s="5"/>
      <c r="B159" s="27"/>
    </row>
    <row r="160" spans="1:24" ht="13.5" customHeight="1" x14ac:dyDescent="0.2">
      <c r="A160" s="488" t="s">
        <v>0</v>
      </c>
      <c r="B160" s="488"/>
      <c r="P160" s="517" t="s">
        <v>26</v>
      </c>
      <c r="Q160" s="517"/>
      <c r="R160" s="517"/>
      <c r="S160" s="517"/>
      <c r="T160" s="517"/>
      <c r="U160" s="517"/>
    </row>
    <row r="161" spans="1:22" ht="15" customHeight="1" x14ac:dyDescent="0.2">
      <c r="A161" s="488" t="s">
        <v>1</v>
      </c>
      <c r="B161" s="488"/>
      <c r="P161" s="517"/>
      <c r="Q161" s="517"/>
      <c r="R161" s="517"/>
      <c r="S161" s="517"/>
      <c r="T161" s="517"/>
      <c r="U161" s="517"/>
    </row>
    <row r="162" spans="1:22" ht="12.75" customHeight="1" x14ac:dyDescent="0.2">
      <c r="A162" s="488" t="s">
        <v>46</v>
      </c>
      <c r="B162" s="488"/>
    </row>
    <row r="163" spans="1:22" ht="12.75" customHeight="1" x14ac:dyDescent="0.35">
      <c r="C163" s="518" t="s">
        <v>2</v>
      </c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2"/>
    </row>
    <row r="164" spans="1:22" ht="12.75" customHeight="1" x14ac:dyDescent="0.2">
      <c r="F164" s="519" t="s">
        <v>3</v>
      </c>
      <c r="G164" s="519"/>
      <c r="H164" s="519"/>
      <c r="I164" s="519"/>
      <c r="J164" s="519"/>
      <c r="K164" s="519"/>
      <c r="L164" s="519"/>
      <c r="M164" s="519"/>
      <c r="N164" s="519"/>
      <c r="O164" s="519"/>
      <c r="P164" s="519"/>
      <c r="Q164" s="112"/>
    </row>
    <row r="165" spans="1:22" ht="11.25" customHeight="1" x14ac:dyDescent="0.2">
      <c r="A165" s="1" t="s">
        <v>47</v>
      </c>
      <c r="C165" s="3"/>
      <c r="D165" s="4">
        <v>1</v>
      </c>
      <c r="E165" s="4">
        <v>5</v>
      </c>
      <c r="M165" s="5"/>
      <c r="N165" s="5"/>
      <c r="O165" s="5"/>
      <c r="P165" s="5"/>
      <c r="Q165" s="5"/>
      <c r="R165" s="5"/>
      <c r="S165" s="5"/>
      <c r="T165" s="5"/>
    </row>
    <row r="166" spans="1:22" ht="12.75" customHeight="1" x14ac:dyDescent="0.2">
      <c r="A166" s="1" t="s">
        <v>69</v>
      </c>
      <c r="C166" s="6"/>
      <c r="D166" s="7">
        <v>0</v>
      </c>
      <c r="E166" s="7">
        <v>8</v>
      </c>
      <c r="K166" s="520">
        <v>5</v>
      </c>
      <c r="L166" s="520"/>
      <c r="M166" s="5"/>
      <c r="N166" s="5"/>
      <c r="O166" s="5"/>
      <c r="Q166" s="1" t="str">
        <f>+Q127:U127</f>
        <v>Bulan     :</v>
      </c>
      <c r="R166" s="522" t="str">
        <f>+R127</f>
        <v>Februari</v>
      </c>
      <c r="S166" s="523"/>
      <c r="T166" s="4">
        <f>+T127:U127</f>
        <v>0</v>
      </c>
      <c r="U166" s="4">
        <f>+U127</f>
        <v>2</v>
      </c>
    </row>
    <row r="167" spans="1:22" ht="15.95" customHeight="1" thickBot="1" x14ac:dyDescent="0.25">
      <c r="A167" s="56" t="s">
        <v>81</v>
      </c>
      <c r="B167" s="56"/>
      <c r="C167" s="4">
        <v>0</v>
      </c>
      <c r="D167" s="4">
        <v>2</v>
      </c>
      <c r="E167" s="4">
        <v>1</v>
      </c>
      <c r="K167" s="521"/>
      <c r="L167" s="521"/>
      <c r="M167" s="5"/>
      <c r="N167" s="5"/>
      <c r="O167" s="5"/>
      <c r="Q167" s="1" t="s">
        <v>48</v>
      </c>
      <c r="R167" s="557">
        <f>+R128</f>
        <v>2018</v>
      </c>
      <c r="S167" s="558"/>
      <c r="T167" s="21">
        <v>1</v>
      </c>
      <c r="U167" s="21">
        <v>8</v>
      </c>
    </row>
    <row r="168" spans="1:22" ht="15.95" customHeight="1" thickTop="1" x14ac:dyDescent="0.2">
      <c r="A168" s="496" t="s">
        <v>4</v>
      </c>
      <c r="B168" s="496" t="s">
        <v>5</v>
      </c>
      <c r="C168" s="499" t="s">
        <v>6</v>
      </c>
      <c r="D168" s="500"/>
      <c r="E168" s="500"/>
      <c r="F168" s="500"/>
      <c r="G168" s="500"/>
      <c r="H168" s="500"/>
      <c r="I168" s="500"/>
      <c r="J168" s="500"/>
      <c r="K168" s="501"/>
      <c r="L168" s="499" t="s">
        <v>7</v>
      </c>
      <c r="M168" s="500"/>
      <c r="N168" s="500"/>
      <c r="O168" s="500"/>
      <c r="P168" s="500"/>
      <c r="Q168" s="500"/>
      <c r="R168" s="501"/>
      <c r="S168" s="538" t="s">
        <v>65</v>
      </c>
      <c r="T168" s="539"/>
      <c r="U168" s="540"/>
    </row>
    <row r="169" spans="1:22" ht="15.95" customHeight="1" x14ac:dyDescent="0.2">
      <c r="A169" s="497"/>
      <c r="B169" s="497"/>
      <c r="C169" s="551" t="s">
        <v>27</v>
      </c>
      <c r="D169" s="552"/>
      <c r="E169" s="553"/>
      <c r="F169" s="116"/>
      <c r="G169" s="116" t="s">
        <v>30</v>
      </c>
      <c r="H169" s="116" t="s">
        <v>32</v>
      </c>
      <c r="I169" s="116"/>
      <c r="J169" s="116"/>
      <c r="K169" s="116" t="s">
        <v>43</v>
      </c>
      <c r="L169" s="116" t="s">
        <v>27</v>
      </c>
      <c r="M169" s="116"/>
      <c r="N169" s="116" t="s">
        <v>30</v>
      </c>
      <c r="O169" s="116" t="s">
        <v>32</v>
      </c>
      <c r="P169" s="116"/>
      <c r="Q169" s="116"/>
      <c r="R169" s="116" t="s">
        <v>64</v>
      </c>
      <c r="S169" s="524" t="s">
        <v>68</v>
      </c>
      <c r="T169" s="525"/>
      <c r="U169" s="526"/>
    </row>
    <row r="170" spans="1:22" ht="15.95" customHeight="1" x14ac:dyDescent="0.2">
      <c r="A170" s="497"/>
      <c r="B170" s="497"/>
      <c r="C170" s="524" t="s">
        <v>28</v>
      </c>
      <c r="D170" s="525"/>
      <c r="E170" s="526"/>
      <c r="F170" s="114" t="s">
        <v>29</v>
      </c>
      <c r="G170" s="114" t="s">
        <v>31</v>
      </c>
      <c r="H170" s="114" t="s">
        <v>33</v>
      </c>
      <c r="I170" s="114" t="s">
        <v>37</v>
      </c>
      <c r="J170" s="114" t="s">
        <v>36</v>
      </c>
      <c r="K170" s="114" t="s">
        <v>28</v>
      </c>
      <c r="L170" s="114" t="s">
        <v>28</v>
      </c>
      <c r="M170" s="114" t="s">
        <v>35</v>
      </c>
      <c r="N170" s="114" t="s">
        <v>31</v>
      </c>
      <c r="O170" s="114" t="s">
        <v>33</v>
      </c>
      <c r="P170" s="114" t="s">
        <v>37</v>
      </c>
      <c r="Q170" s="114" t="s">
        <v>36</v>
      </c>
      <c r="R170" s="114" t="s">
        <v>38</v>
      </c>
      <c r="S170" s="524" t="s">
        <v>66</v>
      </c>
      <c r="T170" s="525"/>
      <c r="U170" s="526"/>
    </row>
    <row r="171" spans="1:22" ht="15.95" customHeight="1" x14ac:dyDescent="0.2">
      <c r="A171" s="497"/>
      <c r="B171" s="497"/>
      <c r="C171" s="502" t="s">
        <v>8</v>
      </c>
      <c r="D171" s="503"/>
      <c r="E171" s="504"/>
      <c r="F171" s="106"/>
      <c r="G171" s="106"/>
      <c r="H171" s="106" t="s">
        <v>34</v>
      </c>
      <c r="I171" s="106"/>
      <c r="J171" s="106"/>
      <c r="K171" s="106" t="s">
        <v>9</v>
      </c>
      <c r="L171" s="106" t="s">
        <v>8</v>
      </c>
      <c r="M171" s="106"/>
      <c r="N171" s="106"/>
      <c r="O171" s="106" t="s">
        <v>34</v>
      </c>
      <c r="P171" s="106"/>
      <c r="Q171" s="106"/>
      <c r="R171" s="20" t="s">
        <v>63</v>
      </c>
      <c r="S171" s="524" t="s">
        <v>67</v>
      </c>
      <c r="T171" s="525"/>
      <c r="U171" s="526"/>
    </row>
    <row r="172" spans="1:22" ht="15.95" customHeight="1" x14ac:dyDescent="0.2">
      <c r="A172" s="498"/>
      <c r="B172" s="498"/>
      <c r="C172" s="559"/>
      <c r="D172" s="560"/>
      <c r="E172" s="561"/>
      <c r="F172" s="114"/>
      <c r="G172" s="114"/>
      <c r="H172" s="114"/>
      <c r="I172" s="114"/>
      <c r="J172" s="114"/>
      <c r="K172" s="114" t="s">
        <v>62</v>
      </c>
      <c r="L172" s="114"/>
      <c r="M172" s="114"/>
      <c r="N172" s="114"/>
      <c r="O172" s="114"/>
      <c r="P172" s="114"/>
      <c r="Q172" s="114"/>
      <c r="R172" s="114"/>
      <c r="S172" s="528"/>
      <c r="T172" s="562"/>
      <c r="U172" s="563"/>
    </row>
    <row r="173" spans="1:22" s="8" customFormat="1" ht="15.95" customHeight="1" x14ac:dyDescent="0.2">
      <c r="A173" s="115" t="s">
        <v>10</v>
      </c>
      <c r="B173" s="115" t="s">
        <v>11</v>
      </c>
      <c r="C173" s="564" t="s">
        <v>12</v>
      </c>
      <c r="D173" s="565"/>
      <c r="E173" s="566"/>
      <c r="F173" s="115" t="s">
        <v>13</v>
      </c>
      <c r="G173" s="115" t="s">
        <v>14</v>
      </c>
      <c r="H173" s="115" t="s">
        <v>15</v>
      </c>
      <c r="I173" s="115" t="s">
        <v>16</v>
      </c>
      <c r="J173" s="115" t="s">
        <v>17</v>
      </c>
      <c r="K173" s="115" t="s">
        <v>18</v>
      </c>
      <c r="L173" s="115" t="s">
        <v>19</v>
      </c>
      <c r="M173" s="115" t="s">
        <v>20</v>
      </c>
      <c r="N173" s="115" t="s">
        <v>21</v>
      </c>
      <c r="O173" s="115" t="s">
        <v>41</v>
      </c>
      <c r="P173" s="115" t="s">
        <v>42</v>
      </c>
      <c r="Q173" s="115" t="s">
        <v>44</v>
      </c>
      <c r="R173" s="115" t="s">
        <v>70</v>
      </c>
      <c r="S173" s="564" t="s">
        <v>71</v>
      </c>
      <c r="T173" s="565"/>
      <c r="U173" s="566"/>
    </row>
    <row r="174" spans="1:22" s="16" customFormat="1" ht="15.95" customHeight="1" x14ac:dyDescent="0.2">
      <c r="A174" s="18">
        <v>1</v>
      </c>
      <c r="B174" s="19" t="s">
        <v>22</v>
      </c>
      <c r="C174" s="532"/>
      <c r="D174" s="533"/>
      <c r="E174" s="534"/>
      <c r="F174" s="39"/>
      <c r="G174" s="39"/>
      <c r="H174" s="39"/>
      <c r="I174" s="39"/>
      <c r="J174" s="39"/>
      <c r="K174" s="39"/>
      <c r="L174" s="24">
        <f t="shared" ref="L174:Q174" si="33">SUM(L175,L178,L179)</f>
        <v>0</v>
      </c>
      <c r="M174" s="24">
        <f t="shared" si="33"/>
        <v>0</v>
      </c>
      <c r="N174" s="24">
        <f t="shared" si="33"/>
        <v>0</v>
      </c>
      <c r="O174" s="24">
        <f t="shared" si="33"/>
        <v>0</v>
      </c>
      <c r="P174" s="24">
        <f t="shared" si="33"/>
        <v>0</v>
      </c>
      <c r="Q174" s="24">
        <f t="shared" si="33"/>
        <v>0</v>
      </c>
      <c r="R174" s="24">
        <f>SUM(L174-M174-N174-O174+P174-Q174)</f>
        <v>0</v>
      </c>
      <c r="S174" s="576"/>
      <c r="T174" s="576"/>
      <c r="U174" s="576"/>
    </row>
    <row r="175" spans="1:22" s="23" customFormat="1" ht="15.95" customHeight="1" x14ac:dyDescent="0.25">
      <c r="A175" s="14"/>
      <c r="B175" s="22" t="s">
        <v>50</v>
      </c>
      <c r="C175" s="495"/>
      <c r="D175" s="495"/>
      <c r="E175" s="495"/>
      <c r="F175" s="108"/>
      <c r="G175" s="108"/>
      <c r="H175" s="108"/>
      <c r="I175" s="108"/>
      <c r="J175" s="108"/>
      <c r="K175" s="107"/>
      <c r="L175" s="44">
        <f t="shared" ref="L175:O175" si="34">SUM(L176:L177)</f>
        <v>0</v>
      </c>
      <c r="M175" s="44">
        <f t="shared" si="34"/>
        <v>0</v>
      </c>
      <c r="N175" s="44">
        <f t="shared" si="34"/>
        <v>0</v>
      </c>
      <c r="O175" s="44">
        <f t="shared" si="34"/>
        <v>0</v>
      </c>
      <c r="P175" s="44">
        <f>SUM(P176:P177)</f>
        <v>0</v>
      </c>
      <c r="Q175" s="44">
        <f t="shared" ref="Q175" si="35">SUM(Q176:Q177)</f>
        <v>0</v>
      </c>
      <c r="R175" s="46">
        <f t="shared" ref="R175:R183" si="36">SUM(L175-M175-N175-O175+P175-Q175)</f>
        <v>0</v>
      </c>
      <c r="S175" s="578"/>
      <c r="T175" s="578"/>
      <c r="U175" s="578"/>
      <c r="V175" s="23">
        <f>113+113+45+9+5</f>
        <v>285</v>
      </c>
    </row>
    <row r="176" spans="1:22" ht="15.95" customHeight="1" x14ac:dyDescent="0.2">
      <c r="A176" s="12"/>
      <c r="B176" s="13" t="s">
        <v>84</v>
      </c>
      <c r="C176" s="509"/>
      <c r="D176" s="509"/>
      <c r="E176" s="509"/>
      <c r="F176" s="111"/>
      <c r="G176" s="111"/>
      <c r="H176" s="111"/>
      <c r="I176" s="40"/>
      <c r="J176" s="40"/>
      <c r="K176" s="107"/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6">
        <f>SUM(L176-M176-N176-O176+P176-Q176)</f>
        <v>0</v>
      </c>
      <c r="S176" s="577"/>
      <c r="T176" s="577"/>
      <c r="U176" s="577"/>
    </row>
    <row r="177" spans="1:21" ht="15.95" customHeight="1" x14ac:dyDescent="0.2">
      <c r="A177" s="12"/>
      <c r="B177" s="13" t="s">
        <v>85</v>
      </c>
      <c r="C177" s="509"/>
      <c r="D177" s="509"/>
      <c r="E177" s="509"/>
      <c r="F177" s="111"/>
      <c r="G177" s="111"/>
      <c r="H177" s="111"/>
      <c r="I177" s="40"/>
      <c r="J177" s="40"/>
      <c r="K177" s="107"/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6">
        <f t="shared" si="36"/>
        <v>0</v>
      </c>
      <c r="S177" s="577"/>
      <c r="T177" s="577"/>
      <c r="U177" s="577"/>
    </row>
    <row r="178" spans="1:21" ht="15.95" customHeight="1" x14ac:dyDescent="0.2">
      <c r="A178" s="12"/>
      <c r="B178" s="11" t="s">
        <v>51</v>
      </c>
      <c r="C178" s="494"/>
      <c r="D178" s="494"/>
      <c r="E178" s="494"/>
      <c r="F178" s="41"/>
      <c r="G178" s="41"/>
      <c r="H178" s="41"/>
      <c r="I178" s="41"/>
      <c r="J178" s="41"/>
      <c r="K178" s="107"/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f t="shared" si="36"/>
        <v>0</v>
      </c>
      <c r="S178" s="577"/>
      <c r="T178" s="577"/>
      <c r="U178" s="577"/>
    </row>
    <row r="179" spans="1:21" ht="15.95" customHeight="1" x14ac:dyDescent="0.2">
      <c r="A179" s="12"/>
      <c r="B179" s="11" t="s">
        <v>52</v>
      </c>
      <c r="C179" s="494"/>
      <c r="D179" s="494"/>
      <c r="E179" s="494"/>
      <c r="F179" s="41"/>
      <c r="G179" s="41"/>
      <c r="H179" s="41"/>
      <c r="I179" s="41"/>
      <c r="J179" s="41"/>
      <c r="K179" s="107"/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f t="shared" si="36"/>
        <v>0</v>
      </c>
      <c r="S179" s="577"/>
      <c r="T179" s="577"/>
      <c r="U179" s="577"/>
    </row>
    <row r="180" spans="1:21" ht="15.95" customHeight="1" x14ac:dyDescent="0.2">
      <c r="A180" s="14">
        <v>2</v>
      </c>
      <c r="B180" s="10" t="s">
        <v>23</v>
      </c>
      <c r="C180" s="494"/>
      <c r="D180" s="494"/>
      <c r="E180" s="494"/>
      <c r="F180" s="107"/>
      <c r="G180" s="107"/>
      <c r="H180" s="42"/>
      <c r="I180" s="107"/>
      <c r="J180" s="107"/>
      <c r="K180" s="107"/>
      <c r="L180" s="46">
        <f t="shared" ref="L180:N180" si="37">SUM(L181:L182)</f>
        <v>0</v>
      </c>
      <c r="M180" s="46">
        <f t="shared" si="37"/>
        <v>0</v>
      </c>
      <c r="N180" s="46">
        <f t="shared" si="37"/>
        <v>0</v>
      </c>
      <c r="O180" s="26"/>
      <c r="P180" s="46">
        <f t="shared" ref="P180:Q180" si="38">SUM(P181:P182)</f>
        <v>0</v>
      </c>
      <c r="Q180" s="46">
        <f t="shared" si="38"/>
        <v>0</v>
      </c>
      <c r="R180" s="46">
        <f t="shared" si="36"/>
        <v>0</v>
      </c>
      <c r="S180" s="577"/>
      <c r="T180" s="577"/>
      <c r="U180" s="577"/>
    </row>
    <row r="181" spans="1:21" ht="15.95" customHeight="1" x14ac:dyDescent="0.2">
      <c r="A181" s="12"/>
      <c r="B181" s="13" t="s">
        <v>84</v>
      </c>
      <c r="C181" s="509"/>
      <c r="D181" s="509"/>
      <c r="E181" s="509"/>
      <c r="F181" s="111"/>
      <c r="G181" s="111"/>
      <c r="H181" s="43"/>
      <c r="I181" s="40"/>
      <c r="J181" s="40"/>
      <c r="K181" s="107"/>
      <c r="L181" s="47">
        <v>0</v>
      </c>
      <c r="M181" s="47">
        <v>0</v>
      </c>
      <c r="N181" s="47">
        <v>0</v>
      </c>
      <c r="O181" s="25"/>
      <c r="P181" s="47">
        <v>0</v>
      </c>
      <c r="Q181" s="47">
        <v>0</v>
      </c>
      <c r="R181" s="46">
        <f t="shared" si="36"/>
        <v>0</v>
      </c>
      <c r="S181" s="577"/>
      <c r="T181" s="577"/>
      <c r="U181" s="577"/>
    </row>
    <row r="182" spans="1:21" ht="15.95" customHeight="1" x14ac:dyDescent="0.2">
      <c r="A182" s="12"/>
      <c r="B182" s="13" t="s">
        <v>85</v>
      </c>
      <c r="C182" s="509"/>
      <c r="D182" s="509"/>
      <c r="E182" s="509"/>
      <c r="F182" s="111"/>
      <c r="G182" s="111"/>
      <c r="H182" s="43"/>
      <c r="I182" s="40"/>
      <c r="J182" s="40"/>
      <c r="K182" s="107"/>
      <c r="L182" s="47">
        <v>0</v>
      </c>
      <c r="M182" s="47">
        <v>0</v>
      </c>
      <c r="N182" s="47">
        <v>0</v>
      </c>
      <c r="O182" s="25"/>
      <c r="P182" s="47">
        <v>0</v>
      </c>
      <c r="Q182" s="47">
        <v>0</v>
      </c>
      <c r="R182" s="46">
        <f t="shared" si="36"/>
        <v>0</v>
      </c>
      <c r="S182" s="577"/>
      <c r="T182" s="577"/>
      <c r="U182" s="577"/>
    </row>
    <row r="183" spans="1:21" ht="15.95" customHeight="1" x14ac:dyDescent="0.2">
      <c r="A183" s="9">
        <v>3</v>
      </c>
      <c r="B183" s="10" t="s">
        <v>54</v>
      </c>
      <c r="C183" s="494"/>
      <c r="D183" s="494"/>
      <c r="E183" s="494"/>
      <c r="F183" s="107"/>
      <c r="G183" s="42"/>
      <c r="H183" s="42"/>
      <c r="I183" s="107"/>
      <c r="J183" s="107"/>
      <c r="K183" s="107"/>
      <c r="L183" s="119">
        <v>0</v>
      </c>
      <c r="M183" s="119">
        <v>0</v>
      </c>
      <c r="N183" s="26"/>
      <c r="O183" s="26"/>
      <c r="P183" s="119">
        <v>0</v>
      </c>
      <c r="Q183" s="119">
        <v>0</v>
      </c>
      <c r="R183" s="46">
        <f t="shared" si="36"/>
        <v>0</v>
      </c>
      <c r="S183" s="577"/>
      <c r="T183" s="577"/>
      <c r="U183" s="577"/>
    </row>
    <row r="184" spans="1:21" ht="15.95" customHeight="1" x14ac:dyDescent="0.2">
      <c r="A184" s="14">
        <v>4</v>
      </c>
      <c r="B184" s="10" t="s">
        <v>53</v>
      </c>
      <c r="C184" s="495"/>
      <c r="D184" s="495"/>
      <c r="E184" s="495"/>
      <c r="F184" s="108"/>
      <c r="G184" s="42"/>
      <c r="H184" s="42"/>
      <c r="I184" s="108"/>
      <c r="J184" s="108"/>
      <c r="K184" s="107"/>
      <c r="L184" s="119">
        <f t="shared" ref="L184:M184" si="39">SUM(L185:L186)</f>
        <v>3</v>
      </c>
      <c r="M184" s="119">
        <f t="shared" si="39"/>
        <v>1</v>
      </c>
      <c r="N184" s="26"/>
      <c r="O184" s="26"/>
      <c r="P184" s="119">
        <f t="shared" ref="P184:R184" si="40">SUM(P185:P186)</f>
        <v>2</v>
      </c>
      <c r="Q184" s="46">
        <f t="shared" si="40"/>
        <v>0</v>
      </c>
      <c r="R184" s="119">
        <f t="shared" si="40"/>
        <v>4</v>
      </c>
      <c r="S184" s="577"/>
      <c r="T184" s="577"/>
      <c r="U184" s="577"/>
    </row>
    <row r="185" spans="1:21" ht="15.75" x14ac:dyDescent="0.2">
      <c r="A185" s="14"/>
      <c r="B185" s="13" t="s">
        <v>84</v>
      </c>
      <c r="C185" s="495"/>
      <c r="D185" s="495"/>
      <c r="E185" s="495"/>
      <c r="F185" s="108"/>
      <c r="G185" s="42"/>
      <c r="H185" s="42"/>
      <c r="I185" s="108"/>
      <c r="J185" s="108"/>
      <c r="K185" s="107"/>
      <c r="L185" s="119">
        <v>0</v>
      </c>
      <c r="M185" s="119">
        <v>0</v>
      </c>
      <c r="N185" s="26"/>
      <c r="O185" s="26"/>
      <c r="P185" s="119">
        <v>0</v>
      </c>
      <c r="Q185" s="119">
        <v>0</v>
      </c>
      <c r="R185" s="46">
        <f t="shared" ref="R185" si="41">SUM(L185-M185-N185-O185+P185-Q185)</f>
        <v>0</v>
      </c>
      <c r="S185" s="577"/>
      <c r="T185" s="577"/>
      <c r="U185" s="577"/>
    </row>
    <row r="186" spans="1:21" ht="15.75" x14ac:dyDescent="0.2">
      <c r="A186" s="14"/>
      <c r="B186" s="13" t="s">
        <v>85</v>
      </c>
      <c r="C186" s="495"/>
      <c r="D186" s="495"/>
      <c r="E186" s="495"/>
      <c r="F186" s="108"/>
      <c r="G186" s="42"/>
      <c r="H186" s="42"/>
      <c r="I186" s="108"/>
      <c r="J186" s="108"/>
      <c r="K186" s="107"/>
      <c r="L186" s="119">
        <v>3</v>
      </c>
      <c r="M186" s="119">
        <v>1</v>
      </c>
      <c r="N186" s="26"/>
      <c r="O186" s="26"/>
      <c r="P186" s="119">
        <v>2</v>
      </c>
      <c r="Q186" s="119">
        <v>0</v>
      </c>
      <c r="R186" s="119">
        <f>SUM(L186-M186-N186-O186+P186-Q186)</f>
        <v>4</v>
      </c>
      <c r="S186" s="577"/>
      <c r="T186" s="577"/>
      <c r="U186" s="577"/>
    </row>
    <row r="187" spans="1:21" ht="15.75" x14ac:dyDescent="0.2">
      <c r="A187" s="14">
        <v>5</v>
      </c>
      <c r="B187" s="11" t="s">
        <v>55</v>
      </c>
      <c r="C187" s="494"/>
      <c r="D187" s="494"/>
      <c r="E187" s="494"/>
      <c r="F187" s="107"/>
      <c r="G187" s="42"/>
      <c r="H187" s="42"/>
      <c r="I187" s="107"/>
      <c r="J187" s="107"/>
      <c r="K187" s="107"/>
      <c r="L187" s="119">
        <v>0</v>
      </c>
      <c r="M187" s="119">
        <v>0</v>
      </c>
      <c r="N187" s="26"/>
      <c r="O187" s="26"/>
      <c r="P187" s="119">
        <v>0</v>
      </c>
      <c r="Q187" s="119">
        <v>0</v>
      </c>
      <c r="R187" s="46">
        <f t="shared" ref="R187:R193" si="42">SUM(L187-M187-N187-O187+P187-Q187)</f>
        <v>0</v>
      </c>
      <c r="S187" s="577"/>
      <c r="T187" s="577"/>
      <c r="U187" s="577"/>
    </row>
    <row r="188" spans="1:21" ht="15.75" x14ac:dyDescent="0.2">
      <c r="A188" s="14">
        <v>6</v>
      </c>
      <c r="B188" s="10" t="s">
        <v>56</v>
      </c>
      <c r="C188" s="494"/>
      <c r="D188" s="494"/>
      <c r="E188" s="494"/>
      <c r="F188" s="107"/>
      <c r="G188" s="42"/>
      <c r="H188" s="42"/>
      <c r="I188" s="107"/>
      <c r="J188" s="107"/>
      <c r="K188" s="107"/>
      <c r="L188" s="119">
        <v>0</v>
      </c>
      <c r="M188" s="119">
        <v>0</v>
      </c>
      <c r="N188" s="26"/>
      <c r="O188" s="26"/>
      <c r="P188" s="119">
        <v>0</v>
      </c>
      <c r="Q188" s="119">
        <v>0</v>
      </c>
      <c r="R188" s="46">
        <f t="shared" si="42"/>
        <v>0</v>
      </c>
      <c r="S188" s="580">
        <v>0</v>
      </c>
      <c r="T188" s="580"/>
      <c r="U188" s="580"/>
    </row>
    <row r="189" spans="1:21" ht="15.75" x14ac:dyDescent="0.2">
      <c r="A189" s="14">
        <v>7</v>
      </c>
      <c r="B189" s="10" t="s">
        <v>57</v>
      </c>
      <c r="C189" s="494"/>
      <c r="D189" s="494"/>
      <c r="E189" s="494"/>
      <c r="F189" s="107"/>
      <c r="G189" s="42"/>
      <c r="H189" s="42"/>
      <c r="I189" s="107"/>
      <c r="J189" s="107"/>
      <c r="K189" s="107"/>
      <c r="L189" s="119">
        <v>0</v>
      </c>
      <c r="M189" s="119">
        <v>0</v>
      </c>
      <c r="N189" s="26"/>
      <c r="O189" s="26"/>
      <c r="P189" s="119">
        <v>0</v>
      </c>
      <c r="Q189" s="119">
        <v>0</v>
      </c>
      <c r="R189" s="46">
        <f t="shared" si="42"/>
        <v>0</v>
      </c>
      <c r="S189" s="579">
        <v>0</v>
      </c>
      <c r="T189" s="579"/>
      <c r="U189" s="579"/>
    </row>
    <row r="190" spans="1:21" ht="15.75" x14ac:dyDescent="0.2">
      <c r="A190" s="14">
        <v>8</v>
      </c>
      <c r="B190" s="10" t="s">
        <v>58</v>
      </c>
      <c r="C190" s="494"/>
      <c r="D190" s="494"/>
      <c r="E190" s="494"/>
      <c r="F190" s="107"/>
      <c r="G190" s="42"/>
      <c r="H190" s="42"/>
      <c r="I190" s="107"/>
      <c r="J190" s="107"/>
      <c r="K190" s="107"/>
      <c r="L190" s="119">
        <v>0</v>
      </c>
      <c r="M190" s="119">
        <v>0</v>
      </c>
      <c r="N190" s="26"/>
      <c r="O190" s="26"/>
      <c r="P190" s="119">
        <v>0</v>
      </c>
      <c r="Q190" s="119">
        <v>0</v>
      </c>
      <c r="R190" s="46">
        <f t="shared" si="42"/>
        <v>0</v>
      </c>
      <c r="S190" s="579">
        <v>0</v>
      </c>
      <c r="T190" s="579"/>
      <c r="U190" s="579"/>
    </row>
    <row r="191" spans="1:21" ht="12.75" customHeight="1" x14ac:dyDescent="0.2">
      <c r="A191" s="14">
        <v>9</v>
      </c>
      <c r="B191" s="10" t="s">
        <v>24</v>
      </c>
      <c r="C191" s="494"/>
      <c r="D191" s="494"/>
      <c r="E191" s="494"/>
      <c r="F191" s="107"/>
      <c r="G191" s="42"/>
      <c r="H191" s="42"/>
      <c r="I191" s="41"/>
      <c r="J191" s="41"/>
      <c r="K191" s="107"/>
      <c r="L191" s="119">
        <v>0</v>
      </c>
      <c r="M191" s="119">
        <v>0</v>
      </c>
      <c r="N191" s="26"/>
      <c r="O191" s="26"/>
      <c r="P191" s="119">
        <v>0</v>
      </c>
      <c r="Q191" s="119">
        <v>0</v>
      </c>
      <c r="R191" s="46">
        <f t="shared" si="42"/>
        <v>0</v>
      </c>
      <c r="S191" s="579">
        <v>0</v>
      </c>
      <c r="T191" s="579"/>
      <c r="U191" s="579"/>
    </row>
    <row r="192" spans="1:21" ht="12.75" customHeight="1" x14ac:dyDescent="0.2">
      <c r="A192" s="14">
        <v>10</v>
      </c>
      <c r="B192" s="10" t="s">
        <v>25</v>
      </c>
      <c r="C192" s="494"/>
      <c r="D192" s="494"/>
      <c r="E192" s="494"/>
      <c r="F192" s="107"/>
      <c r="G192" s="42"/>
      <c r="H192" s="42"/>
      <c r="I192" s="41"/>
      <c r="J192" s="41"/>
      <c r="K192" s="107"/>
      <c r="L192" s="119">
        <v>0</v>
      </c>
      <c r="M192" s="119">
        <v>0</v>
      </c>
      <c r="N192" s="26"/>
      <c r="O192" s="26"/>
      <c r="P192" s="119">
        <v>0</v>
      </c>
      <c r="Q192" s="119">
        <v>0</v>
      </c>
      <c r="R192" s="46">
        <f t="shared" si="42"/>
        <v>0</v>
      </c>
      <c r="S192" s="579">
        <v>0</v>
      </c>
      <c r="T192" s="579"/>
      <c r="U192" s="579"/>
    </row>
    <row r="193" spans="1:21" ht="16.5" thickBot="1" x14ac:dyDescent="0.25">
      <c r="A193" s="48">
        <v>11</v>
      </c>
      <c r="B193" s="49" t="s">
        <v>59</v>
      </c>
      <c r="C193" s="510"/>
      <c r="D193" s="511"/>
      <c r="E193" s="512"/>
      <c r="F193" s="110"/>
      <c r="G193" s="50"/>
      <c r="H193" s="50"/>
      <c r="I193" s="51"/>
      <c r="J193" s="51"/>
      <c r="K193" s="110"/>
      <c r="L193" s="52">
        <v>0</v>
      </c>
      <c r="M193" s="52">
        <v>0</v>
      </c>
      <c r="N193" s="53"/>
      <c r="O193" s="53"/>
      <c r="P193" s="52">
        <v>0</v>
      </c>
      <c r="Q193" s="52">
        <v>0</v>
      </c>
      <c r="R193" s="54">
        <f t="shared" si="42"/>
        <v>0</v>
      </c>
      <c r="S193" s="554"/>
      <c r="T193" s="555"/>
      <c r="U193" s="556"/>
    </row>
    <row r="194" spans="1:21" ht="21" customHeight="1" thickTop="1" x14ac:dyDescent="0.2">
      <c r="A194" s="5"/>
      <c r="B194" s="27" t="s">
        <v>39</v>
      </c>
    </row>
    <row r="195" spans="1:21" x14ac:dyDescent="0.2">
      <c r="A195" s="5"/>
      <c r="B195" s="15" t="s">
        <v>61</v>
      </c>
    </row>
    <row r="196" spans="1:21" x14ac:dyDescent="0.2">
      <c r="A196" s="5"/>
      <c r="B196" s="15" t="s">
        <v>60</v>
      </c>
    </row>
    <row r="197" spans="1:21" ht="12.75" customHeight="1" x14ac:dyDescent="0.2">
      <c r="A197" s="5"/>
      <c r="B197" s="15" t="s">
        <v>40</v>
      </c>
    </row>
    <row r="198" spans="1:21" ht="13.5" customHeight="1" x14ac:dyDescent="0.2">
      <c r="A198" s="5"/>
      <c r="B198" s="27"/>
    </row>
    <row r="199" spans="1:21" ht="15" customHeight="1" x14ac:dyDescent="0.2">
      <c r="A199" s="488" t="s">
        <v>0</v>
      </c>
      <c r="B199" s="488"/>
      <c r="P199" s="517" t="s">
        <v>26</v>
      </c>
      <c r="Q199" s="517"/>
      <c r="R199" s="517"/>
      <c r="S199" s="517"/>
      <c r="T199" s="517"/>
      <c r="U199" s="517"/>
    </row>
    <row r="200" spans="1:21" ht="12.75" customHeight="1" x14ac:dyDescent="0.2">
      <c r="A200" s="488" t="s">
        <v>1</v>
      </c>
      <c r="B200" s="488"/>
      <c r="P200" s="517"/>
      <c r="Q200" s="517"/>
      <c r="R200" s="517"/>
      <c r="S200" s="517"/>
      <c r="T200" s="517"/>
      <c r="U200" s="517"/>
    </row>
    <row r="201" spans="1:21" ht="12.75" customHeight="1" x14ac:dyDescent="0.2">
      <c r="A201" s="488" t="s">
        <v>46</v>
      </c>
      <c r="B201" s="488"/>
    </row>
    <row r="202" spans="1:21" ht="12.75" customHeight="1" x14ac:dyDescent="0.35">
      <c r="C202" s="518" t="s">
        <v>2</v>
      </c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518"/>
      <c r="P202" s="518"/>
      <c r="Q202" s="2"/>
    </row>
    <row r="203" spans="1:21" ht="11.25" customHeight="1" x14ac:dyDescent="0.2">
      <c r="F203" s="519" t="s">
        <v>3</v>
      </c>
      <c r="G203" s="519"/>
      <c r="H203" s="519"/>
      <c r="I203" s="519"/>
      <c r="J203" s="519"/>
      <c r="K203" s="519"/>
      <c r="L203" s="519"/>
      <c r="M203" s="519"/>
      <c r="N203" s="519"/>
      <c r="O203" s="519"/>
      <c r="P203" s="519"/>
      <c r="Q203" s="112"/>
    </row>
    <row r="204" spans="1:21" ht="12.75" customHeight="1" x14ac:dyDescent="0.2">
      <c r="A204" s="1" t="s">
        <v>47</v>
      </c>
      <c r="C204" s="3"/>
      <c r="D204" s="4">
        <v>1</v>
      </c>
      <c r="E204" s="4">
        <v>5</v>
      </c>
      <c r="M204" s="5"/>
      <c r="N204" s="5"/>
      <c r="O204" s="5"/>
      <c r="P204" s="5"/>
      <c r="Q204" s="5"/>
      <c r="R204" s="5"/>
      <c r="S204" s="5"/>
      <c r="T204" s="5"/>
    </row>
    <row r="205" spans="1:21" ht="15.95" customHeight="1" x14ac:dyDescent="0.2">
      <c r="A205" s="1" t="s">
        <v>69</v>
      </c>
      <c r="C205" s="6"/>
      <c r="D205" s="7">
        <v>0</v>
      </c>
      <c r="E205" s="7">
        <v>8</v>
      </c>
      <c r="K205" s="520">
        <v>6</v>
      </c>
      <c r="L205" s="520"/>
      <c r="M205" s="5"/>
      <c r="N205" s="5"/>
      <c r="O205" s="5"/>
      <c r="Q205" s="1" t="str">
        <f>+Q166:U166</f>
        <v>Bulan     :</v>
      </c>
      <c r="R205" s="522" t="str">
        <f>+R166</f>
        <v>Februari</v>
      </c>
      <c r="S205" s="523"/>
      <c r="T205" s="4">
        <f>+T166:U166</f>
        <v>0</v>
      </c>
      <c r="U205" s="4">
        <f>+U166</f>
        <v>2</v>
      </c>
    </row>
    <row r="206" spans="1:21" ht="15.95" customHeight="1" thickBot="1" x14ac:dyDescent="0.25">
      <c r="A206" s="56" t="s">
        <v>83</v>
      </c>
      <c r="B206" s="56"/>
      <c r="C206" s="4">
        <v>0</v>
      </c>
      <c r="D206" s="4">
        <v>4</v>
      </c>
      <c r="E206" s="4">
        <v>1</v>
      </c>
      <c r="K206" s="521"/>
      <c r="L206" s="521"/>
      <c r="M206" s="5"/>
      <c r="N206" s="5"/>
      <c r="O206" s="5"/>
      <c r="Q206" s="1" t="s">
        <v>48</v>
      </c>
      <c r="R206" s="557">
        <f>+R167</f>
        <v>2018</v>
      </c>
      <c r="S206" s="558"/>
      <c r="T206" s="21">
        <v>1</v>
      </c>
      <c r="U206" s="21">
        <v>8</v>
      </c>
    </row>
    <row r="207" spans="1:21" ht="15.95" customHeight="1" thickTop="1" x14ac:dyDescent="0.2">
      <c r="A207" s="496" t="s">
        <v>4</v>
      </c>
      <c r="B207" s="496" t="s">
        <v>5</v>
      </c>
      <c r="C207" s="499" t="s">
        <v>6</v>
      </c>
      <c r="D207" s="500"/>
      <c r="E207" s="500"/>
      <c r="F207" s="500"/>
      <c r="G207" s="500"/>
      <c r="H207" s="500"/>
      <c r="I207" s="500"/>
      <c r="J207" s="500"/>
      <c r="K207" s="501"/>
      <c r="L207" s="499" t="s">
        <v>7</v>
      </c>
      <c r="M207" s="500"/>
      <c r="N207" s="500"/>
      <c r="O207" s="500"/>
      <c r="P207" s="500"/>
      <c r="Q207" s="500"/>
      <c r="R207" s="501"/>
      <c r="S207" s="538" t="s">
        <v>65</v>
      </c>
      <c r="T207" s="539"/>
      <c r="U207" s="540"/>
    </row>
    <row r="208" spans="1:21" ht="15.95" customHeight="1" x14ac:dyDescent="0.2">
      <c r="A208" s="497"/>
      <c r="B208" s="497"/>
      <c r="C208" s="551" t="s">
        <v>27</v>
      </c>
      <c r="D208" s="552"/>
      <c r="E208" s="553"/>
      <c r="F208" s="116"/>
      <c r="G208" s="116" t="s">
        <v>30</v>
      </c>
      <c r="H208" s="116" t="s">
        <v>32</v>
      </c>
      <c r="I208" s="116"/>
      <c r="J208" s="116"/>
      <c r="K208" s="116" t="s">
        <v>43</v>
      </c>
      <c r="L208" s="116" t="s">
        <v>27</v>
      </c>
      <c r="M208" s="116"/>
      <c r="N208" s="116" t="s">
        <v>30</v>
      </c>
      <c r="O208" s="116" t="s">
        <v>32</v>
      </c>
      <c r="P208" s="116"/>
      <c r="Q208" s="116"/>
      <c r="R208" s="116" t="s">
        <v>64</v>
      </c>
      <c r="S208" s="524" t="s">
        <v>68</v>
      </c>
      <c r="T208" s="525"/>
      <c r="U208" s="526"/>
    </row>
    <row r="209" spans="1:21" ht="15.95" customHeight="1" x14ac:dyDescent="0.2">
      <c r="A209" s="497"/>
      <c r="B209" s="497"/>
      <c r="C209" s="524" t="s">
        <v>28</v>
      </c>
      <c r="D209" s="525"/>
      <c r="E209" s="526"/>
      <c r="F209" s="114" t="s">
        <v>29</v>
      </c>
      <c r="G209" s="114" t="s">
        <v>31</v>
      </c>
      <c r="H209" s="114" t="s">
        <v>33</v>
      </c>
      <c r="I209" s="114" t="s">
        <v>37</v>
      </c>
      <c r="J209" s="114" t="s">
        <v>36</v>
      </c>
      <c r="K209" s="114" t="s">
        <v>28</v>
      </c>
      <c r="L209" s="114" t="s">
        <v>28</v>
      </c>
      <c r="M209" s="114" t="s">
        <v>35</v>
      </c>
      <c r="N209" s="114" t="s">
        <v>31</v>
      </c>
      <c r="O209" s="114" t="s">
        <v>33</v>
      </c>
      <c r="P209" s="114" t="s">
        <v>37</v>
      </c>
      <c r="Q209" s="114" t="s">
        <v>36</v>
      </c>
      <c r="R209" s="114" t="s">
        <v>38</v>
      </c>
      <c r="S209" s="524" t="s">
        <v>66</v>
      </c>
      <c r="T209" s="525"/>
      <c r="U209" s="526"/>
    </row>
    <row r="210" spans="1:21" ht="15.95" customHeight="1" x14ac:dyDescent="0.2">
      <c r="A210" s="497"/>
      <c r="B210" s="497"/>
      <c r="C210" s="502" t="s">
        <v>8</v>
      </c>
      <c r="D210" s="503"/>
      <c r="E210" s="504"/>
      <c r="F210" s="106"/>
      <c r="G210" s="106"/>
      <c r="H210" s="106" t="s">
        <v>34</v>
      </c>
      <c r="I210" s="106"/>
      <c r="J210" s="106"/>
      <c r="K210" s="106" t="s">
        <v>9</v>
      </c>
      <c r="L210" s="106" t="s">
        <v>8</v>
      </c>
      <c r="M210" s="106"/>
      <c r="N210" s="106"/>
      <c r="O210" s="106" t="s">
        <v>34</v>
      </c>
      <c r="P210" s="106"/>
      <c r="Q210" s="106"/>
      <c r="R210" s="20" t="s">
        <v>63</v>
      </c>
      <c r="S210" s="524" t="s">
        <v>67</v>
      </c>
      <c r="T210" s="525"/>
      <c r="U210" s="526"/>
    </row>
    <row r="211" spans="1:21" ht="15.95" customHeight="1" x14ac:dyDescent="0.2">
      <c r="A211" s="498"/>
      <c r="B211" s="498"/>
      <c r="C211" s="559"/>
      <c r="D211" s="560"/>
      <c r="E211" s="561"/>
      <c r="F211" s="114"/>
      <c r="G211" s="114"/>
      <c r="H211" s="114"/>
      <c r="I211" s="114"/>
      <c r="J211" s="114"/>
      <c r="K211" s="114" t="s">
        <v>62</v>
      </c>
      <c r="L211" s="114"/>
      <c r="M211" s="114"/>
      <c r="N211" s="114"/>
      <c r="O211" s="114"/>
      <c r="P211" s="114"/>
      <c r="Q211" s="114"/>
      <c r="R211" s="114"/>
      <c r="S211" s="528"/>
      <c r="T211" s="562"/>
      <c r="U211" s="563"/>
    </row>
    <row r="212" spans="1:21" s="8" customFormat="1" ht="15.95" customHeight="1" x14ac:dyDescent="0.2">
      <c r="A212" s="115" t="s">
        <v>10</v>
      </c>
      <c r="B212" s="115" t="s">
        <v>11</v>
      </c>
      <c r="C212" s="564" t="s">
        <v>12</v>
      </c>
      <c r="D212" s="565"/>
      <c r="E212" s="566"/>
      <c r="F212" s="115" t="s">
        <v>13</v>
      </c>
      <c r="G212" s="115" t="s">
        <v>14</v>
      </c>
      <c r="H212" s="115" t="s">
        <v>15</v>
      </c>
      <c r="I212" s="115" t="s">
        <v>16</v>
      </c>
      <c r="J212" s="115" t="s">
        <v>17</v>
      </c>
      <c r="K212" s="115" t="s">
        <v>18</v>
      </c>
      <c r="L212" s="115" t="s">
        <v>19</v>
      </c>
      <c r="M212" s="115" t="s">
        <v>20</v>
      </c>
      <c r="N212" s="115" t="s">
        <v>21</v>
      </c>
      <c r="O212" s="115" t="s">
        <v>41</v>
      </c>
      <c r="P212" s="115" t="s">
        <v>42</v>
      </c>
      <c r="Q212" s="115" t="s">
        <v>44</v>
      </c>
      <c r="R212" s="115" t="s">
        <v>70</v>
      </c>
      <c r="S212" s="564" t="s">
        <v>71</v>
      </c>
      <c r="T212" s="565"/>
      <c r="U212" s="566"/>
    </row>
    <row r="213" spans="1:21" s="16" customFormat="1" ht="15.95" customHeight="1" x14ac:dyDescent="0.2">
      <c r="A213" s="18">
        <v>1</v>
      </c>
      <c r="B213" s="19" t="s">
        <v>22</v>
      </c>
      <c r="C213" s="532"/>
      <c r="D213" s="533"/>
      <c r="E213" s="534"/>
      <c r="F213" s="39"/>
      <c r="G213" s="39"/>
      <c r="H213" s="39"/>
      <c r="I213" s="39"/>
      <c r="J213" s="39"/>
      <c r="K213" s="39"/>
      <c r="L213" s="124">
        <f t="shared" ref="L213:Q213" si="43">SUM(L214,L217,L218)</f>
        <v>20</v>
      </c>
      <c r="M213" s="125">
        <f t="shared" si="43"/>
        <v>0</v>
      </c>
      <c r="N213" s="125">
        <f t="shared" si="43"/>
        <v>0</v>
      </c>
      <c r="O213" s="125">
        <f t="shared" si="43"/>
        <v>0</v>
      </c>
      <c r="P213" s="125">
        <f t="shared" si="43"/>
        <v>0</v>
      </c>
      <c r="Q213" s="125">
        <f t="shared" si="43"/>
        <v>0</v>
      </c>
      <c r="R213" s="125">
        <f>SUM(L213-M213-N213-O213+P213-Q213)</f>
        <v>20</v>
      </c>
      <c r="S213" s="576"/>
      <c r="T213" s="576"/>
      <c r="U213" s="576"/>
    </row>
    <row r="214" spans="1:21" s="23" customFormat="1" ht="15.95" customHeight="1" x14ac:dyDescent="0.25">
      <c r="A214" s="14"/>
      <c r="B214" s="22" t="s">
        <v>50</v>
      </c>
      <c r="C214" s="495"/>
      <c r="D214" s="495"/>
      <c r="E214" s="495"/>
      <c r="F214" s="108"/>
      <c r="G214" s="108"/>
      <c r="H214" s="108"/>
      <c r="I214" s="108"/>
      <c r="J214" s="108"/>
      <c r="K214" s="107"/>
      <c r="L214" s="126">
        <f t="shared" ref="L214:O214" si="44">SUM(L215:L216)</f>
        <v>20</v>
      </c>
      <c r="M214" s="127">
        <f t="shared" si="44"/>
        <v>0</v>
      </c>
      <c r="N214" s="127">
        <f t="shared" si="44"/>
        <v>0</v>
      </c>
      <c r="O214" s="127">
        <f t="shared" si="44"/>
        <v>0</v>
      </c>
      <c r="P214" s="127">
        <f>SUM(P215:P216)</f>
        <v>0</v>
      </c>
      <c r="Q214" s="127">
        <f t="shared" ref="Q214" si="45">SUM(Q215:Q216)</f>
        <v>0</v>
      </c>
      <c r="R214" s="128">
        <f t="shared" ref="R214:R222" si="46">SUM(L214-M214-N214-O214+P214-Q214)</f>
        <v>20</v>
      </c>
      <c r="S214" s="578"/>
      <c r="T214" s="578"/>
      <c r="U214" s="578"/>
    </row>
    <row r="215" spans="1:21" ht="15.95" customHeight="1" x14ac:dyDescent="0.2">
      <c r="A215" s="12"/>
      <c r="B215" s="13" t="s">
        <v>84</v>
      </c>
      <c r="C215" s="509"/>
      <c r="D215" s="509"/>
      <c r="E215" s="509"/>
      <c r="F215" s="111"/>
      <c r="G215" s="111"/>
      <c r="H215" s="111"/>
      <c r="I215" s="40"/>
      <c r="J215" s="40"/>
      <c r="K215" s="107"/>
      <c r="L215" s="129">
        <v>20</v>
      </c>
      <c r="M215" s="65">
        <v>0</v>
      </c>
      <c r="N215" s="65">
        <v>0</v>
      </c>
      <c r="O215" s="65">
        <v>0</v>
      </c>
      <c r="P215" s="65">
        <v>0</v>
      </c>
      <c r="Q215" s="65">
        <v>0</v>
      </c>
      <c r="R215" s="128">
        <f t="shared" si="46"/>
        <v>20</v>
      </c>
      <c r="S215" s="577"/>
      <c r="T215" s="577"/>
      <c r="U215" s="577"/>
    </row>
    <row r="216" spans="1:21" ht="15.95" customHeight="1" x14ac:dyDescent="0.2">
      <c r="A216" s="12"/>
      <c r="B216" s="13" t="s">
        <v>85</v>
      </c>
      <c r="C216" s="509"/>
      <c r="D216" s="509"/>
      <c r="E216" s="509"/>
      <c r="F216" s="111"/>
      <c r="G216" s="111"/>
      <c r="H216" s="111"/>
      <c r="I216" s="40"/>
      <c r="J216" s="40"/>
      <c r="K216" s="107"/>
      <c r="L216" s="65">
        <v>0</v>
      </c>
      <c r="M216" s="65">
        <v>0</v>
      </c>
      <c r="N216" s="65">
        <v>0</v>
      </c>
      <c r="O216" s="65">
        <v>0</v>
      </c>
      <c r="P216" s="65">
        <v>0</v>
      </c>
      <c r="Q216" s="65">
        <v>0</v>
      </c>
      <c r="R216" s="128">
        <f t="shared" si="46"/>
        <v>0</v>
      </c>
      <c r="S216" s="577"/>
      <c r="T216" s="577"/>
      <c r="U216" s="577"/>
    </row>
    <row r="217" spans="1:21" ht="15.95" customHeight="1" x14ac:dyDescent="0.2">
      <c r="A217" s="12"/>
      <c r="B217" s="11" t="s">
        <v>51</v>
      </c>
      <c r="C217" s="494"/>
      <c r="D217" s="494"/>
      <c r="E217" s="494"/>
      <c r="F217" s="41"/>
      <c r="G217" s="41"/>
      <c r="H217" s="41"/>
      <c r="I217" s="41"/>
      <c r="J217" s="41"/>
      <c r="K217" s="107"/>
      <c r="L217" s="128">
        <v>0</v>
      </c>
      <c r="M217" s="128">
        <v>0</v>
      </c>
      <c r="N217" s="128">
        <v>0</v>
      </c>
      <c r="O217" s="128">
        <v>0</v>
      </c>
      <c r="P217" s="128">
        <v>0</v>
      </c>
      <c r="Q217" s="128">
        <v>0</v>
      </c>
      <c r="R217" s="128">
        <f t="shared" si="46"/>
        <v>0</v>
      </c>
      <c r="S217" s="577"/>
      <c r="T217" s="577"/>
      <c r="U217" s="577"/>
    </row>
    <row r="218" spans="1:21" ht="15.95" customHeight="1" x14ac:dyDescent="0.2">
      <c r="A218" s="12"/>
      <c r="B218" s="11" t="s">
        <v>52</v>
      </c>
      <c r="C218" s="494"/>
      <c r="D218" s="494"/>
      <c r="E218" s="494"/>
      <c r="F218" s="41"/>
      <c r="G218" s="41"/>
      <c r="H218" s="41"/>
      <c r="I218" s="41"/>
      <c r="J218" s="41"/>
      <c r="K218" s="107"/>
      <c r="L218" s="128">
        <v>0</v>
      </c>
      <c r="M218" s="128">
        <v>0</v>
      </c>
      <c r="N218" s="128">
        <v>0</v>
      </c>
      <c r="O218" s="128">
        <v>0</v>
      </c>
      <c r="P218" s="128">
        <v>0</v>
      </c>
      <c r="Q218" s="128">
        <v>0</v>
      </c>
      <c r="R218" s="128">
        <f t="shared" si="46"/>
        <v>0</v>
      </c>
      <c r="S218" s="577"/>
      <c r="T218" s="577"/>
      <c r="U218" s="577"/>
    </row>
    <row r="219" spans="1:21" ht="15.95" customHeight="1" x14ac:dyDescent="0.2">
      <c r="A219" s="14">
        <v>2</v>
      </c>
      <c r="B219" s="10" t="s">
        <v>23</v>
      </c>
      <c r="C219" s="494"/>
      <c r="D219" s="494"/>
      <c r="E219" s="494"/>
      <c r="F219" s="107"/>
      <c r="G219" s="107"/>
      <c r="H219" s="42"/>
      <c r="I219" s="107"/>
      <c r="J219" s="107"/>
      <c r="K219" s="107"/>
      <c r="L219" s="128">
        <f t="shared" ref="L219:N219" si="47">SUM(L220:L221)</f>
        <v>418</v>
      </c>
      <c r="M219" s="128">
        <f t="shared" si="47"/>
        <v>110</v>
      </c>
      <c r="N219" s="128">
        <f t="shared" si="47"/>
        <v>0</v>
      </c>
      <c r="O219" s="128">
        <f t="shared" ref="O219:Q219" si="48">SUM(O220:O221)</f>
        <v>0</v>
      </c>
      <c r="P219" s="128">
        <f t="shared" si="48"/>
        <v>43</v>
      </c>
      <c r="Q219" s="128">
        <f t="shared" si="48"/>
        <v>0</v>
      </c>
      <c r="R219" s="128">
        <f t="shared" si="46"/>
        <v>351</v>
      </c>
      <c r="S219" s="577"/>
      <c r="T219" s="577"/>
      <c r="U219" s="577"/>
    </row>
    <row r="220" spans="1:21" ht="15.95" customHeight="1" x14ac:dyDescent="0.2">
      <c r="A220" s="12"/>
      <c r="B220" s="13" t="s">
        <v>84</v>
      </c>
      <c r="C220" s="509"/>
      <c r="D220" s="509"/>
      <c r="E220" s="509"/>
      <c r="F220" s="111"/>
      <c r="G220" s="111"/>
      <c r="H220" s="43"/>
      <c r="I220" s="40"/>
      <c r="J220" s="40"/>
      <c r="K220" s="107"/>
      <c r="L220" s="65">
        <v>418</v>
      </c>
      <c r="M220" s="65">
        <v>110</v>
      </c>
      <c r="N220" s="65">
        <v>0</v>
      </c>
      <c r="O220" s="130">
        <v>0</v>
      </c>
      <c r="P220" s="65">
        <v>43</v>
      </c>
      <c r="Q220" s="65">
        <v>0</v>
      </c>
      <c r="R220" s="128">
        <f t="shared" si="46"/>
        <v>351</v>
      </c>
      <c r="S220" s="577"/>
      <c r="T220" s="577"/>
      <c r="U220" s="577"/>
    </row>
    <row r="221" spans="1:21" ht="15.95" customHeight="1" x14ac:dyDescent="0.2">
      <c r="A221" s="12"/>
      <c r="B221" s="13" t="s">
        <v>85</v>
      </c>
      <c r="C221" s="509"/>
      <c r="D221" s="509"/>
      <c r="E221" s="509"/>
      <c r="F221" s="111"/>
      <c r="G221" s="111"/>
      <c r="H221" s="43"/>
      <c r="I221" s="40"/>
      <c r="J221" s="40"/>
      <c r="K221" s="107"/>
      <c r="L221" s="65">
        <v>0</v>
      </c>
      <c r="M221" s="65">
        <v>0</v>
      </c>
      <c r="N221" s="65">
        <v>0</v>
      </c>
      <c r="O221" s="130">
        <v>0</v>
      </c>
      <c r="P221" s="65">
        <v>0</v>
      </c>
      <c r="Q221" s="65">
        <v>0</v>
      </c>
      <c r="R221" s="128">
        <f t="shared" si="46"/>
        <v>0</v>
      </c>
      <c r="S221" s="577"/>
      <c r="T221" s="577"/>
      <c r="U221" s="577"/>
    </row>
    <row r="222" spans="1:21" ht="15.95" customHeight="1" x14ac:dyDescent="0.2">
      <c r="A222" s="9">
        <v>3</v>
      </c>
      <c r="B222" s="10" t="s">
        <v>54</v>
      </c>
      <c r="C222" s="494"/>
      <c r="D222" s="494"/>
      <c r="E222" s="494"/>
      <c r="F222" s="107"/>
      <c r="G222" s="42"/>
      <c r="H222" s="42"/>
      <c r="I222" s="107"/>
      <c r="J222" s="107"/>
      <c r="K222" s="107"/>
      <c r="L222" s="131">
        <v>0</v>
      </c>
      <c r="M222" s="131">
        <v>0</v>
      </c>
      <c r="N222" s="131">
        <v>0</v>
      </c>
      <c r="O222" s="131">
        <v>0</v>
      </c>
      <c r="P222" s="131">
        <v>1</v>
      </c>
      <c r="Q222" s="131">
        <v>0</v>
      </c>
      <c r="R222" s="128">
        <f t="shared" si="46"/>
        <v>1</v>
      </c>
      <c r="S222" s="577"/>
      <c r="T222" s="577"/>
      <c r="U222" s="577"/>
    </row>
    <row r="223" spans="1:21" ht="15.75" x14ac:dyDescent="0.2">
      <c r="A223" s="14">
        <v>4</v>
      </c>
      <c r="B223" s="10" t="s">
        <v>53</v>
      </c>
      <c r="C223" s="495"/>
      <c r="D223" s="495"/>
      <c r="E223" s="495"/>
      <c r="F223" s="108"/>
      <c r="G223" s="42"/>
      <c r="H223" s="42"/>
      <c r="I223" s="108"/>
      <c r="J223" s="108"/>
      <c r="K223" s="107"/>
      <c r="L223" s="128">
        <f t="shared" ref="L223:M223" si="49">SUM(L224:L225)</f>
        <v>1</v>
      </c>
      <c r="M223" s="128">
        <f t="shared" si="49"/>
        <v>0</v>
      </c>
      <c r="N223" s="128">
        <f t="shared" ref="N223:O223" si="50">SUM(N224:N225)</f>
        <v>0</v>
      </c>
      <c r="O223" s="128">
        <f t="shared" si="50"/>
        <v>0</v>
      </c>
      <c r="P223" s="128">
        <f t="shared" ref="P223:Q223" si="51">SUM(P224:P225)</f>
        <v>0</v>
      </c>
      <c r="Q223" s="128">
        <f t="shared" si="51"/>
        <v>0</v>
      </c>
      <c r="R223" s="128">
        <f>SUM(L223-M223-N223-O223+P223-Q223)</f>
        <v>1</v>
      </c>
      <c r="S223" s="577"/>
      <c r="T223" s="577"/>
      <c r="U223" s="577"/>
    </row>
    <row r="224" spans="1:21" ht="15.75" x14ac:dyDescent="0.2">
      <c r="A224" s="14"/>
      <c r="B224" s="13" t="s">
        <v>84</v>
      </c>
      <c r="C224" s="495"/>
      <c r="D224" s="495"/>
      <c r="E224" s="495"/>
      <c r="F224" s="108"/>
      <c r="G224" s="42"/>
      <c r="H224" s="42"/>
      <c r="I224" s="108"/>
      <c r="J224" s="108"/>
      <c r="K224" s="107"/>
      <c r="L224" s="131">
        <v>0</v>
      </c>
      <c r="M224" s="131">
        <v>0</v>
      </c>
      <c r="N224" s="131">
        <v>0</v>
      </c>
      <c r="O224" s="131">
        <v>0</v>
      </c>
      <c r="P224" s="131">
        <v>0</v>
      </c>
      <c r="Q224" s="131">
        <v>0</v>
      </c>
      <c r="R224" s="128">
        <f t="shared" ref="R224" si="52">SUM(L224-M224-N224-O224+P224-Q224)</f>
        <v>0</v>
      </c>
      <c r="S224" s="577"/>
      <c r="T224" s="577"/>
      <c r="U224" s="577"/>
    </row>
    <row r="225" spans="1:21" ht="15.75" x14ac:dyDescent="0.2">
      <c r="A225" s="14"/>
      <c r="B225" s="13" t="s">
        <v>85</v>
      </c>
      <c r="C225" s="495"/>
      <c r="D225" s="495"/>
      <c r="E225" s="495"/>
      <c r="F225" s="108"/>
      <c r="G225" s="42"/>
      <c r="H225" s="42"/>
      <c r="I225" s="108"/>
      <c r="J225" s="108"/>
      <c r="K225" s="107"/>
      <c r="L225" s="131">
        <v>1</v>
      </c>
      <c r="M225" s="131">
        <v>0</v>
      </c>
      <c r="N225" s="131">
        <v>0</v>
      </c>
      <c r="O225" s="131">
        <v>0</v>
      </c>
      <c r="P225" s="131">
        <v>0</v>
      </c>
      <c r="Q225" s="131">
        <v>0</v>
      </c>
      <c r="R225" s="128">
        <f>SUM(L225-M225-N225-O225+P225-Q225)</f>
        <v>1</v>
      </c>
      <c r="S225" s="577"/>
      <c r="T225" s="577"/>
      <c r="U225" s="577"/>
    </row>
    <row r="226" spans="1:21" ht="15.75" x14ac:dyDescent="0.2">
      <c r="A226" s="14">
        <v>5</v>
      </c>
      <c r="B226" s="11" t="s">
        <v>55</v>
      </c>
      <c r="C226" s="494"/>
      <c r="D226" s="494"/>
      <c r="E226" s="494"/>
      <c r="F226" s="107"/>
      <c r="G226" s="42"/>
      <c r="H226" s="42"/>
      <c r="I226" s="107"/>
      <c r="J226" s="107"/>
      <c r="K226" s="107"/>
      <c r="L226" s="119">
        <v>0</v>
      </c>
      <c r="M226" s="119">
        <v>0</v>
      </c>
      <c r="N226" s="26"/>
      <c r="O226" s="26"/>
      <c r="P226" s="119">
        <v>0</v>
      </c>
      <c r="Q226" s="119">
        <v>0</v>
      </c>
      <c r="R226" s="46">
        <f t="shared" ref="R226:R232" si="53">SUM(L226-M226-N226-O226+P226-Q226)</f>
        <v>0</v>
      </c>
      <c r="S226" s="577"/>
      <c r="T226" s="577"/>
      <c r="U226" s="577"/>
    </row>
    <row r="227" spans="1:21" ht="15.75" x14ac:dyDescent="0.2">
      <c r="A227" s="14">
        <v>6</v>
      </c>
      <c r="B227" s="10" t="s">
        <v>56</v>
      </c>
      <c r="C227" s="494"/>
      <c r="D227" s="494"/>
      <c r="E227" s="494"/>
      <c r="F227" s="107"/>
      <c r="G227" s="42"/>
      <c r="H227" s="42"/>
      <c r="I227" s="107"/>
      <c r="J227" s="107"/>
      <c r="K227" s="107"/>
      <c r="L227" s="119">
        <v>0</v>
      </c>
      <c r="M227" s="119">
        <v>0</v>
      </c>
      <c r="N227" s="26"/>
      <c r="O227" s="26"/>
      <c r="P227" s="119">
        <v>0</v>
      </c>
      <c r="Q227" s="119">
        <v>0</v>
      </c>
      <c r="R227" s="46">
        <f t="shared" si="53"/>
        <v>0</v>
      </c>
      <c r="S227" s="581">
        <v>0</v>
      </c>
      <c r="T227" s="581"/>
      <c r="U227" s="581"/>
    </row>
    <row r="228" spans="1:21" ht="15.75" x14ac:dyDescent="0.2">
      <c r="A228" s="14">
        <v>7</v>
      </c>
      <c r="B228" s="10" t="s">
        <v>57</v>
      </c>
      <c r="C228" s="494"/>
      <c r="D228" s="494"/>
      <c r="E228" s="494"/>
      <c r="F228" s="107"/>
      <c r="G228" s="42"/>
      <c r="H228" s="42"/>
      <c r="I228" s="107"/>
      <c r="J228" s="107"/>
      <c r="K228" s="107"/>
      <c r="L228" s="119">
        <v>0</v>
      </c>
      <c r="M228" s="119">
        <v>0</v>
      </c>
      <c r="N228" s="26"/>
      <c r="O228" s="26"/>
      <c r="P228" s="119">
        <v>0</v>
      </c>
      <c r="Q228" s="119">
        <v>0</v>
      </c>
      <c r="R228" s="46">
        <f t="shared" si="53"/>
        <v>0</v>
      </c>
      <c r="S228" s="579">
        <v>0</v>
      </c>
      <c r="T228" s="579"/>
      <c r="U228" s="579"/>
    </row>
    <row r="229" spans="1:21" ht="12.75" customHeight="1" x14ac:dyDescent="0.2">
      <c r="A229" s="14">
        <v>8</v>
      </c>
      <c r="B229" s="10" t="s">
        <v>58</v>
      </c>
      <c r="C229" s="494"/>
      <c r="D229" s="494"/>
      <c r="E229" s="494"/>
      <c r="F229" s="107"/>
      <c r="G229" s="42"/>
      <c r="H229" s="42"/>
      <c r="I229" s="107"/>
      <c r="J229" s="107"/>
      <c r="K229" s="107"/>
      <c r="L229" s="119">
        <v>0</v>
      </c>
      <c r="M229" s="119">
        <v>0</v>
      </c>
      <c r="N229" s="26"/>
      <c r="O229" s="26"/>
      <c r="P229" s="119">
        <v>0</v>
      </c>
      <c r="Q229" s="119">
        <v>0</v>
      </c>
      <c r="R229" s="46">
        <f t="shared" si="53"/>
        <v>0</v>
      </c>
      <c r="S229" s="579">
        <v>0</v>
      </c>
      <c r="T229" s="579"/>
      <c r="U229" s="579"/>
    </row>
    <row r="230" spans="1:21" ht="12.75" customHeight="1" x14ac:dyDescent="0.2">
      <c r="A230" s="14">
        <v>9</v>
      </c>
      <c r="B230" s="10" t="s">
        <v>24</v>
      </c>
      <c r="C230" s="494"/>
      <c r="D230" s="494"/>
      <c r="E230" s="494"/>
      <c r="F230" s="107"/>
      <c r="G230" s="42"/>
      <c r="H230" s="42"/>
      <c r="I230" s="41"/>
      <c r="J230" s="41"/>
      <c r="K230" s="107"/>
      <c r="L230" s="119">
        <v>0</v>
      </c>
      <c r="M230" s="119">
        <v>0</v>
      </c>
      <c r="N230" s="26"/>
      <c r="O230" s="26"/>
      <c r="P230" s="119">
        <v>0</v>
      </c>
      <c r="Q230" s="119">
        <v>0</v>
      </c>
      <c r="R230" s="46">
        <f t="shared" si="53"/>
        <v>0</v>
      </c>
      <c r="S230" s="579">
        <v>0</v>
      </c>
      <c r="T230" s="579"/>
      <c r="U230" s="579"/>
    </row>
    <row r="231" spans="1:21" ht="15.75" x14ac:dyDescent="0.2">
      <c r="A231" s="14">
        <v>10</v>
      </c>
      <c r="B231" s="10" t="s">
        <v>25</v>
      </c>
      <c r="C231" s="494"/>
      <c r="D231" s="494"/>
      <c r="E231" s="494"/>
      <c r="F231" s="107"/>
      <c r="G231" s="42"/>
      <c r="H231" s="42"/>
      <c r="I231" s="41"/>
      <c r="J231" s="41"/>
      <c r="K231" s="107"/>
      <c r="L231" s="119">
        <v>0</v>
      </c>
      <c r="M231" s="119">
        <v>0</v>
      </c>
      <c r="N231" s="26"/>
      <c r="O231" s="26"/>
      <c r="P231" s="119">
        <v>0</v>
      </c>
      <c r="Q231" s="119">
        <v>0</v>
      </c>
      <c r="R231" s="46">
        <f t="shared" si="53"/>
        <v>0</v>
      </c>
      <c r="S231" s="579">
        <v>0</v>
      </c>
      <c r="T231" s="579"/>
      <c r="U231" s="579"/>
    </row>
    <row r="232" spans="1:21" ht="21" customHeight="1" thickBot="1" x14ac:dyDescent="0.25">
      <c r="A232" s="48">
        <v>11</v>
      </c>
      <c r="B232" s="49" t="s">
        <v>59</v>
      </c>
      <c r="C232" s="510"/>
      <c r="D232" s="511"/>
      <c r="E232" s="512"/>
      <c r="F232" s="110"/>
      <c r="G232" s="50"/>
      <c r="H232" s="50"/>
      <c r="I232" s="51"/>
      <c r="J232" s="51"/>
      <c r="K232" s="110"/>
      <c r="L232" s="52">
        <v>0</v>
      </c>
      <c r="M232" s="52">
        <v>0</v>
      </c>
      <c r="N232" s="53"/>
      <c r="O232" s="53"/>
      <c r="P232" s="52">
        <v>0</v>
      </c>
      <c r="Q232" s="52">
        <v>0</v>
      </c>
      <c r="R232" s="54">
        <f t="shared" si="53"/>
        <v>0</v>
      </c>
      <c r="S232" s="554"/>
      <c r="T232" s="555"/>
      <c r="U232" s="556"/>
    </row>
    <row r="233" spans="1:21" ht="13.5" thickTop="1" x14ac:dyDescent="0.2">
      <c r="A233" s="5"/>
      <c r="B233" s="17" t="s">
        <v>39</v>
      </c>
    </row>
    <row r="234" spans="1:21" x14ac:dyDescent="0.2">
      <c r="A234" s="5"/>
      <c r="B234" s="15" t="s">
        <v>61</v>
      </c>
    </row>
    <row r="235" spans="1:21" ht="12.75" customHeight="1" x14ac:dyDescent="0.2">
      <c r="A235" s="5"/>
      <c r="B235" s="15" t="s">
        <v>60</v>
      </c>
    </row>
    <row r="236" spans="1:21" ht="13.5" customHeight="1" x14ac:dyDescent="0.2">
      <c r="A236" s="5"/>
      <c r="B236" s="15" t="s">
        <v>40</v>
      </c>
    </row>
    <row r="237" spans="1:21" ht="15" customHeight="1" x14ac:dyDescent="0.2">
      <c r="A237" s="5"/>
      <c r="B237" s="27"/>
    </row>
    <row r="238" spans="1:21" ht="12.75" customHeight="1" x14ac:dyDescent="0.2">
      <c r="A238" s="5"/>
      <c r="B238" s="27"/>
    </row>
    <row r="239" spans="1:21" ht="12.75" customHeight="1" x14ac:dyDescent="0.2">
      <c r="A239" s="488" t="s">
        <v>0</v>
      </c>
      <c r="B239" s="488"/>
      <c r="P239" s="517" t="s">
        <v>26</v>
      </c>
      <c r="Q239" s="517"/>
      <c r="R239" s="517"/>
      <c r="S239" s="517"/>
      <c r="T239" s="517"/>
      <c r="U239" s="517"/>
    </row>
    <row r="240" spans="1:21" ht="12.75" customHeight="1" x14ac:dyDescent="0.2">
      <c r="A240" s="488" t="s">
        <v>1</v>
      </c>
      <c r="B240" s="488"/>
      <c r="P240" s="517"/>
      <c r="Q240" s="517"/>
      <c r="R240" s="517"/>
      <c r="S240" s="517"/>
      <c r="T240" s="517"/>
      <c r="U240" s="517"/>
    </row>
    <row r="241" spans="1:21" ht="11.25" customHeight="1" x14ac:dyDescent="0.2">
      <c r="A241" s="488" t="s">
        <v>46</v>
      </c>
      <c r="B241" s="488"/>
    </row>
    <row r="242" spans="1:21" ht="12.75" customHeight="1" x14ac:dyDescent="0.35">
      <c r="C242" s="518" t="s">
        <v>2</v>
      </c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518"/>
      <c r="P242" s="518"/>
      <c r="Q242" s="2"/>
    </row>
    <row r="243" spans="1:21" ht="15.95" customHeight="1" x14ac:dyDescent="0.2">
      <c r="F243" s="519" t="s">
        <v>3</v>
      </c>
      <c r="G243" s="519"/>
      <c r="H243" s="519"/>
      <c r="I243" s="519"/>
      <c r="J243" s="519"/>
      <c r="K243" s="519"/>
      <c r="L243" s="519"/>
      <c r="M243" s="519"/>
      <c r="N243" s="519"/>
      <c r="O243" s="519"/>
      <c r="P243" s="519"/>
      <c r="Q243" s="112"/>
    </row>
    <row r="244" spans="1:21" ht="15.95" customHeight="1" x14ac:dyDescent="0.2">
      <c r="A244" s="1" t="s">
        <v>47</v>
      </c>
      <c r="C244" s="3"/>
      <c r="D244" s="4">
        <v>1</v>
      </c>
      <c r="E244" s="4">
        <v>5</v>
      </c>
      <c r="M244" s="5"/>
      <c r="N244" s="5"/>
      <c r="O244" s="5"/>
      <c r="P244" s="5"/>
      <c r="Q244" s="5"/>
      <c r="R244" s="5"/>
      <c r="S244" s="5"/>
      <c r="T244" s="5"/>
    </row>
    <row r="245" spans="1:21" ht="15.95" customHeight="1" x14ac:dyDescent="0.2">
      <c r="A245" s="1" t="s">
        <v>69</v>
      </c>
      <c r="C245" s="6"/>
      <c r="D245" s="7">
        <v>0</v>
      </c>
      <c r="E245" s="7">
        <v>8</v>
      </c>
      <c r="K245" s="520">
        <v>7</v>
      </c>
      <c r="L245" s="520"/>
      <c r="M245" s="5"/>
      <c r="N245" s="5"/>
      <c r="O245" s="5"/>
      <c r="Q245" s="1" t="str">
        <f>+Q205:U205</f>
        <v>Bulan     :</v>
      </c>
      <c r="R245" s="522" t="str">
        <f>+R205</f>
        <v>Februari</v>
      </c>
      <c r="S245" s="523"/>
      <c r="T245" s="4">
        <f>+T205:U205</f>
        <v>0</v>
      </c>
      <c r="U245" s="4">
        <f>+U205</f>
        <v>2</v>
      </c>
    </row>
    <row r="246" spans="1:21" ht="15.95" customHeight="1" thickBot="1" x14ac:dyDescent="0.25">
      <c r="A246" s="56" t="s">
        <v>75</v>
      </c>
      <c r="B246" s="56"/>
      <c r="C246" s="4">
        <v>0</v>
      </c>
      <c r="D246" s="4">
        <v>3</v>
      </c>
      <c r="E246" s="4">
        <v>2</v>
      </c>
      <c r="K246" s="521"/>
      <c r="L246" s="521"/>
      <c r="M246" s="5"/>
      <c r="N246" s="5"/>
      <c r="O246" s="5"/>
      <c r="Q246" s="1" t="s">
        <v>48</v>
      </c>
      <c r="R246" s="557">
        <f>+R206</f>
        <v>2018</v>
      </c>
      <c r="S246" s="558"/>
      <c r="T246" s="21">
        <v>1</v>
      </c>
      <c r="U246" s="21">
        <v>7</v>
      </c>
    </row>
    <row r="247" spans="1:21" ht="15.95" customHeight="1" thickTop="1" x14ac:dyDescent="0.2">
      <c r="A247" s="496" t="s">
        <v>4</v>
      </c>
      <c r="B247" s="496" t="s">
        <v>5</v>
      </c>
      <c r="C247" s="499" t="s">
        <v>6</v>
      </c>
      <c r="D247" s="500"/>
      <c r="E247" s="500"/>
      <c r="F247" s="500"/>
      <c r="G247" s="500"/>
      <c r="H247" s="500"/>
      <c r="I247" s="500"/>
      <c r="J247" s="500"/>
      <c r="K247" s="501"/>
      <c r="L247" s="499" t="s">
        <v>7</v>
      </c>
      <c r="M247" s="500"/>
      <c r="N247" s="500"/>
      <c r="O247" s="500"/>
      <c r="P247" s="500"/>
      <c r="Q247" s="500"/>
      <c r="R247" s="501"/>
      <c r="S247" s="538" t="s">
        <v>65</v>
      </c>
      <c r="T247" s="539"/>
      <c r="U247" s="540"/>
    </row>
    <row r="248" spans="1:21" ht="15.95" customHeight="1" x14ac:dyDescent="0.2">
      <c r="A248" s="497"/>
      <c r="B248" s="497"/>
      <c r="C248" s="551" t="s">
        <v>27</v>
      </c>
      <c r="D248" s="552"/>
      <c r="E248" s="553"/>
      <c r="F248" s="116"/>
      <c r="G248" s="116" t="s">
        <v>30</v>
      </c>
      <c r="H248" s="116" t="s">
        <v>32</v>
      </c>
      <c r="I248" s="116"/>
      <c r="J248" s="116"/>
      <c r="K248" s="116" t="s">
        <v>43</v>
      </c>
      <c r="L248" s="116" t="s">
        <v>27</v>
      </c>
      <c r="M248" s="116"/>
      <c r="N248" s="116" t="s">
        <v>30</v>
      </c>
      <c r="O248" s="116" t="s">
        <v>32</v>
      </c>
      <c r="P248" s="116"/>
      <c r="Q248" s="116"/>
      <c r="R248" s="116" t="s">
        <v>64</v>
      </c>
      <c r="S248" s="524" t="s">
        <v>68</v>
      </c>
      <c r="T248" s="525"/>
      <c r="U248" s="526"/>
    </row>
    <row r="249" spans="1:21" ht="15.95" customHeight="1" x14ac:dyDescent="0.2">
      <c r="A249" s="497"/>
      <c r="B249" s="497"/>
      <c r="C249" s="524" t="s">
        <v>28</v>
      </c>
      <c r="D249" s="525"/>
      <c r="E249" s="526"/>
      <c r="F249" s="114" t="s">
        <v>29</v>
      </c>
      <c r="G249" s="114" t="s">
        <v>31</v>
      </c>
      <c r="H249" s="114" t="s">
        <v>33</v>
      </c>
      <c r="I249" s="114" t="s">
        <v>37</v>
      </c>
      <c r="J249" s="114" t="s">
        <v>36</v>
      </c>
      <c r="K249" s="114" t="s">
        <v>28</v>
      </c>
      <c r="L249" s="114" t="s">
        <v>28</v>
      </c>
      <c r="M249" s="114" t="s">
        <v>35</v>
      </c>
      <c r="N249" s="114" t="s">
        <v>31</v>
      </c>
      <c r="O249" s="114" t="s">
        <v>33</v>
      </c>
      <c r="P249" s="114" t="s">
        <v>37</v>
      </c>
      <c r="Q249" s="114" t="s">
        <v>36</v>
      </c>
      <c r="R249" s="114" t="s">
        <v>38</v>
      </c>
      <c r="S249" s="524" t="s">
        <v>66</v>
      </c>
      <c r="T249" s="525"/>
      <c r="U249" s="526"/>
    </row>
    <row r="250" spans="1:21" ht="15.95" customHeight="1" x14ac:dyDescent="0.2">
      <c r="A250" s="497"/>
      <c r="B250" s="497"/>
      <c r="C250" s="502" t="s">
        <v>8</v>
      </c>
      <c r="D250" s="503"/>
      <c r="E250" s="504"/>
      <c r="F250" s="106"/>
      <c r="G250" s="106"/>
      <c r="H250" s="106" t="s">
        <v>34</v>
      </c>
      <c r="I250" s="106"/>
      <c r="J250" s="106"/>
      <c r="K250" s="106" t="s">
        <v>9</v>
      </c>
      <c r="L250" s="106" t="s">
        <v>8</v>
      </c>
      <c r="M250" s="106"/>
      <c r="N250" s="106"/>
      <c r="O250" s="106" t="s">
        <v>34</v>
      </c>
      <c r="P250" s="106"/>
      <c r="Q250" s="106"/>
      <c r="R250" s="20" t="s">
        <v>63</v>
      </c>
      <c r="S250" s="524" t="s">
        <v>67</v>
      </c>
      <c r="T250" s="525"/>
      <c r="U250" s="526"/>
    </row>
    <row r="251" spans="1:21" ht="15.95" customHeight="1" x14ac:dyDescent="0.2">
      <c r="A251" s="498"/>
      <c r="B251" s="498"/>
      <c r="C251" s="559"/>
      <c r="D251" s="560"/>
      <c r="E251" s="561"/>
      <c r="F251" s="114"/>
      <c r="G251" s="114"/>
      <c r="H251" s="114"/>
      <c r="I251" s="114"/>
      <c r="J251" s="114"/>
      <c r="K251" s="114" t="s">
        <v>62</v>
      </c>
      <c r="L251" s="114"/>
      <c r="M251" s="114"/>
      <c r="N251" s="114"/>
      <c r="O251" s="114"/>
      <c r="P251" s="114"/>
      <c r="Q251" s="114"/>
      <c r="R251" s="114"/>
      <c r="S251" s="528"/>
      <c r="T251" s="562"/>
      <c r="U251" s="563"/>
    </row>
    <row r="252" spans="1:21" s="8" customFormat="1" ht="15.95" customHeight="1" x14ac:dyDescent="0.2">
      <c r="A252" s="115" t="s">
        <v>10</v>
      </c>
      <c r="B252" s="115" t="s">
        <v>11</v>
      </c>
      <c r="C252" s="564" t="s">
        <v>12</v>
      </c>
      <c r="D252" s="565"/>
      <c r="E252" s="566"/>
      <c r="F252" s="115" t="s">
        <v>13</v>
      </c>
      <c r="G252" s="115" t="s">
        <v>14</v>
      </c>
      <c r="H252" s="115" t="s">
        <v>15</v>
      </c>
      <c r="I252" s="115" t="s">
        <v>16</v>
      </c>
      <c r="J252" s="115" t="s">
        <v>17</v>
      </c>
      <c r="K252" s="115" t="s">
        <v>18</v>
      </c>
      <c r="L252" s="115" t="s">
        <v>19</v>
      </c>
      <c r="M252" s="115" t="s">
        <v>20</v>
      </c>
      <c r="N252" s="115" t="s">
        <v>21</v>
      </c>
      <c r="O252" s="115" t="s">
        <v>41</v>
      </c>
      <c r="P252" s="115" t="s">
        <v>42</v>
      </c>
      <c r="Q252" s="115" t="s">
        <v>44</v>
      </c>
      <c r="R252" s="115" t="s">
        <v>70</v>
      </c>
      <c r="S252" s="564" t="s">
        <v>71</v>
      </c>
      <c r="T252" s="565"/>
      <c r="U252" s="566"/>
    </row>
    <row r="253" spans="1:21" s="16" customFormat="1" ht="15.95" customHeight="1" x14ac:dyDescent="0.2">
      <c r="A253" s="18">
        <v>1</v>
      </c>
      <c r="B253" s="19" t="s">
        <v>22</v>
      </c>
      <c r="C253" s="532"/>
      <c r="D253" s="533"/>
      <c r="E253" s="534"/>
      <c r="F253" s="39"/>
      <c r="G253" s="39"/>
      <c r="H253" s="39"/>
      <c r="I253" s="39"/>
      <c r="J253" s="39"/>
      <c r="K253" s="39"/>
      <c r="L253" s="24">
        <f t="shared" ref="L253:Q253" si="54">SUM(L254,L257,L258)</f>
        <v>46</v>
      </c>
      <c r="M253" s="24">
        <f t="shared" si="54"/>
        <v>0</v>
      </c>
      <c r="N253" s="121">
        <f t="shared" si="54"/>
        <v>33.5</v>
      </c>
      <c r="O253" s="24">
        <f t="shared" si="54"/>
        <v>0</v>
      </c>
      <c r="P253" s="24">
        <f t="shared" si="54"/>
        <v>0</v>
      </c>
      <c r="Q253" s="121">
        <f t="shared" si="54"/>
        <v>12.5</v>
      </c>
      <c r="R253" s="24">
        <f>SUM(L253-M253-N253-O253+P253-Q253)</f>
        <v>0</v>
      </c>
      <c r="S253" s="535"/>
      <c r="T253" s="536"/>
      <c r="U253" s="537"/>
    </row>
    <row r="254" spans="1:21" s="23" customFormat="1" ht="15.95" customHeight="1" x14ac:dyDescent="0.25">
      <c r="A254" s="14"/>
      <c r="B254" s="22" t="s">
        <v>50</v>
      </c>
      <c r="C254" s="495"/>
      <c r="D254" s="495"/>
      <c r="E254" s="495"/>
      <c r="F254" s="108"/>
      <c r="G254" s="108"/>
      <c r="H254" s="108"/>
      <c r="I254" s="108"/>
      <c r="J254" s="108"/>
      <c r="K254" s="107"/>
      <c r="L254" s="44">
        <f t="shared" ref="L254:P254" si="55">SUM(L255:L256)</f>
        <v>0</v>
      </c>
      <c r="M254" s="44">
        <f t="shared" si="55"/>
        <v>0</v>
      </c>
      <c r="N254" s="44">
        <f t="shared" si="55"/>
        <v>0</v>
      </c>
      <c r="O254" s="44">
        <f t="shared" si="55"/>
        <v>0</v>
      </c>
      <c r="P254" s="44">
        <f t="shared" si="55"/>
        <v>0</v>
      </c>
      <c r="Q254" s="44">
        <f t="shared" ref="Q254" si="56">SUM(Q255:Q256)</f>
        <v>0</v>
      </c>
      <c r="R254" s="46">
        <f t="shared" ref="R254:R261" si="57">SUM(L254-M254-N254-O254+P254-Q254)</f>
        <v>0</v>
      </c>
      <c r="S254" s="545"/>
      <c r="T254" s="546"/>
      <c r="U254" s="547"/>
    </row>
    <row r="255" spans="1:21" ht="15.95" customHeight="1" x14ac:dyDescent="0.2">
      <c r="A255" s="12"/>
      <c r="B255" s="13" t="s">
        <v>84</v>
      </c>
      <c r="C255" s="509"/>
      <c r="D255" s="509"/>
      <c r="E255" s="509"/>
      <c r="F255" s="111"/>
      <c r="G255" s="111"/>
      <c r="H255" s="111"/>
      <c r="I255" s="40"/>
      <c r="J255" s="40"/>
      <c r="K255" s="107"/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6">
        <f t="shared" si="57"/>
        <v>0</v>
      </c>
      <c r="S255" s="542"/>
      <c r="T255" s="543"/>
      <c r="U255" s="544"/>
    </row>
    <row r="256" spans="1:21" ht="15.95" customHeight="1" x14ac:dyDescent="0.2">
      <c r="A256" s="12"/>
      <c r="B256" s="13" t="s">
        <v>85</v>
      </c>
      <c r="C256" s="509"/>
      <c r="D256" s="509"/>
      <c r="E256" s="509"/>
      <c r="F256" s="111"/>
      <c r="G256" s="111"/>
      <c r="H256" s="111"/>
      <c r="I256" s="40"/>
      <c r="J256" s="40"/>
      <c r="K256" s="107"/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6">
        <f t="shared" si="57"/>
        <v>0</v>
      </c>
      <c r="S256" s="542"/>
      <c r="T256" s="543"/>
      <c r="U256" s="544"/>
    </row>
    <row r="257" spans="1:24" ht="15.95" customHeight="1" x14ac:dyDescent="0.2">
      <c r="A257" s="12"/>
      <c r="B257" s="11" t="s">
        <v>51</v>
      </c>
      <c r="C257" s="494"/>
      <c r="D257" s="494"/>
      <c r="E257" s="494"/>
      <c r="F257" s="41"/>
      <c r="G257" s="41"/>
      <c r="H257" s="41"/>
      <c r="I257" s="41"/>
      <c r="J257" s="41"/>
      <c r="K257" s="107"/>
      <c r="L257" s="46">
        <v>46</v>
      </c>
      <c r="M257" s="46">
        <v>0</v>
      </c>
      <c r="N257" s="57">
        <v>33.5</v>
      </c>
      <c r="O257" s="46">
        <v>0</v>
      </c>
      <c r="P257" s="46">
        <v>0</v>
      </c>
      <c r="Q257" s="57">
        <v>12.5</v>
      </c>
      <c r="R257" s="46">
        <f t="shared" si="57"/>
        <v>0</v>
      </c>
      <c r="S257" s="542"/>
      <c r="T257" s="543"/>
      <c r="U257" s="544"/>
    </row>
    <row r="258" spans="1:24" ht="15.95" customHeight="1" x14ac:dyDescent="0.2">
      <c r="A258" s="12"/>
      <c r="B258" s="11" t="s">
        <v>52</v>
      </c>
      <c r="C258" s="494"/>
      <c r="D258" s="494"/>
      <c r="E258" s="494"/>
      <c r="F258" s="41"/>
      <c r="G258" s="41"/>
      <c r="H258" s="41"/>
      <c r="I258" s="41"/>
      <c r="J258" s="41"/>
      <c r="K258" s="107"/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f t="shared" si="57"/>
        <v>0</v>
      </c>
      <c r="S258" s="542"/>
      <c r="T258" s="543"/>
      <c r="U258" s="544"/>
      <c r="X258" s="1" t="s">
        <v>92</v>
      </c>
    </row>
    <row r="259" spans="1:24" ht="15.95" customHeight="1" x14ac:dyDescent="0.2">
      <c r="A259" s="14">
        <v>2</v>
      </c>
      <c r="B259" s="10" t="s">
        <v>23</v>
      </c>
      <c r="C259" s="494"/>
      <c r="D259" s="494"/>
      <c r="E259" s="494"/>
      <c r="F259" s="107"/>
      <c r="G259" s="107"/>
      <c r="H259" s="42"/>
      <c r="I259" s="107"/>
      <c r="J259" s="107"/>
      <c r="K259" s="107"/>
      <c r="L259" s="46">
        <f t="shared" ref="L259:N259" si="58">SUM(L260:L261)</f>
        <v>0</v>
      </c>
      <c r="M259" s="46">
        <f t="shared" si="58"/>
        <v>0</v>
      </c>
      <c r="N259" s="46">
        <f t="shared" si="58"/>
        <v>0</v>
      </c>
      <c r="O259" s="26"/>
      <c r="P259" s="46">
        <f t="shared" ref="P259:Q259" si="59">SUM(P260:P261)</f>
        <v>0</v>
      </c>
      <c r="Q259" s="46">
        <f t="shared" si="59"/>
        <v>0</v>
      </c>
      <c r="R259" s="46">
        <f t="shared" si="57"/>
        <v>0</v>
      </c>
      <c r="S259" s="542"/>
      <c r="T259" s="543"/>
      <c r="U259" s="544"/>
    </row>
    <row r="260" spans="1:24" ht="15.95" customHeight="1" x14ac:dyDescent="0.2">
      <c r="A260" s="12"/>
      <c r="B260" s="13" t="s">
        <v>84</v>
      </c>
      <c r="C260" s="509"/>
      <c r="D260" s="509"/>
      <c r="E260" s="509"/>
      <c r="F260" s="111"/>
      <c r="G260" s="111"/>
      <c r="H260" s="43"/>
      <c r="I260" s="40"/>
      <c r="J260" s="40"/>
      <c r="K260" s="107"/>
      <c r="L260" s="47">
        <v>0</v>
      </c>
      <c r="M260" s="47">
        <v>0</v>
      </c>
      <c r="N260" s="47">
        <v>0</v>
      </c>
      <c r="O260" s="25"/>
      <c r="P260" s="47">
        <v>0</v>
      </c>
      <c r="Q260" s="47">
        <v>0</v>
      </c>
      <c r="R260" s="46">
        <f t="shared" si="57"/>
        <v>0</v>
      </c>
      <c r="S260" s="542"/>
      <c r="T260" s="543"/>
      <c r="U260" s="544"/>
    </row>
    <row r="261" spans="1:24" ht="15.75" x14ac:dyDescent="0.2">
      <c r="A261" s="12"/>
      <c r="B261" s="13" t="s">
        <v>85</v>
      </c>
      <c r="C261" s="509"/>
      <c r="D261" s="509"/>
      <c r="E261" s="509"/>
      <c r="F261" s="111"/>
      <c r="G261" s="111"/>
      <c r="H261" s="43"/>
      <c r="I261" s="40"/>
      <c r="J261" s="40"/>
      <c r="K261" s="107"/>
      <c r="L261" s="47">
        <v>0</v>
      </c>
      <c r="M261" s="47">
        <v>0</v>
      </c>
      <c r="N261" s="47">
        <v>0</v>
      </c>
      <c r="O261" s="25"/>
      <c r="P261" s="47">
        <v>0</v>
      </c>
      <c r="Q261" s="47">
        <v>0</v>
      </c>
      <c r="R261" s="46">
        <f t="shared" si="57"/>
        <v>0</v>
      </c>
      <c r="S261" s="542"/>
      <c r="T261" s="543"/>
      <c r="U261" s="544"/>
    </row>
    <row r="262" spans="1:24" ht="15.75" x14ac:dyDescent="0.2">
      <c r="A262" s="9">
        <v>3</v>
      </c>
      <c r="B262" s="10" t="s">
        <v>54</v>
      </c>
      <c r="C262" s="494"/>
      <c r="D262" s="494"/>
      <c r="E262" s="494"/>
      <c r="F262" s="107"/>
      <c r="G262" s="42"/>
      <c r="H262" s="42"/>
      <c r="I262" s="107"/>
      <c r="J262" s="107"/>
      <c r="K262" s="107"/>
      <c r="L262" s="58">
        <v>9.5</v>
      </c>
      <c r="M262" s="119">
        <v>3</v>
      </c>
      <c r="N262" s="26"/>
      <c r="O262" s="26"/>
      <c r="P262" s="119">
        <v>2</v>
      </c>
      <c r="Q262" s="119">
        <v>0</v>
      </c>
      <c r="R262" s="57">
        <f>SUM(L262-M262-N262-O262+P262-Q262)</f>
        <v>8.5</v>
      </c>
      <c r="S262" s="542"/>
      <c r="T262" s="543"/>
      <c r="U262" s="544"/>
    </row>
    <row r="263" spans="1:24" ht="15.75" x14ac:dyDescent="0.2">
      <c r="A263" s="14">
        <v>4</v>
      </c>
      <c r="B263" s="10" t="s">
        <v>53</v>
      </c>
      <c r="C263" s="495"/>
      <c r="D263" s="495"/>
      <c r="E263" s="495"/>
      <c r="F263" s="108"/>
      <c r="G263" s="42"/>
      <c r="H263" s="42"/>
      <c r="I263" s="108"/>
      <c r="J263" s="108"/>
      <c r="K263" s="107"/>
      <c r="L263" s="57">
        <f>SUM(L264:L265)</f>
        <v>14.6</v>
      </c>
      <c r="M263" s="46">
        <f>SUM(M264:M265)</f>
        <v>1</v>
      </c>
      <c r="N263" s="26"/>
      <c r="O263" s="26"/>
      <c r="P263" s="46">
        <f t="shared" ref="P263:Q263" si="60">SUM(P264:P265)</f>
        <v>2</v>
      </c>
      <c r="Q263" s="46">
        <f t="shared" si="60"/>
        <v>0</v>
      </c>
      <c r="R263" s="57">
        <f>SUM(L263-M263-N263-O263+P263-Q263)</f>
        <v>15.6</v>
      </c>
      <c r="S263" s="542"/>
      <c r="T263" s="543"/>
      <c r="U263" s="544"/>
    </row>
    <row r="264" spans="1:24" ht="15.75" x14ac:dyDescent="0.2">
      <c r="A264" s="14"/>
      <c r="B264" s="13" t="s">
        <v>84</v>
      </c>
      <c r="C264" s="495"/>
      <c r="D264" s="495"/>
      <c r="E264" s="495"/>
      <c r="F264" s="108"/>
      <c r="G264" s="42"/>
      <c r="H264" s="42"/>
      <c r="I264" s="108"/>
      <c r="J264" s="108"/>
      <c r="K264" s="107"/>
      <c r="L264" s="119">
        <v>0</v>
      </c>
      <c r="M264" s="119">
        <v>0</v>
      </c>
      <c r="N264" s="26"/>
      <c r="O264" s="26"/>
      <c r="P264" s="119">
        <v>0</v>
      </c>
      <c r="Q264" s="119">
        <v>0</v>
      </c>
      <c r="R264" s="46">
        <f t="shared" ref="R264" si="61">SUM(L264-M264-N264-O264+P264-Q264)</f>
        <v>0</v>
      </c>
      <c r="S264" s="542"/>
      <c r="T264" s="543"/>
      <c r="U264" s="544"/>
    </row>
    <row r="265" spans="1:24" ht="15.75" x14ac:dyDescent="0.2">
      <c r="A265" s="14"/>
      <c r="B265" s="13" t="s">
        <v>85</v>
      </c>
      <c r="C265" s="495"/>
      <c r="D265" s="495"/>
      <c r="E265" s="495"/>
      <c r="F265" s="108"/>
      <c r="G265" s="42"/>
      <c r="H265" s="42"/>
      <c r="I265" s="108"/>
      <c r="J265" s="108"/>
      <c r="K265" s="107"/>
      <c r="L265" s="58">
        <v>14.6</v>
      </c>
      <c r="M265" s="119">
        <v>1</v>
      </c>
      <c r="N265" s="26"/>
      <c r="O265" s="26"/>
      <c r="P265" s="119">
        <v>2</v>
      </c>
      <c r="Q265" s="119">
        <v>0</v>
      </c>
      <c r="R265" s="57">
        <f>SUM(L265-M265-N265-O265+P265-Q265)</f>
        <v>15.6</v>
      </c>
      <c r="S265" s="542"/>
      <c r="T265" s="543"/>
      <c r="U265" s="544"/>
    </row>
    <row r="266" spans="1:24" ht="15.75" x14ac:dyDescent="0.2">
      <c r="A266" s="14">
        <v>5</v>
      </c>
      <c r="B266" s="11" t="s">
        <v>55</v>
      </c>
      <c r="C266" s="494"/>
      <c r="D266" s="494"/>
      <c r="E266" s="494"/>
      <c r="F266" s="107"/>
      <c r="G266" s="42"/>
      <c r="H266" s="42"/>
      <c r="I266" s="107"/>
      <c r="J266" s="107"/>
      <c r="K266" s="107"/>
      <c r="L266" s="119">
        <v>0</v>
      </c>
      <c r="M266" s="119">
        <v>0</v>
      </c>
      <c r="N266" s="26"/>
      <c r="O266" s="26"/>
      <c r="P266" s="119">
        <v>0</v>
      </c>
      <c r="Q266" s="119">
        <v>0</v>
      </c>
      <c r="R266" s="46">
        <f t="shared" ref="R266:R272" si="62">SUM(L266-M266-N266-O266+P266-Q266)</f>
        <v>0</v>
      </c>
      <c r="S266" s="542"/>
      <c r="T266" s="543"/>
      <c r="U266" s="544"/>
    </row>
    <row r="267" spans="1:24" ht="12.75" customHeight="1" x14ac:dyDescent="0.2">
      <c r="A267" s="14">
        <v>6</v>
      </c>
      <c r="B267" s="10" t="s">
        <v>56</v>
      </c>
      <c r="C267" s="494"/>
      <c r="D267" s="494"/>
      <c r="E267" s="494"/>
      <c r="F267" s="107"/>
      <c r="G267" s="42"/>
      <c r="H267" s="42"/>
      <c r="I267" s="107"/>
      <c r="J267" s="107"/>
      <c r="K267" s="107"/>
      <c r="L267" s="119">
        <v>0</v>
      </c>
      <c r="M267" s="119">
        <v>0</v>
      </c>
      <c r="N267" s="26"/>
      <c r="O267" s="26"/>
      <c r="P267" s="119">
        <v>0</v>
      </c>
      <c r="Q267" s="119">
        <v>0</v>
      </c>
      <c r="R267" s="46">
        <f t="shared" si="62"/>
        <v>0</v>
      </c>
      <c r="S267" s="570">
        <v>0</v>
      </c>
      <c r="T267" s="571"/>
      <c r="U267" s="572"/>
    </row>
    <row r="268" spans="1:24" ht="12.75" customHeight="1" x14ac:dyDescent="0.2">
      <c r="A268" s="14">
        <v>7</v>
      </c>
      <c r="B268" s="10" t="s">
        <v>57</v>
      </c>
      <c r="C268" s="494"/>
      <c r="D268" s="494"/>
      <c r="E268" s="494"/>
      <c r="F268" s="107"/>
      <c r="G268" s="42"/>
      <c r="H268" s="42"/>
      <c r="I268" s="107"/>
      <c r="J268" s="107"/>
      <c r="K268" s="107"/>
      <c r="L268" s="119">
        <v>0</v>
      </c>
      <c r="M268" s="119">
        <v>0</v>
      </c>
      <c r="N268" s="26"/>
      <c r="O268" s="26"/>
      <c r="P268" s="119">
        <v>0</v>
      </c>
      <c r="Q268" s="119">
        <v>0</v>
      </c>
      <c r="R268" s="46">
        <f t="shared" si="62"/>
        <v>0</v>
      </c>
      <c r="S268" s="548">
        <v>0</v>
      </c>
      <c r="T268" s="549"/>
      <c r="U268" s="550"/>
    </row>
    <row r="269" spans="1:24" ht="15.75" x14ac:dyDescent="0.2">
      <c r="A269" s="14">
        <v>8</v>
      </c>
      <c r="B269" s="10" t="s">
        <v>58</v>
      </c>
      <c r="C269" s="494"/>
      <c r="D269" s="494"/>
      <c r="E269" s="494"/>
      <c r="F269" s="107"/>
      <c r="G269" s="42"/>
      <c r="H269" s="42"/>
      <c r="I269" s="107"/>
      <c r="J269" s="107"/>
      <c r="K269" s="107"/>
      <c r="L269" s="119">
        <v>0</v>
      </c>
      <c r="M269" s="119">
        <v>0</v>
      </c>
      <c r="N269" s="26"/>
      <c r="O269" s="26"/>
      <c r="P269" s="119">
        <v>0</v>
      </c>
      <c r="Q269" s="119">
        <v>0</v>
      </c>
      <c r="R269" s="46">
        <f t="shared" si="62"/>
        <v>0</v>
      </c>
      <c r="S269" s="548">
        <v>0</v>
      </c>
      <c r="T269" s="549"/>
      <c r="U269" s="550"/>
    </row>
    <row r="270" spans="1:24" ht="21" customHeight="1" x14ac:dyDescent="0.2">
      <c r="A270" s="14">
        <v>9</v>
      </c>
      <c r="B270" s="10" t="s">
        <v>24</v>
      </c>
      <c r="C270" s="494"/>
      <c r="D270" s="494"/>
      <c r="E270" s="494"/>
      <c r="F270" s="107"/>
      <c r="G270" s="42"/>
      <c r="H270" s="42"/>
      <c r="I270" s="41"/>
      <c r="J270" s="41"/>
      <c r="K270" s="107"/>
      <c r="L270" s="119">
        <v>0</v>
      </c>
      <c r="M270" s="119">
        <v>0</v>
      </c>
      <c r="N270" s="26"/>
      <c r="O270" s="26"/>
      <c r="P270" s="119">
        <v>0</v>
      </c>
      <c r="Q270" s="119">
        <v>0</v>
      </c>
      <c r="R270" s="46">
        <f t="shared" si="62"/>
        <v>0</v>
      </c>
      <c r="S270" s="548">
        <v>0</v>
      </c>
      <c r="T270" s="549"/>
      <c r="U270" s="550"/>
    </row>
    <row r="271" spans="1:24" ht="15.75" x14ac:dyDescent="0.2">
      <c r="A271" s="14">
        <v>10</v>
      </c>
      <c r="B271" s="10" t="s">
        <v>25</v>
      </c>
      <c r="C271" s="494"/>
      <c r="D271" s="494"/>
      <c r="E271" s="494"/>
      <c r="F271" s="107"/>
      <c r="G271" s="42"/>
      <c r="H271" s="42"/>
      <c r="I271" s="41"/>
      <c r="J271" s="41"/>
      <c r="K271" s="107"/>
      <c r="L271" s="119">
        <v>0</v>
      </c>
      <c r="M271" s="119">
        <v>0</v>
      </c>
      <c r="N271" s="26"/>
      <c r="O271" s="26"/>
      <c r="P271" s="119">
        <v>0</v>
      </c>
      <c r="Q271" s="119">
        <v>0</v>
      </c>
      <c r="R271" s="46">
        <f t="shared" si="62"/>
        <v>0</v>
      </c>
      <c r="S271" s="548">
        <v>0</v>
      </c>
      <c r="T271" s="549"/>
      <c r="U271" s="550"/>
    </row>
    <row r="272" spans="1:24" ht="16.5" thickBot="1" x14ac:dyDescent="0.25">
      <c r="A272" s="48">
        <v>11</v>
      </c>
      <c r="B272" s="49" t="s">
        <v>59</v>
      </c>
      <c r="C272" s="510"/>
      <c r="D272" s="511"/>
      <c r="E272" s="512"/>
      <c r="F272" s="110"/>
      <c r="G272" s="50"/>
      <c r="H272" s="50"/>
      <c r="I272" s="51"/>
      <c r="J272" s="51"/>
      <c r="K272" s="110"/>
      <c r="L272" s="52">
        <v>0</v>
      </c>
      <c r="M272" s="52">
        <v>0</v>
      </c>
      <c r="N272" s="53"/>
      <c r="O272" s="53"/>
      <c r="P272" s="52">
        <v>0</v>
      </c>
      <c r="Q272" s="52">
        <v>0</v>
      </c>
      <c r="R272" s="54">
        <f t="shared" si="62"/>
        <v>0</v>
      </c>
      <c r="S272" s="554"/>
      <c r="T272" s="555"/>
      <c r="U272" s="556"/>
    </row>
    <row r="273" spans="1:21" ht="12.75" customHeight="1" thickTop="1" x14ac:dyDescent="0.2">
      <c r="A273" s="5"/>
      <c r="B273" s="17" t="s">
        <v>39</v>
      </c>
    </row>
    <row r="274" spans="1:21" ht="13.5" customHeight="1" x14ac:dyDescent="0.2">
      <c r="A274" s="5"/>
      <c r="B274" s="15" t="s">
        <v>61</v>
      </c>
    </row>
    <row r="275" spans="1:21" ht="15" customHeight="1" x14ac:dyDescent="0.2">
      <c r="A275" s="5"/>
      <c r="B275" s="15" t="s">
        <v>60</v>
      </c>
    </row>
    <row r="276" spans="1:21" ht="12.75" customHeight="1" x14ac:dyDescent="0.2">
      <c r="A276" s="5"/>
      <c r="B276" s="15" t="s">
        <v>40</v>
      </c>
    </row>
    <row r="277" spans="1:21" ht="12.75" customHeight="1" x14ac:dyDescent="0.2">
      <c r="A277" s="5"/>
      <c r="B277" s="27"/>
    </row>
    <row r="278" spans="1:21" ht="12.75" customHeight="1" x14ac:dyDescent="0.2">
      <c r="A278" s="5"/>
      <c r="B278" s="27"/>
    </row>
    <row r="279" spans="1:21" ht="11.25" customHeight="1" x14ac:dyDescent="0.2">
      <c r="A279" s="488" t="s">
        <v>0</v>
      </c>
      <c r="B279" s="488"/>
      <c r="P279" s="517" t="s">
        <v>26</v>
      </c>
      <c r="Q279" s="517"/>
      <c r="R279" s="517"/>
      <c r="S279" s="517"/>
      <c r="T279" s="517"/>
      <c r="U279" s="517"/>
    </row>
    <row r="280" spans="1:21" ht="12.75" customHeight="1" x14ac:dyDescent="0.2">
      <c r="A280" s="488" t="s">
        <v>1</v>
      </c>
      <c r="B280" s="488"/>
      <c r="P280" s="517"/>
      <c r="Q280" s="517"/>
      <c r="R280" s="517"/>
      <c r="S280" s="517"/>
      <c r="T280" s="517"/>
      <c r="U280" s="517"/>
    </row>
    <row r="281" spans="1:21" ht="15.95" customHeight="1" x14ac:dyDescent="0.2">
      <c r="A281" s="488" t="s">
        <v>46</v>
      </c>
      <c r="B281" s="488"/>
    </row>
    <row r="282" spans="1:21" ht="15.95" customHeight="1" x14ac:dyDescent="0.35">
      <c r="C282" s="518" t="s">
        <v>2</v>
      </c>
      <c r="D282" s="518"/>
      <c r="E282" s="518"/>
      <c r="F282" s="518"/>
      <c r="G282" s="518"/>
      <c r="H282" s="518"/>
      <c r="I282" s="518"/>
      <c r="J282" s="518"/>
      <c r="K282" s="518"/>
      <c r="L282" s="518"/>
      <c r="M282" s="518"/>
      <c r="N282" s="518"/>
      <c r="O282" s="518"/>
      <c r="P282" s="518"/>
      <c r="Q282" s="2"/>
    </row>
    <row r="283" spans="1:21" ht="15.95" customHeight="1" x14ac:dyDescent="0.2">
      <c r="F283" s="519" t="s">
        <v>3</v>
      </c>
      <c r="G283" s="519"/>
      <c r="H283" s="519"/>
      <c r="I283" s="519"/>
      <c r="J283" s="519"/>
      <c r="K283" s="519"/>
      <c r="L283" s="519"/>
      <c r="M283" s="519"/>
      <c r="N283" s="519"/>
      <c r="O283" s="519"/>
      <c r="P283" s="519"/>
      <c r="Q283" s="112"/>
    </row>
    <row r="284" spans="1:21" ht="15.95" customHeight="1" x14ac:dyDescent="0.2">
      <c r="A284" s="1" t="s">
        <v>47</v>
      </c>
      <c r="C284" s="3"/>
      <c r="D284" s="4">
        <v>1</v>
      </c>
      <c r="E284" s="4">
        <v>5</v>
      </c>
      <c r="M284" s="5"/>
      <c r="N284" s="5"/>
      <c r="O284" s="5"/>
      <c r="P284" s="5"/>
      <c r="Q284" s="5"/>
      <c r="R284" s="5"/>
      <c r="S284" s="5"/>
      <c r="T284" s="5"/>
    </row>
    <row r="285" spans="1:21" ht="15.95" customHeight="1" x14ac:dyDescent="0.2">
      <c r="A285" s="56" t="s">
        <v>69</v>
      </c>
      <c r="B285" s="56"/>
      <c r="C285" s="6"/>
      <c r="D285" s="7">
        <v>0</v>
      </c>
      <c r="E285" s="7">
        <v>8</v>
      </c>
      <c r="K285" s="520">
        <v>8</v>
      </c>
      <c r="L285" s="520"/>
      <c r="M285" s="5"/>
      <c r="N285" s="5"/>
      <c r="O285" s="5"/>
      <c r="Q285" s="1" t="str">
        <f>+Q245:U245</f>
        <v>Bulan     :</v>
      </c>
      <c r="R285" s="522" t="str">
        <f>+R245</f>
        <v>Februari</v>
      </c>
      <c r="S285" s="523"/>
      <c r="T285" s="4">
        <f>+T245:U245</f>
        <v>0</v>
      </c>
      <c r="U285" s="4">
        <f>+U245</f>
        <v>2</v>
      </c>
    </row>
    <row r="286" spans="1:21" ht="15.95" customHeight="1" thickBot="1" x14ac:dyDescent="0.25">
      <c r="A286" s="56" t="s">
        <v>74</v>
      </c>
      <c r="B286" s="56"/>
      <c r="C286" s="4">
        <v>0</v>
      </c>
      <c r="D286" s="4">
        <v>1</v>
      </c>
      <c r="E286" s="4">
        <v>1</v>
      </c>
      <c r="K286" s="521"/>
      <c r="L286" s="521"/>
      <c r="M286" s="5"/>
      <c r="N286" s="5"/>
      <c r="O286" s="5"/>
      <c r="Q286" s="1" t="s">
        <v>48</v>
      </c>
      <c r="R286" s="557">
        <f>+R246</f>
        <v>2018</v>
      </c>
      <c r="S286" s="558"/>
      <c r="T286" s="21">
        <v>1</v>
      </c>
      <c r="U286" s="21">
        <v>7</v>
      </c>
    </row>
    <row r="287" spans="1:21" ht="15.95" customHeight="1" thickTop="1" x14ac:dyDescent="0.2">
      <c r="A287" s="496" t="s">
        <v>4</v>
      </c>
      <c r="B287" s="496" t="s">
        <v>5</v>
      </c>
      <c r="C287" s="499" t="s">
        <v>6</v>
      </c>
      <c r="D287" s="500"/>
      <c r="E287" s="500"/>
      <c r="F287" s="500"/>
      <c r="G287" s="500"/>
      <c r="H287" s="500"/>
      <c r="I287" s="500"/>
      <c r="J287" s="500"/>
      <c r="K287" s="501"/>
      <c r="L287" s="499" t="s">
        <v>7</v>
      </c>
      <c r="M287" s="500"/>
      <c r="N287" s="500"/>
      <c r="O287" s="500"/>
      <c r="P287" s="500"/>
      <c r="Q287" s="500"/>
      <c r="R287" s="501"/>
      <c r="S287" s="538" t="s">
        <v>65</v>
      </c>
      <c r="T287" s="539"/>
      <c r="U287" s="540"/>
    </row>
    <row r="288" spans="1:21" ht="15.95" customHeight="1" x14ac:dyDescent="0.2">
      <c r="A288" s="497"/>
      <c r="B288" s="497"/>
      <c r="C288" s="551" t="s">
        <v>27</v>
      </c>
      <c r="D288" s="552"/>
      <c r="E288" s="553"/>
      <c r="F288" s="116"/>
      <c r="G288" s="116" t="s">
        <v>30</v>
      </c>
      <c r="H288" s="116" t="s">
        <v>32</v>
      </c>
      <c r="I288" s="116"/>
      <c r="J288" s="116"/>
      <c r="K288" s="116" t="s">
        <v>43</v>
      </c>
      <c r="L288" s="116" t="s">
        <v>27</v>
      </c>
      <c r="M288" s="116"/>
      <c r="N288" s="116" t="s">
        <v>30</v>
      </c>
      <c r="O288" s="116" t="s">
        <v>32</v>
      </c>
      <c r="P288" s="116"/>
      <c r="Q288" s="116"/>
      <c r="R288" s="116" t="s">
        <v>64</v>
      </c>
      <c r="S288" s="524" t="s">
        <v>68</v>
      </c>
      <c r="T288" s="525"/>
      <c r="U288" s="526"/>
    </row>
    <row r="289" spans="1:22" ht="15.95" customHeight="1" x14ac:dyDescent="0.2">
      <c r="A289" s="497"/>
      <c r="B289" s="497"/>
      <c r="C289" s="524" t="s">
        <v>28</v>
      </c>
      <c r="D289" s="525"/>
      <c r="E289" s="526"/>
      <c r="F289" s="114" t="s">
        <v>29</v>
      </c>
      <c r="G289" s="114" t="s">
        <v>31</v>
      </c>
      <c r="H289" s="114" t="s">
        <v>33</v>
      </c>
      <c r="I289" s="114" t="s">
        <v>37</v>
      </c>
      <c r="J289" s="114" t="s">
        <v>36</v>
      </c>
      <c r="K289" s="114" t="s">
        <v>28</v>
      </c>
      <c r="L289" s="114" t="s">
        <v>28</v>
      </c>
      <c r="M289" s="114" t="s">
        <v>35</v>
      </c>
      <c r="N289" s="114" t="s">
        <v>31</v>
      </c>
      <c r="O289" s="114" t="s">
        <v>33</v>
      </c>
      <c r="P289" s="114" t="s">
        <v>37</v>
      </c>
      <c r="Q289" s="114" t="s">
        <v>36</v>
      </c>
      <c r="R289" s="114" t="s">
        <v>38</v>
      </c>
      <c r="S289" s="524" t="s">
        <v>66</v>
      </c>
      <c r="T289" s="525"/>
      <c r="U289" s="526"/>
    </row>
    <row r="290" spans="1:22" ht="15.95" customHeight="1" x14ac:dyDescent="0.2">
      <c r="A290" s="497"/>
      <c r="B290" s="497"/>
      <c r="C290" s="502" t="s">
        <v>8</v>
      </c>
      <c r="D290" s="503"/>
      <c r="E290" s="504"/>
      <c r="F290" s="106"/>
      <c r="G290" s="106"/>
      <c r="H290" s="106" t="s">
        <v>34</v>
      </c>
      <c r="I290" s="106"/>
      <c r="J290" s="106"/>
      <c r="K290" s="106" t="s">
        <v>9</v>
      </c>
      <c r="L290" s="106" t="s">
        <v>8</v>
      </c>
      <c r="M290" s="106"/>
      <c r="N290" s="106"/>
      <c r="O290" s="106" t="s">
        <v>34</v>
      </c>
      <c r="P290" s="106"/>
      <c r="Q290" s="106"/>
      <c r="R290" s="20" t="s">
        <v>63</v>
      </c>
      <c r="S290" s="524" t="s">
        <v>67</v>
      </c>
      <c r="T290" s="525"/>
      <c r="U290" s="526"/>
    </row>
    <row r="291" spans="1:22" ht="15.95" customHeight="1" x14ac:dyDescent="0.2">
      <c r="A291" s="498"/>
      <c r="B291" s="498"/>
      <c r="C291" s="559"/>
      <c r="D291" s="560"/>
      <c r="E291" s="561"/>
      <c r="F291" s="114"/>
      <c r="G291" s="114"/>
      <c r="H291" s="114"/>
      <c r="I291" s="114"/>
      <c r="J291" s="114"/>
      <c r="K291" s="114" t="s">
        <v>62</v>
      </c>
      <c r="L291" s="114"/>
      <c r="M291" s="114"/>
      <c r="N291" s="114"/>
      <c r="O291" s="114"/>
      <c r="P291" s="114"/>
      <c r="Q291" s="114"/>
      <c r="R291" s="114"/>
      <c r="S291" s="528"/>
      <c r="T291" s="562"/>
      <c r="U291" s="563"/>
    </row>
    <row r="292" spans="1:22" s="8" customFormat="1" ht="15.95" customHeight="1" x14ac:dyDescent="0.2">
      <c r="A292" s="115" t="s">
        <v>10</v>
      </c>
      <c r="B292" s="115" t="s">
        <v>11</v>
      </c>
      <c r="C292" s="564" t="s">
        <v>12</v>
      </c>
      <c r="D292" s="565"/>
      <c r="E292" s="566"/>
      <c r="F292" s="115" t="s">
        <v>13</v>
      </c>
      <c r="G292" s="115" t="s">
        <v>14</v>
      </c>
      <c r="H292" s="115" t="s">
        <v>15</v>
      </c>
      <c r="I292" s="115" t="s">
        <v>16</v>
      </c>
      <c r="J292" s="115" t="s">
        <v>17</v>
      </c>
      <c r="K292" s="115" t="s">
        <v>18</v>
      </c>
      <c r="L292" s="115" t="s">
        <v>19</v>
      </c>
      <c r="M292" s="115" t="s">
        <v>20</v>
      </c>
      <c r="N292" s="115" t="s">
        <v>21</v>
      </c>
      <c r="O292" s="115" t="s">
        <v>41</v>
      </c>
      <c r="P292" s="115" t="s">
        <v>42</v>
      </c>
      <c r="Q292" s="115" t="s">
        <v>44</v>
      </c>
      <c r="R292" s="115" t="s">
        <v>70</v>
      </c>
      <c r="S292" s="564" t="s">
        <v>71</v>
      </c>
      <c r="T292" s="565"/>
      <c r="U292" s="566"/>
    </row>
    <row r="293" spans="1:22" s="16" customFormat="1" ht="15.95" customHeight="1" x14ac:dyDescent="0.2">
      <c r="A293" s="18">
        <v>1</v>
      </c>
      <c r="B293" s="19" t="s">
        <v>22</v>
      </c>
      <c r="C293" s="532"/>
      <c r="D293" s="533"/>
      <c r="E293" s="534"/>
      <c r="F293" s="39"/>
      <c r="G293" s="39"/>
      <c r="H293" s="39"/>
      <c r="I293" s="39"/>
      <c r="J293" s="39"/>
      <c r="K293" s="39"/>
      <c r="L293" s="24">
        <f t="shared" ref="L293:Q293" si="63">SUM(L294,L297,L298)</f>
        <v>95</v>
      </c>
      <c r="M293" s="24">
        <f t="shared" si="63"/>
        <v>15</v>
      </c>
      <c r="N293" s="24">
        <f t="shared" si="63"/>
        <v>0</v>
      </c>
      <c r="O293" s="24">
        <f t="shared" si="63"/>
        <v>0</v>
      </c>
      <c r="P293" s="24">
        <f t="shared" si="63"/>
        <v>0</v>
      </c>
      <c r="Q293" s="24">
        <f t="shared" si="63"/>
        <v>0</v>
      </c>
      <c r="R293" s="24">
        <f>SUM(L293-M293-N293-O293+P293-Q293)</f>
        <v>80</v>
      </c>
      <c r="S293" s="535"/>
      <c r="T293" s="536"/>
      <c r="U293" s="537"/>
      <c r="V293" s="16">
        <f>11+9+2+7+2+10</f>
        <v>41</v>
      </c>
    </row>
    <row r="294" spans="1:22" s="23" customFormat="1" ht="15.95" customHeight="1" x14ac:dyDescent="0.25">
      <c r="A294" s="14"/>
      <c r="B294" s="22" t="s">
        <v>50</v>
      </c>
      <c r="C294" s="495"/>
      <c r="D294" s="495"/>
      <c r="E294" s="495"/>
      <c r="F294" s="108"/>
      <c r="G294" s="108"/>
      <c r="H294" s="108"/>
      <c r="I294" s="108"/>
      <c r="J294" s="108"/>
      <c r="K294" s="107"/>
      <c r="L294" s="44">
        <f t="shared" ref="L294:O294" si="64">SUM(L295:L296)</f>
        <v>15</v>
      </c>
      <c r="M294" s="44">
        <f t="shared" si="64"/>
        <v>15</v>
      </c>
      <c r="N294" s="44">
        <f t="shared" si="64"/>
        <v>0</v>
      </c>
      <c r="O294" s="44">
        <f t="shared" si="64"/>
        <v>0</v>
      </c>
      <c r="P294" s="44">
        <f>SUM(P295:P296)</f>
        <v>0</v>
      </c>
      <c r="Q294" s="44">
        <f t="shared" ref="Q294" si="65">SUM(Q295:Q296)</f>
        <v>0</v>
      </c>
      <c r="R294" s="46">
        <f t="shared" ref="R294:R302" si="66">SUM(L294-M294-N294-O294+P294-Q294)</f>
        <v>0</v>
      </c>
      <c r="S294" s="545"/>
      <c r="T294" s="546"/>
      <c r="U294" s="547"/>
    </row>
    <row r="295" spans="1:22" ht="15.95" customHeight="1" x14ac:dyDescent="0.2">
      <c r="A295" s="12"/>
      <c r="B295" s="13" t="s">
        <v>84</v>
      </c>
      <c r="C295" s="509"/>
      <c r="D295" s="509"/>
      <c r="E295" s="509"/>
      <c r="F295" s="111"/>
      <c r="G295" s="111"/>
      <c r="H295" s="111"/>
      <c r="I295" s="40"/>
      <c r="J295" s="40"/>
      <c r="K295" s="107"/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6">
        <f t="shared" si="66"/>
        <v>0</v>
      </c>
      <c r="S295" s="542"/>
      <c r="T295" s="543"/>
      <c r="U295" s="544"/>
    </row>
    <row r="296" spans="1:22" ht="15.95" customHeight="1" x14ac:dyDescent="0.2">
      <c r="A296" s="12"/>
      <c r="B296" s="13" t="s">
        <v>85</v>
      </c>
      <c r="C296" s="509"/>
      <c r="D296" s="509"/>
      <c r="E296" s="509"/>
      <c r="F296" s="111"/>
      <c r="G296" s="111"/>
      <c r="H296" s="111"/>
      <c r="I296" s="40"/>
      <c r="J296" s="40"/>
      <c r="K296" s="107"/>
      <c r="L296" s="47">
        <v>15</v>
      </c>
      <c r="M296" s="47">
        <v>15</v>
      </c>
      <c r="N296" s="47">
        <v>0</v>
      </c>
      <c r="O296" s="47">
        <v>0</v>
      </c>
      <c r="P296" s="47">
        <v>0</v>
      </c>
      <c r="Q296" s="47">
        <v>0</v>
      </c>
      <c r="R296" s="46">
        <f t="shared" si="66"/>
        <v>0</v>
      </c>
      <c r="S296" s="542"/>
      <c r="T296" s="543"/>
      <c r="U296" s="544"/>
    </row>
    <row r="297" spans="1:22" ht="15.95" customHeight="1" x14ac:dyDescent="0.2">
      <c r="A297" s="12"/>
      <c r="B297" s="11" t="s">
        <v>51</v>
      </c>
      <c r="C297" s="494"/>
      <c r="D297" s="494"/>
      <c r="E297" s="494"/>
      <c r="F297" s="41"/>
      <c r="G297" s="41"/>
      <c r="H297" s="41"/>
      <c r="I297" s="41"/>
      <c r="J297" s="41"/>
      <c r="K297" s="107"/>
      <c r="L297" s="46">
        <v>80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f t="shared" si="66"/>
        <v>80</v>
      </c>
      <c r="S297" s="542"/>
      <c r="T297" s="543"/>
      <c r="U297" s="544"/>
    </row>
    <row r="298" spans="1:22" ht="15.95" customHeight="1" x14ac:dyDescent="0.2">
      <c r="A298" s="12"/>
      <c r="B298" s="11" t="s">
        <v>52</v>
      </c>
      <c r="C298" s="494"/>
      <c r="D298" s="494"/>
      <c r="E298" s="494"/>
      <c r="F298" s="41"/>
      <c r="G298" s="41"/>
      <c r="H298" s="41"/>
      <c r="I298" s="41"/>
      <c r="J298" s="41"/>
      <c r="K298" s="107"/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f t="shared" si="66"/>
        <v>0</v>
      </c>
      <c r="S298" s="542"/>
      <c r="T298" s="543"/>
      <c r="U298" s="544"/>
    </row>
    <row r="299" spans="1:22" ht="15.75" x14ac:dyDescent="0.2">
      <c r="A299" s="14">
        <v>2</v>
      </c>
      <c r="B299" s="10" t="s">
        <v>23</v>
      </c>
      <c r="C299" s="494"/>
      <c r="D299" s="494"/>
      <c r="E299" s="494"/>
      <c r="F299" s="107"/>
      <c r="G299" s="107"/>
      <c r="H299" s="42"/>
      <c r="I299" s="107"/>
      <c r="J299" s="107"/>
      <c r="K299" s="107"/>
      <c r="L299" s="46">
        <f t="shared" ref="L299:N299" si="67">SUM(L300:L301)</f>
        <v>0</v>
      </c>
      <c r="M299" s="46">
        <f t="shared" si="67"/>
        <v>0</v>
      </c>
      <c r="N299" s="46">
        <f t="shared" si="67"/>
        <v>0</v>
      </c>
      <c r="O299" s="26"/>
      <c r="P299" s="46">
        <f t="shared" ref="P299:Q299" si="68">SUM(P300:P301)</f>
        <v>0</v>
      </c>
      <c r="Q299" s="46">
        <f t="shared" si="68"/>
        <v>0</v>
      </c>
      <c r="R299" s="46">
        <f t="shared" si="66"/>
        <v>0</v>
      </c>
      <c r="S299" s="542"/>
      <c r="T299" s="543"/>
      <c r="U299" s="544"/>
    </row>
    <row r="300" spans="1:22" ht="15.75" x14ac:dyDescent="0.2">
      <c r="A300" s="12"/>
      <c r="B300" s="13" t="s">
        <v>84</v>
      </c>
      <c r="C300" s="509"/>
      <c r="D300" s="509"/>
      <c r="E300" s="509"/>
      <c r="F300" s="111"/>
      <c r="G300" s="111"/>
      <c r="H300" s="43"/>
      <c r="I300" s="40"/>
      <c r="J300" s="40"/>
      <c r="K300" s="107"/>
      <c r="L300" s="47">
        <v>0</v>
      </c>
      <c r="M300" s="47">
        <v>0</v>
      </c>
      <c r="N300" s="47">
        <v>0</v>
      </c>
      <c r="O300" s="25"/>
      <c r="P300" s="47">
        <v>0</v>
      </c>
      <c r="Q300" s="47">
        <v>0</v>
      </c>
      <c r="R300" s="46">
        <f t="shared" si="66"/>
        <v>0</v>
      </c>
      <c r="S300" s="542"/>
      <c r="T300" s="543"/>
      <c r="U300" s="544"/>
    </row>
    <row r="301" spans="1:22" ht="15.75" x14ac:dyDescent="0.2">
      <c r="A301" s="12"/>
      <c r="B301" s="13" t="s">
        <v>85</v>
      </c>
      <c r="C301" s="509"/>
      <c r="D301" s="509"/>
      <c r="E301" s="509"/>
      <c r="F301" s="111"/>
      <c r="G301" s="111"/>
      <c r="H301" s="43"/>
      <c r="I301" s="40"/>
      <c r="J301" s="40"/>
      <c r="K301" s="107"/>
      <c r="L301" s="47">
        <v>0</v>
      </c>
      <c r="M301" s="47">
        <v>0</v>
      </c>
      <c r="N301" s="47">
        <v>0</v>
      </c>
      <c r="O301" s="25"/>
      <c r="P301" s="47">
        <v>0</v>
      </c>
      <c r="Q301" s="47">
        <v>0</v>
      </c>
      <c r="R301" s="46">
        <f t="shared" si="66"/>
        <v>0</v>
      </c>
      <c r="S301" s="542"/>
      <c r="T301" s="543"/>
      <c r="U301" s="544"/>
    </row>
    <row r="302" spans="1:22" ht="15.75" x14ac:dyDescent="0.2">
      <c r="A302" s="9">
        <v>3</v>
      </c>
      <c r="B302" s="10" t="s">
        <v>54</v>
      </c>
      <c r="C302" s="494"/>
      <c r="D302" s="494"/>
      <c r="E302" s="494"/>
      <c r="F302" s="107"/>
      <c r="G302" s="42"/>
      <c r="H302" s="42"/>
      <c r="I302" s="107"/>
      <c r="J302" s="107"/>
      <c r="K302" s="107"/>
      <c r="L302" s="119">
        <v>5</v>
      </c>
      <c r="M302" s="119">
        <v>2</v>
      </c>
      <c r="N302" s="26"/>
      <c r="O302" s="26"/>
      <c r="P302" s="119">
        <v>2</v>
      </c>
      <c r="Q302" s="119">
        <v>0</v>
      </c>
      <c r="R302" s="46">
        <f t="shared" si="66"/>
        <v>5</v>
      </c>
      <c r="S302" s="542"/>
      <c r="T302" s="543"/>
      <c r="U302" s="544"/>
    </row>
    <row r="303" spans="1:22" ht="15.75" x14ac:dyDescent="0.2">
      <c r="A303" s="14">
        <v>4</v>
      </c>
      <c r="B303" s="10" t="s">
        <v>53</v>
      </c>
      <c r="C303" s="495"/>
      <c r="D303" s="495"/>
      <c r="E303" s="495"/>
      <c r="F303" s="108"/>
      <c r="G303" s="42"/>
      <c r="H303" s="42"/>
      <c r="I303" s="108"/>
      <c r="J303" s="108"/>
      <c r="K303" s="107"/>
      <c r="L303" s="46">
        <f>SUM(L304:L305)</f>
        <v>5</v>
      </c>
      <c r="M303" s="46">
        <f>SUM(M304:M305)</f>
        <v>1</v>
      </c>
      <c r="N303" s="26"/>
      <c r="O303" s="26"/>
      <c r="P303" s="46">
        <f t="shared" ref="P303:Q303" si="69">SUM(P304:P305)</f>
        <v>4</v>
      </c>
      <c r="Q303" s="46">
        <f t="shared" si="69"/>
        <v>0</v>
      </c>
      <c r="R303" s="46">
        <f>SUM(L303-M303-N303-O303+P303-Q303)</f>
        <v>8</v>
      </c>
      <c r="S303" s="542"/>
      <c r="T303" s="543"/>
      <c r="U303" s="544"/>
    </row>
    <row r="304" spans="1:22" ht="15.75" x14ac:dyDescent="0.2">
      <c r="A304" s="14"/>
      <c r="B304" s="13" t="s">
        <v>84</v>
      </c>
      <c r="C304" s="495"/>
      <c r="D304" s="495"/>
      <c r="E304" s="495"/>
      <c r="F304" s="108"/>
      <c r="G304" s="42"/>
      <c r="H304" s="42"/>
      <c r="I304" s="108"/>
      <c r="J304" s="108"/>
      <c r="K304" s="107"/>
      <c r="L304" s="119">
        <v>0</v>
      </c>
      <c r="M304" s="119">
        <v>0</v>
      </c>
      <c r="N304" s="26"/>
      <c r="O304" s="26"/>
      <c r="P304" s="119">
        <v>0</v>
      </c>
      <c r="Q304" s="119">
        <v>0</v>
      </c>
      <c r="R304" s="46">
        <f t="shared" ref="R304" si="70">SUM(L304-M304-N304-O304+P304-Q304)</f>
        <v>0</v>
      </c>
      <c r="S304" s="542"/>
      <c r="T304" s="543"/>
      <c r="U304" s="544"/>
    </row>
    <row r="305" spans="1:21" ht="12.75" customHeight="1" x14ac:dyDescent="0.2">
      <c r="A305" s="14"/>
      <c r="B305" s="13" t="s">
        <v>85</v>
      </c>
      <c r="C305" s="495"/>
      <c r="D305" s="495"/>
      <c r="E305" s="495"/>
      <c r="F305" s="108"/>
      <c r="G305" s="42"/>
      <c r="H305" s="42"/>
      <c r="I305" s="108"/>
      <c r="J305" s="108"/>
      <c r="K305" s="107"/>
      <c r="L305" s="119">
        <v>5</v>
      </c>
      <c r="M305" s="119">
        <v>1</v>
      </c>
      <c r="N305" s="26"/>
      <c r="O305" s="26"/>
      <c r="P305" s="119">
        <v>4</v>
      </c>
      <c r="Q305" s="119">
        <v>0</v>
      </c>
      <c r="R305" s="46">
        <f>SUM(L305-M305-N305-O305+P305-Q305)</f>
        <v>8</v>
      </c>
      <c r="S305" s="542"/>
      <c r="T305" s="543"/>
      <c r="U305" s="544"/>
    </row>
    <row r="306" spans="1:21" ht="12.75" customHeight="1" x14ac:dyDescent="0.2">
      <c r="A306" s="14">
        <v>5</v>
      </c>
      <c r="B306" s="11" t="s">
        <v>55</v>
      </c>
      <c r="C306" s="494"/>
      <c r="D306" s="494"/>
      <c r="E306" s="494"/>
      <c r="F306" s="107"/>
      <c r="G306" s="42"/>
      <c r="H306" s="42"/>
      <c r="I306" s="107"/>
      <c r="J306" s="107"/>
      <c r="K306" s="107"/>
      <c r="L306" s="119">
        <v>1</v>
      </c>
      <c r="M306" s="119">
        <v>1</v>
      </c>
      <c r="N306" s="26"/>
      <c r="O306" s="26"/>
      <c r="P306" s="119">
        <v>1</v>
      </c>
      <c r="Q306" s="119">
        <v>0</v>
      </c>
      <c r="R306" s="46">
        <f t="shared" ref="R306:R312" si="71">SUM(L306-M306-N306-O306+P306-Q306)</f>
        <v>1</v>
      </c>
      <c r="S306" s="542"/>
      <c r="T306" s="543"/>
      <c r="U306" s="544"/>
    </row>
    <row r="307" spans="1:21" ht="15.75" x14ac:dyDescent="0.2">
      <c r="A307" s="14">
        <v>6</v>
      </c>
      <c r="B307" s="10" t="s">
        <v>56</v>
      </c>
      <c r="C307" s="494"/>
      <c r="D307" s="494"/>
      <c r="E307" s="494"/>
      <c r="F307" s="107"/>
      <c r="G307" s="42"/>
      <c r="H307" s="42"/>
      <c r="I307" s="107"/>
      <c r="J307" s="107"/>
      <c r="K307" s="107"/>
      <c r="L307" s="119">
        <v>1</v>
      </c>
      <c r="M307" s="119">
        <v>1</v>
      </c>
      <c r="N307" s="26"/>
      <c r="O307" s="26"/>
      <c r="P307" s="119">
        <v>1</v>
      </c>
      <c r="Q307" s="119">
        <v>0</v>
      </c>
      <c r="R307" s="46">
        <f t="shared" si="71"/>
        <v>1</v>
      </c>
      <c r="S307" s="570">
        <v>0</v>
      </c>
      <c r="T307" s="571"/>
      <c r="U307" s="572"/>
    </row>
    <row r="308" spans="1:21" ht="21" customHeight="1" x14ac:dyDescent="0.2">
      <c r="A308" s="14">
        <v>7</v>
      </c>
      <c r="B308" s="10" t="s">
        <v>57</v>
      </c>
      <c r="C308" s="494"/>
      <c r="D308" s="494"/>
      <c r="E308" s="494"/>
      <c r="F308" s="107"/>
      <c r="G308" s="42"/>
      <c r="H308" s="42"/>
      <c r="I308" s="107"/>
      <c r="J308" s="107"/>
      <c r="K308" s="107"/>
      <c r="L308" s="119">
        <v>0</v>
      </c>
      <c r="M308" s="119">
        <v>0</v>
      </c>
      <c r="N308" s="26"/>
      <c r="O308" s="26"/>
      <c r="P308" s="119">
        <v>0</v>
      </c>
      <c r="Q308" s="119">
        <v>0</v>
      </c>
      <c r="R308" s="46">
        <f t="shared" si="71"/>
        <v>0</v>
      </c>
      <c r="S308" s="548">
        <v>0</v>
      </c>
      <c r="T308" s="549"/>
      <c r="U308" s="550"/>
    </row>
    <row r="309" spans="1:21" ht="15.75" x14ac:dyDescent="0.2">
      <c r="A309" s="14">
        <v>8</v>
      </c>
      <c r="B309" s="10" t="s">
        <v>58</v>
      </c>
      <c r="C309" s="494"/>
      <c r="D309" s="494"/>
      <c r="E309" s="494"/>
      <c r="F309" s="107"/>
      <c r="G309" s="42"/>
      <c r="H309" s="42"/>
      <c r="I309" s="107"/>
      <c r="J309" s="107"/>
      <c r="K309" s="107"/>
      <c r="L309" s="119">
        <v>0</v>
      </c>
      <c r="M309" s="119">
        <v>0</v>
      </c>
      <c r="N309" s="26"/>
      <c r="O309" s="26"/>
      <c r="P309" s="119">
        <v>0</v>
      </c>
      <c r="Q309" s="119">
        <v>0</v>
      </c>
      <c r="R309" s="46">
        <f t="shared" si="71"/>
        <v>0</v>
      </c>
      <c r="S309" s="548">
        <v>0</v>
      </c>
      <c r="T309" s="549"/>
      <c r="U309" s="550"/>
    </row>
    <row r="310" spans="1:21" ht="15.75" x14ac:dyDescent="0.2">
      <c r="A310" s="14">
        <v>9</v>
      </c>
      <c r="B310" s="10" t="s">
        <v>24</v>
      </c>
      <c r="C310" s="494"/>
      <c r="D310" s="494"/>
      <c r="E310" s="494"/>
      <c r="F310" s="107"/>
      <c r="G310" s="42"/>
      <c r="H310" s="42"/>
      <c r="I310" s="41"/>
      <c r="J310" s="41"/>
      <c r="K310" s="107"/>
      <c r="L310" s="119">
        <v>0</v>
      </c>
      <c r="M310" s="119">
        <v>0</v>
      </c>
      <c r="N310" s="26"/>
      <c r="O310" s="26"/>
      <c r="P310" s="119">
        <v>0</v>
      </c>
      <c r="Q310" s="119">
        <v>0</v>
      </c>
      <c r="R310" s="46">
        <f t="shared" si="71"/>
        <v>0</v>
      </c>
      <c r="S310" s="548">
        <v>0</v>
      </c>
      <c r="T310" s="549"/>
      <c r="U310" s="550"/>
    </row>
    <row r="311" spans="1:21" ht="12.75" customHeight="1" x14ac:dyDescent="0.2">
      <c r="A311" s="14">
        <v>10</v>
      </c>
      <c r="B311" s="10" t="s">
        <v>25</v>
      </c>
      <c r="C311" s="494"/>
      <c r="D311" s="494"/>
      <c r="E311" s="494"/>
      <c r="F311" s="107"/>
      <c r="G311" s="42"/>
      <c r="H311" s="42"/>
      <c r="I311" s="41"/>
      <c r="J311" s="41"/>
      <c r="K311" s="107"/>
      <c r="L311" s="119">
        <v>0</v>
      </c>
      <c r="M311" s="119">
        <v>0</v>
      </c>
      <c r="N311" s="26"/>
      <c r="O311" s="26"/>
      <c r="P311" s="119">
        <v>0</v>
      </c>
      <c r="Q311" s="119">
        <v>0</v>
      </c>
      <c r="R311" s="46">
        <f t="shared" si="71"/>
        <v>0</v>
      </c>
      <c r="S311" s="548">
        <v>0</v>
      </c>
      <c r="T311" s="549"/>
      <c r="U311" s="550"/>
    </row>
    <row r="312" spans="1:21" ht="13.5" customHeight="1" thickBot="1" x14ac:dyDescent="0.25">
      <c r="A312" s="48">
        <v>11</v>
      </c>
      <c r="B312" s="49" t="s">
        <v>59</v>
      </c>
      <c r="C312" s="510"/>
      <c r="D312" s="511"/>
      <c r="E312" s="512"/>
      <c r="F312" s="110"/>
      <c r="G312" s="50"/>
      <c r="H312" s="50"/>
      <c r="I312" s="51"/>
      <c r="J312" s="51"/>
      <c r="K312" s="110"/>
      <c r="L312" s="52">
        <v>0</v>
      </c>
      <c r="M312" s="52">
        <v>0</v>
      </c>
      <c r="N312" s="53"/>
      <c r="O312" s="53"/>
      <c r="P312" s="52">
        <v>0</v>
      </c>
      <c r="Q312" s="52">
        <v>0</v>
      </c>
      <c r="R312" s="54">
        <f t="shared" si="71"/>
        <v>0</v>
      </c>
      <c r="S312" s="554"/>
      <c r="T312" s="555"/>
      <c r="U312" s="556"/>
    </row>
    <row r="313" spans="1:21" ht="15" customHeight="1" thickTop="1" x14ac:dyDescent="0.2">
      <c r="A313" s="5"/>
      <c r="B313" s="17" t="s">
        <v>39</v>
      </c>
    </row>
    <row r="314" spans="1:21" ht="12.75" customHeight="1" x14ac:dyDescent="0.2">
      <c r="A314" s="5"/>
      <c r="B314" s="15" t="s">
        <v>61</v>
      </c>
    </row>
    <row r="315" spans="1:21" ht="12.75" customHeight="1" x14ac:dyDescent="0.2">
      <c r="A315" s="5"/>
      <c r="B315" s="15" t="s">
        <v>60</v>
      </c>
    </row>
    <row r="316" spans="1:21" ht="12.75" customHeight="1" x14ac:dyDescent="0.2">
      <c r="A316" s="5"/>
      <c r="B316" s="15" t="s">
        <v>40</v>
      </c>
    </row>
    <row r="317" spans="1:21" ht="11.25" customHeight="1" x14ac:dyDescent="0.2">
      <c r="A317" s="5"/>
      <c r="B317" s="27"/>
    </row>
    <row r="318" spans="1:21" ht="12.75" customHeight="1" x14ac:dyDescent="0.2">
      <c r="A318" s="5"/>
      <c r="B318" s="27"/>
    </row>
    <row r="319" spans="1:21" ht="15.95" customHeight="1" x14ac:dyDescent="0.2">
      <c r="A319" s="488" t="s">
        <v>0</v>
      </c>
      <c r="B319" s="488"/>
      <c r="P319" s="517" t="s">
        <v>26</v>
      </c>
      <c r="Q319" s="517"/>
      <c r="R319" s="517"/>
      <c r="S319" s="517"/>
      <c r="T319" s="517"/>
      <c r="U319" s="517"/>
    </row>
    <row r="320" spans="1:21" ht="15.95" customHeight="1" x14ac:dyDescent="0.2">
      <c r="A320" s="488" t="s">
        <v>1</v>
      </c>
      <c r="B320" s="488"/>
      <c r="P320" s="517"/>
      <c r="Q320" s="517"/>
      <c r="R320" s="517"/>
      <c r="S320" s="517"/>
      <c r="T320" s="517"/>
      <c r="U320" s="517"/>
    </row>
    <row r="321" spans="1:21" ht="15.95" customHeight="1" x14ac:dyDescent="0.2">
      <c r="A321" s="488" t="s">
        <v>46</v>
      </c>
      <c r="B321" s="488"/>
    </row>
    <row r="322" spans="1:21" ht="15.95" customHeight="1" x14ac:dyDescent="0.35">
      <c r="C322" s="518" t="s">
        <v>2</v>
      </c>
      <c r="D322" s="518"/>
      <c r="E322" s="518"/>
      <c r="F322" s="518"/>
      <c r="G322" s="518"/>
      <c r="H322" s="518"/>
      <c r="I322" s="518"/>
      <c r="J322" s="518"/>
      <c r="K322" s="518"/>
      <c r="L322" s="518"/>
      <c r="M322" s="518"/>
      <c r="N322" s="518"/>
      <c r="O322" s="518"/>
      <c r="P322" s="518"/>
      <c r="Q322" s="2"/>
    </row>
    <row r="323" spans="1:21" ht="15.95" customHeight="1" x14ac:dyDescent="0.2">
      <c r="C323" s="1" t="s">
        <v>86</v>
      </c>
      <c r="F323" s="519" t="s">
        <v>3</v>
      </c>
      <c r="G323" s="519"/>
      <c r="H323" s="519"/>
      <c r="I323" s="519"/>
      <c r="J323" s="519"/>
      <c r="K323" s="519"/>
      <c r="L323" s="519"/>
      <c r="M323" s="519"/>
      <c r="N323" s="519"/>
      <c r="O323" s="519"/>
      <c r="P323" s="519"/>
      <c r="Q323" s="112"/>
    </row>
    <row r="324" spans="1:21" ht="15.95" customHeight="1" x14ac:dyDescent="0.2">
      <c r="A324" s="1" t="s">
        <v>47</v>
      </c>
      <c r="C324" s="3"/>
      <c r="D324" s="4">
        <v>1</v>
      </c>
      <c r="E324" s="4">
        <v>5</v>
      </c>
      <c r="M324" s="5"/>
      <c r="N324" s="5"/>
      <c r="O324" s="5"/>
      <c r="P324" s="5"/>
      <c r="Q324" s="5"/>
      <c r="R324" s="5"/>
      <c r="S324" s="5"/>
      <c r="T324" s="5"/>
    </row>
    <row r="325" spans="1:21" ht="15.95" customHeight="1" x14ac:dyDescent="0.2">
      <c r="A325" s="1" t="s">
        <v>69</v>
      </c>
      <c r="C325" s="6"/>
      <c r="D325" s="7">
        <v>0</v>
      </c>
      <c r="E325" s="7">
        <v>8</v>
      </c>
      <c r="K325" s="520">
        <v>9</v>
      </c>
      <c r="L325" s="520"/>
      <c r="M325" s="5"/>
      <c r="N325" s="5"/>
      <c r="O325" s="5"/>
      <c r="Q325" s="1" t="str">
        <f>+Q285:U285</f>
        <v>Bulan     :</v>
      </c>
      <c r="R325" s="522" t="str">
        <f>+R285</f>
        <v>Februari</v>
      </c>
      <c r="S325" s="523"/>
      <c r="T325" s="4">
        <f>+T285:U285</f>
        <v>0</v>
      </c>
      <c r="U325" s="4">
        <f>+U285</f>
        <v>2</v>
      </c>
    </row>
    <row r="326" spans="1:21" ht="15.95" customHeight="1" thickBot="1" x14ac:dyDescent="0.25">
      <c r="A326" s="56" t="s">
        <v>82</v>
      </c>
      <c r="B326" s="56"/>
      <c r="C326" s="4">
        <v>0</v>
      </c>
      <c r="D326" s="4">
        <v>2</v>
      </c>
      <c r="E326" s="4">
        <v>2</v>
      </c>
      <c r="K326" s="521"/>
      <c r="L326" s="521"/>
      <c r="M326" s="5"/>
      <c r="N326" s="5"/>
      <c r="O326" s="5"/>
      <c r="Q326" s="1" t="s">
        <v>48</v>
      </c>
      <c r="R326" s="557">
        <f>+R286</f>
        <v>2018</v>
      </c>
      <c r="S326" s="558"/>
      <c r="T326" s="21">
        <v>1</v>
      </c>
      <c r="U326" s="21">
        <v>8</v>
      </c>
    </row>
    <row r="327" spans="1:21" ht="15.95" customHeight="1" thickTop="1" x14ac:dyDescent="0.2">
      <c r="A327" s="496" t="s">
        <v>4</v>
      </c>
      <c r="B327" s="496" t="s">
        <v>5</v>
      </c>
      <c r="C327" s="499" t="s">
        <v>6</v>
      </c>
      <c r="D327" s="500"/>
      <c r="E327" s="500"/>
      <c r="F327" s="500"/>
      <c r="G327" s="500"/>
      <c r="H327" s="500"/>
      <c r="I327" s="500"/>
      <c r="J327" s="500"/>
      <c r="K327" s="501"/>
      <c r="L327" s="499" t="s">
        <v>7</v>
      </c>
      <c r="M327" s="500"/>
      <c r="N327" s="500"/>
      <c r="O327" s="500"/>
      <c r="P327" s="500"/>
      <c r="Q327" s="500"/>
      <c r="R327" s="501"/>
      <c r="S327" s="538" t="s">
        <v>65</v>
      </c>
      <c r="T327" s="539"/>
      <c r="U327" s="540"/>
    </row>
    <row r="328" spans="1:21" ht="15.95" customHeight="1" x14ac:dyDescent="0.2">
      <c r="A328" s="497"/>
      <c r="B328" s="497"/>
      <c r="C328" s="551" t="s">
        <v>27</v>
      </c>
      <c r="D328" s="552"/>
      <c r="E328" s="553"/>
      <c r="F328" s="116"/>
      <c r="G328" s="116" t="s">
        <v>30</v>
      </c>
      <c r="H328" s="116" t="s">
        <v>32</v>
      </c>
      <c r="I328" s="116"/>
      <c r="J328" s="116"/>
      <c r="K328" s="116" t="s">
        <v>43</v>
      </c>
      <c r="L328" s="116" t="s">
        <v>27</v>
      </c>
      <c r="M328" s="116"/>
      <c r="N328" s="116" t="s">
        <v>30</v>
      </c>
      <c r="O328" s="116" t="s">
        <v>32</v>
      </c>
      <c r="P328" s="116"/>
      <c r="Q328" s="116"/>
      <c r="R328" s="116" t="s">
        <v>64</v>
      </c>
      <c r="S328" s="524" t="s">
        <v>68</v>
      </c>
      <c r="T328" s="525"/>
      <c r="U328" s="526"/>
    </row>
    <row r="329" spans="1:21" ht="15.95" customHeight="1" x14ac:dyDescent="0.2">
      <c r="A329" s="497"/>
      <c r="B329" s="497"/>
      <c r="C329" s="524" t="s">
        <v>28</v>
      </c>
      <c r="D329" s="525"/>
      <c r="E329" s="526"/>
      <c r="F329" s="114" t="s">
        <v>29</v>
      </c>
      <c r="G329" s="114" t="s">
        <v>31</v>
      </c>
      <c r="H329" s="114" t="s">
        <v>33</v>
      </c>
      <c r="I329" s="114" t="s">
        <v>37</v>
      </c>
      <c r="J329" s="114" t="s">
        <v>36</v>
      </c>
      <c r="K329" s="114" t="s">
        <v>28</v>
      </c>
      <c r="L329" s="114" t="s">
        <v>28</v>
      </c>
      <c r="M329" s="114" t="s">
        <v>35</v>
      </c>
      <c r="N329" s="114" t="s">
        <v>31</v>
      </c>
      <c r="O329" s="114" t="s">
        <v>33</v>
      </c>
      <c r="P329" s="114" t="s">
        <v>37</v>
      </c>
      <c r="Q329" s="114" t="s">
        <v>36</v>
      </c>
      <c r="R329" s="114" t="s">
        <v>38</v>
      </c>
      <c r="S329" s="524" t="s">
        <v>66</v>
      </c>
      <c r="T329" s="525"/>
      <c r="U329" s="526"/>
    </row>
    <row r="330" spans="1:21" ht="15.95" customHeight="1" x14ac:dyDescent="0.2">
      <c r="A330" s="497"/>
      <c r="B330" s="497"/>
      <c r="C330" s="502" t="s">
        <v>8</v>
      </c>
      <c r="D330" s="503"/>
      <c r="E330" s="504"/>
      <c r="F330" s="106"/>
      <c r="G330" s="106"/>
      <c r="H330" s="106" t="s">
        <v>34</v>
      </c>
      <c r="I330" s="106"/>
      <c r="J330" s="106"/>
      <c r="K330" s="106" t="s">
        <v>9</v>
      </c>
      <c r="L330" s="106" t="s">
        <v>8</v>
      </c>
      <c r="M330" s="106"/>
      <c r="N330" s="106"/>
      <c r="O330" s="106" t="s">
        <v>34</v>
      </c>
      <c r="P330" s="106"/>
      <c r="Q330" s="106"/>
      <c r="R330" s="20" t="s">
        <v>63</v>
      </c>
      <c r="S330" s="524" t="s">
        <v>67</v>
      </c>
      <c r="T330" s="525"/>
      <c r="U330" s="526"/>
    </row>
    <row r="331" spans="1:21" ht="15.95" customHeight="1" x14ac:dyDescent="0.2">
      <c r="A331" s="498"/>
      <c r="B331" s="498"/>
      <c r="C331" s="559"/>
      <c r="D331" s="560"/>
      <c r="E331" s="561"/>
      <c r="F331" s="114"/>
      <c r="G331" s="114"/>
      <c r="H331" s="114"/>
      <c r="I331" s="114"/>
      <c r="J331" s="114"/>
      <c r="K331" s="114" t="s">
        <v>62</v>
      </c>
      <c r="L331" s="114"/>
      <c r="M331" s="114"/>
      <c r="N331" s="114"/>
      <c r="O331" s="114"/>
      <c r="P331" s="114"/>
      <c r="Q331" s="114"/>
      <c r="R331" s="114"/>
      <c r="S331" s="528"/>
      <c r="T331" s="562"/>
      <c r="U331" s="563"/>
    </row>
    <row r="332" spans="1:21" s="8" customFormat="1" ht="15.95" customHeight="1" x14ac:dyDescent="0.2">
      <c r="A332" s="115" t="s">
        <v>10</v>
      </c>
      <c r="B332" s="115" t="s">
        <v>11</v>
      </c>
      <c r="C332" s="564" t="s">
        <v>12</v>
      </c>
      <c r="D332" s="565"/>
      <c r="E332" s="566"/>
      <c r="F332" s="115" t="s">
        <v>13</v>
      </c>
      <c r="G332" s="115" t="s">
        <v>14</v>
      </c>
      <c r="H332" s="115" t="s">
        <v>15</v>
      </c>
      <c r="I332" s="115" t="s">
        <v>16</v>
      </c>
      <c r="J332" s="115" t="s">
        <v>17</v>
      </c>
      <c r="K332" s="115" t="s">
        <v>18</v>
      </c>
      <c r="L332" s="115" t="s">
        <v>19</v>
      </c>
      <c r="M332" s="115" t="s">
        <v>20</v>
      </c>
      <c r="N332" s="115" t="s">
        <v>21</v>
      </c>
      <c r="O332" s="115" t="s">
        <v>41</v>
      </c>
      <c r="P332" s="115" t="s">
        <v>42</v>
      </c>
      <c r="Q332" s="115" t="s">
        <v>44</v>
      </c>
      <c r="R332" s="115" t="s">
        <v>70</v>
      </c>
      <c r="S332" s="564" t="s">
        <v>71</v>
      </c>
      <c r="T332" s="565"/>
      <c r="U332" s="566"/>
    </row>
    <row r="333" spans="1:21" s="16" customFormat="1" ht="15.95" customHeight="1" x14ac:dyDescent="0.2">
      <c r="A333" s="18">
        <v>1</v>
      </c>
      <c r="B333" s="19" t="s">
        <v>22</v>
      </c>
      <c r="C333" s="532"/>
      <c r="D333" s="533"/>
      <c r="E333" s="534"/>
      <c r="F333" s="39"/>
      <c r="G333" s="39"/>
      <c r="H333" s="39"/>
      <c r="I333" s="39"/>
      <c r="J333" s="39"/>
      <c r="K333" s="39"/>
      <c r="L333" s="24">
        <f t="shared" ref="L333:Q333" si="72">SUM(L334,L337,L338)</f>
        <v>62</v>
      </c>
      <c r="M333" s="24">
        <f t="shared" si="72"/>
        <v>62</v>
      </c>
      <c r="N333" s="24">
        <f t="shared" si="72"/>
        <v>0</v>
      </c>
      <c r="O333" s="24">
        <f t="shared" si="72"/>
        <v>0</v>
      </c>
      <c r="P333" s="24">
        <f>SUM(P334,P337,P338)</f>
        <v>0</v>
      </c>
      <c r="Q333" s="24">
        <f t="shared" si="72"/>
        <v>0</v>
      </c>
      <c r="R333" s="24">
        <f>SUM(L333-M333-N333-O333+P333-Q333)</f>
        <v>0</v>
      </c>
      <c r="S333" s="535"/>
      <c r="T333" s="536"/>
      <c r="U333" s="537"/>
    </row>
    <row r="334" spans="1:21" s="23" customFormat="1" ht="15.95" customHeight="1" x14ac:dyDescent="0.25">
      <c r="A334" s="14"/>
      <c r="B334" s="22" t="s">
        <v>50</v>
      </c>
      <c r="C334" s="495"/>
      <c r="D334" s="495"/>
      <c r="E334" s="495"/>
      <c r="F334" s="108"/>
      <c r="G334" s="108"/>
      <c r="H334" s="108"/>
      <c r="I334" s="108"/>
      <c r="J334" s="108"/>
      <c r="K334" s="107"/>
      <c r="L334" s="44">
        <f t="shared" ref="L334:O334" si="73">SUM(L335:L336)</f>
        <v>62</v>
      </c>
      <c r="M334" s="44">
        <f t="shared" si="73"/>
        <v>62</v>
      </c>
      <c r="N334" s="44">
        <f t="shared" si="73"/>
        <v>0</v>
      </c>
      <c r="O334" s="44">
        <f t="shared" si="73"/>
        <v>0</v>
      </c>
      <c r="P334" s="44">
        <f>SUM(P335:P336)</f>
        <v>0</v>
      </c>
      <c r="Q334" s="44">
        <f t="shared" ref="Q334" si="74">SUM(Q335:Q336)</f>
        <v>0</v>
      </c>
      <c r="R334" s="46">
        <f t="shared" ref="R334:R342" si="75">SUM(L334-M334-N334-O334+P334-Q334)</f>
        <v>0</v>
      </c>
      <c r="S334" s="545"/>
      <c r="T334" s="546"/>
      <c r="U334" s="547"/>
    </row>
    <row r="335" spans="1:21" ht="15.95" customHeight="1" x14ac:dyDescent="0.2">
      <c r="A335" s="12"/>
      <c r="B335" s="13" t="s">
        <v>84</v>
      </c>
      <c r="C335" s="509"/>
      <c r="D335" s="509"/>
      <c r="E335" s="509"/>
      <c r="F335" s="111"/>
      <c r="G335" s="111"/>
      <c r="H335" s="111"/>
      <c r="I335" s="40"/>
      <c r="J335" s="40"/>
      <c r="K335" s="107"/>
      <c r="L335" s="47">
        <v>62</v>
      </c>
      <c r="M335" s="47">
        <v>62</v>
      </c>
      <c r="N335" s="47">
        <v>0</v>
      </c>
      <c r="O335" s="47">
        <v>0</v>
      </c>
      <c r="P335" s="47">
        <v>0</v>
      </c>
      <c r="Q335" s="47">
        <v>0</v>
      </c>
      <c r="R335" s="46">
        <f>SUM(L335-M335-N335-O335+P335-Q335)</f>
        <v>0</v>
      </c>
      <c r="S335" s="542"/>
      <c r="T335" s="543"/>
      <c r="U335" s="544"/>
    </row>
    <row r="336" spans="1:21" ht="15.95" customHeight="1" x14ac:dyDescent="0.2">
      <c r="A336" s="12"/>
      <c r="B336" s="13" t="s">
        <v>85</v>
      </c>
      <c r="C336" s="509"/>
      <c r="D336" s="509"/>
      <c r="E336" s="509"/>
      <c r="F336" s="111"/>
      <c r="G336" s="111"/>
      <c r="H336" s="111"/>
      <c r="I336" s="40"/>
      <c r="J336" s="40"/>
      <c r="K336" s="107"/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6">
        <f t="shared" si="75"/>
        <v>0</v>
      </c>
      <c r="S336" s="542"/>
      <c r="T336" s="543"/>
      <c r="U336" s="544"/>
    </row>
    <row r="337" spans="1:22" ht="15.75" x14ac:dyDescent="0.2">
      <c r="A337" s="12"/>
      <c r="B337" s="11" t="s">
        <v>51</v>
      </c>
      <c r="C337" s="494"/>
      <c r="D337" s="494"/>
      <c r="E337" s="494"/>
      <c r="F337" s="41"/>
      <c r="G337" s="41"/>
      <c r="H337" s="41"/>
      <c r="I337" s="41"/>
      <c r="J337" s="41"/>
      <c r="K337" s="107"/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f t="shared" si="75"/>
        <v>0</v>
      </c>
      <c r="S337" s="542"/>
      <c r="T337" s="543"/>
      <c r="U337" s="544"/>
    </row>
    <row r="338" spans="1:22" ht="15.75" x14ac:dyDescent="0.2">
      <c r="A338" s="12"/>
      <c r="B338" s="11" t="s">
        <v>52</v>
      </c>
      <c r="C338" s="494"/>
      <c r="D338" s="494"/>
      <c r="E338" s="494"/>
      <c r="F338" s="41"/>
      <c r="G338" s="41"/>
      <c r="H338" s="41"/>
      <c r="I338" s="41"/>
      <c r="J338" s="41"/>
      <c r="K338" s="107"/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f t="shared" si="75"/>
        <v>0</v>
      </c>
      <c r="S338" s="542"/>
      <c r="T338" s="543"/>
      <c r="U338" s="544"/>
    </row>
    <row r="339" spans="1:22" ht="15.75" x14ac:dyDescent="0.2">
      <c r="A339" s="14">
        <v>2</v>
      </c>
      <c r="B339" s="10" t="s">
        <v>23</v>
      </c>
      <c r="C339" s="494"/>
      <c r="D339" s="494"/>
      <c r="E339" s="494"/>
      <c r="F339" s="107"/>
      <c r="G339" s="107"/>
      <c r="H339" s="42"/>
      <c r="I339" s="107"/>
      <c r="J339" s="107"/>
      <c r="K339" s="107"/>
      <c r="L339" s="46">
        <f t="shared" ref="L339:N339" si="76">SUM(L340:L341)</f>
        <v>50</v>
      </c>
      <c r="M339" s="46">
        <f t="shared" si="76"/>
        <v>0</v>
      </c>
      <c r="N339" s="46">
        <f t="shared" si="76"/>
        <v>0</v>
      </c>
      <c r="O339" s="26"/>
      <c r="P339" s="46">
        <f t="shared" ref="P339:Q339" si="77">SUM(P340:P341)</f>
        <v>0</v>
      </c>
      <c r="Q339" s="46">
        <f t="shared" si="77"/>
        <v>0</v>
      </c>
      <c r="R339" s="46">
        <f t="shared" si="75"/>
        <v>50</v>
      </c>
      <c r="S339" s="542"/>
      <c r="T339" s="543"/>
      <c r="U339" s="544"/>
      <c r="V339" s="1">
        <f>27+50+45+30+21+39</f>
        <v>212</v>
      </c>
    </row>
    <row r="340" spans="1:22" ht="15.75" x14ac:dyDescent="0.2">
      <c r="A340" s="12"/>
      <c r="B340" s="13" t="s">
        <v>84</v>
      </c>
      <c r="C340" s="509"/>
      <c r="D340" s="509"/>
      <c r="E340" s="509"/>
      <c r="F340" s="111"/>
      <c r="G340" s="111"/>
      <c r="H340" s="43"/>
      <c r="I340" s="40"/>
      <c r="J340" s="40"/>
      <c r="K340" s="107"/>
      <c r="L340" s="47">
        <v>50</v>
      </c>
      <c r="M340" s="47">
        <v>0</v>
      </c>
      <c r="N340" s="47">
        <v>0</v>
      </c>
      <c r="O340" s="25"/>
      <c r="P340" s="47">
        <v>0</v>
      </c>
      <c r="Q340" s="47">
        <v>0</v>
      </c>
      <c r="R340" s="46">
        <f t="shared" si="75"/>
        <v>50</v>
      </c>
      <c r="S340" s="542"/>
      <c r="T340" s="543"/>
      <c r="U340" s="544"/>
    </row>
    <row r="341" spans="1:22" ht="15.75" x14ac:dyDescent="0.2">
      <c r="A341" s="12"/>
      <c r="B341" s="13" t="s">
        <v>85</v>
      </c>
      <c r="C341" s="509"/>
      <c r="D341" s="509"/>
      <c r="E341" s="509"/>
      <c r="F341" s="111"/>
      <c r="G341" s="111"/>
      <c r="H341" s="43"/>
      <c r="I341" s="40"/>
      <c r="J341" s="40"/>
      <c r="K341" s="107"/>
      <c r="L341" s="47">
        <v>0</v>
      </c>
      <c r="M341" s="47">
        <v>0</v>
      </c>
      <c r="N341" s="47">
        <v>0</v>
      </c>
      <c r="O341" s="25"/>
      <c r="P341" s="47">
        <v>0</v>
      </c>
      <c r="Q341" s="47">
        <v>0</v>
      </c>
      <c r="R341" s="46">
        <f t="shared" si="75"/>
        <v>0</v>
      </c>
      <c r="S341" s="542"/>
      <c r="T341" s="543"/>
      <c r="U341" s="544"/>
    </row>
    <row r="342" spans="1:22" ht="15.75" x14ac:dyDescent="0.2">
      <c r="A342" s="9">
        <v>3</v>
      </c>
      <c r="B342" s="10" t="s">
        <v>54</v>
      </c>
      <c r="C342" s="494"/>
      <c r="D342" s="494"/>
      <c r="E342" s="494"/>
      <c r="F342" s="107"/>
      <c r="G342" s="42"/>
      <c r="H342" s="42"/>
      <c r="I342" s="107"/>
      <c r="J342" s="107"/>
      <c r="K342" s="107"/>
      <c r="L342" s="119">
        <v>4</v>
      </c>
      <c r="M342" s="119">
        <v>1</v>
      </c>
      <c r="N342" s="26"/>
      <c r="O342" s="26"/>
      <c r="P342" s="119">
        <v>1</v>
      </c>
      <c r="Q342" s="119">
        <v>0</v>
      </c>
      <c r="R342" s="46">
        <f t="shared" si="75"/>
        <v>4</v>
      </c>
      <c r="S342" s="542"/>
      <c r="T342" s="543"/>
      <c r="U342" s="544"/>
    </row>
    <row r="343" spans="1:22" ht="12.75" customHeight="1" x14ac:dyDescent="0.2">
      <c r="A343" s="14">
        <v>4</v>
      </c>
      <c r="B343" s="10" t="s">
        <v>53</v>
      </c>
      <c r="C343" s="495"/>
      <c r="D343" s="495"/>
      <c r="E343" s="495"/>
      <c r="F343" s="108"/>
      <c r="G343" s="42"/>
      <c r="H343" s="42"/>
      <c r="I343" s="108"/>
      <c r="J343" s="108"/>
      <c r="K343" s="107"/>
      <c r="L343" s="46">
        <f>SUM(L344:L345)</f>
        <v>17</v>
      </c>
      <c r="M343" s="46">
        <f>SUM(M344:M345)</f>
        <v>1</v>
      </c>
      <c r="N343" s="26"/>
      <c r="O343" s="26"/>
      <c r="P343" s="46">
        <f t="shared" ref="P343:Q343" si="78">SUM(P344:P345)</f>
        <v>2</v>
      </c>
      <c r="Q343" s="46">
        <f t="shared" si="78"/>
        <v>0</v>
      </c>
      <c r="R343" s="46">
        <f>SUM(L343-M343-N343-O343+P343-Q343)</f>
        <v>18</v>
      </c>
      <c r="S343" s="542"/>
      <c r="T343" s="543"/>
      <c r="U343" s="544"/>
    </row>
    <row r="344" spans="1:22" ht="12.75" customHeight="1" x14ac:dyDescent="0.2">
      <c r="A344" s="14"/>
      <c r="B344" s="13" t="s">
        <v>84</v>
      </c>
      <c r="C344" s="495"/>
      <c r="D344" s="495"/>
      <c r="E344" s="495"/>
      <c r="F344" s="108"/>
      <c r="G344" s="42"/>
      <c r="H344" s="42"/>
      <c r="I344" s="108"/>
      <c r="J344" s="108"/>
      <c r="K344" s="107"/>
      <c r="L344" s="119">
        <v>0</v>
      </c>
      <c r="M344" s="119">
        <v>0</v>
      </c>
      <c r="N344" s="26"/>
      <c r="O344" s="26"/>
      <c r="P344" s="119">
        <v>0</v>
      </c>
      <c r="Q344" s="119">
        <v>0</v>
      </c>
      <c r="R344" s="46">
        <f t="shared" ref="R344" si="79">SUM(L344-M344-N344-O344+P344-Q344)</f>
        <v>0</v>
      </c>
      <c r="S344" s="542"/>
      <c r="T344" s="543"/>
      <c r="U344" s="544"/>
    </row>
    <row r="345" spans="1:22" ht="15.75" x14ac:dyDescent="0.2">
      <c r="A345" s="14"/>
      <c r="B345" s="13" t="s">
        <v>85</v>
      </c>
      <c r="C345" s="495"/>
      <c r="D345" s="495"/>
      <c r="E345" s="495"/>
      <c r="F345" s="108"/>
      <c r="G345" s="42"/>
      <c r="H345" s="42"/>
      <c r="I345" s="108"/>
      <c r="J345" s="108"/>
      <c r="K345" s="107"/>
      <c r="L345" s="119">
        <v>17</v>
      </c>
      <c r="M345" s="119">
        <v>1</v>
      </c>
      <c r="N345" s="26"/>
      <c r="O345" s="26"/>
      <c r="P345" s="119">
        <v>2</v>
      </c>
      <c r="Q345" s="119">
        <v>0</v>
      </c>
      <c r="R345" s="46">
        <f>SUM(L345-M345-N345-O345+P345-Q345)</f>
        <v>18</v>
      </c>
      <c r="S345" s="542"/>
      <c r="T345" s="543"/>
      <c r="U345" s="544"/>
    </row>
    <row r="346" spans="1:22" ht="21" customHeight="1" x14ac:dyDescent="0.2">
      <c r="A346" s="14">
        <v>5</v>
      </c>
      <c r="B346" s="11" t="s">
        <v>55</v>
      </c>
      <c r="C346" s="494"/>
      <c r="D346" s="494"/>
      <c r="E346" s="494"/>
      <c r="F346" s="107"/>
      <c r="G346" s="42"/>
      <c r="H346" s="42"/>
      <c r="I346" s="107"/>
      <c r="J346" s="107"/>
      <c r="K346" s="107"/>
      <c r="L346" s="119">
        <v>4</v>
      </c>
      <c r="M346" s="119">
        <v>1</v>
      </c>
      <c r="N346" s="26"/>
      <c r="O346" s="26"/>
      <c r="P346" s="119">
        <v>1</v>
      </c>
      <c r="Q346" s="119">
        <v>0</v>
      </c>
      <c r="R346" s="46">
        <f t="shared" ref="R346:R352" si="80">SUM(L346-M346-N346-O346+P346-Q346)</f>
        <v>4</v>
      </c>
      <c r="S346" s="542"/>
      <c r="T346" s="543"/>
      <c r="U346" s="544"/>
    </row>
    <row r="347" spans="1:22" ht="15.75" x14ac:dyDescent="0.2">
      <c r="A347" s="14">
        <v>6</v>
      </c>
      <c r="B347" s="10" t="s">
        <v>56</v>
      </c>
      <c r="C347" s="494"/>
      <c r="D347" s="494"/>
      <c r="E347" s="494"/>
      <c r="F347" s="107"/>
      <c r="G347" s="42"/>
      <c r="H347" s="42"/>
      <c r="I347" s="107"/>
      <c r="J347" s="107"/>
      <c r="K347" s="107"/>
      <c r="L347" s="119">
        <v>3</v>
      </c>
      <c r="M347" s="119">
        <v>1</v>
      </c>
      <c r="N347" s="26"/>
      <c r="O347" s="26"/>
      <c r="P347" s="119">
        <v>1</v>
      </c>
      <c r="Q347" s="119">
        <v>0</v>
      </c>
      <c r="R347" s="46">
        <f t="shared" si="80"/>
        <v>3</v>
      </c>
      <c r="S347" s="582">
        <v>0.9</v>
      </c>
      <c r="T347" s="583"/>
      <c r="U347" s="584"/>
    </row>
    <row r="348" spans="1:22" ht="15.75" x14ac:dyDescent="0.2">
      <c r="A348" s="14">
        <v>7</v>
      </c>
      <c r="B348" s="10" t="s">
        <v>57</v>
      </c>
      <c r="C348" s="494"/>
      <c r="D348" s="494"/>
      <c r="E348" s="494"/>
      <c r="F348" s="107"/>
      <c r="G348" s="42"/>
      <c r="H348" s="42"/>
      <c r="I348" s="107"/>
      <c r="J348" s="107"/>
      <c r="K348" s="107"/>
      <c r="L348" s="119">
        <v>0</v>
      </c>
      <c r="M348" s="119">
        <v>0</v>
      </c>
      <c r="N348" s="26"/>
      <c r="O348" s="26"/>
      <c r="P348" s="119">
        <v>0</v>
      </c>
      <c r="Q348" s="119">
        <v>0</v>
      </c>
      <c r="R348" s="46">
        <f t="shared" si="80"/>
        <v>0</v>
      </c>
      <c r="S348" s="548">
        <v>0</v>
      </c>
      <c r="T348" s="549"/>
      <c r="U348" s="550"/>
    </row>
    <row r="349" spans="1:22" ht="12.75" customHeight="1" x14ac:dyDescent="0.2">
      <c r="A349" s="14">
        <v>8</v>
      </c>
      <c r="B349" s="10" t="s">
        <v>58</v>
      </c>
      <c r="C349" s="494"/>
      <c r="D349" s="494"/>
      <c r="E349" s="494"/>
      <c r="F349" s="107"/>
      <c r="G349" s="42"/>
      <c r="H349" s="42"/>
      <c r="I349" s="107"/>
      <c r="J349" s="107"/>
      <c r="K349" s="107"/>
      <c r="L349" s="119">
        <v>0</v>
      </c>
      <c r="M349" s="119">
        <v>0</v>
      </c>
      <c r="N349" s="26"/>
      <c r="O349" s="26"/>
      <c r="P349" s="119">
        <v>0</v>
      </c>
      <c r="Q349" s="119">
        <v>0</v>
      </c>
      <c r="R349" s="46">
        <f t="shared" si="80"/>
        <v>0</v>
      </c>
      <c r="S349" s="548">
        <v>0</v>
      </c>
      <c r="T349" s="549"/>
      <c r="U349" s="550"/>
    </row>
    <row r="350" spans="1:22" ht="13.5" customHeight="1" x14ac:dyDescent="0.2">
      <c r="A350" s="14">
        <v>9</v>
      </c>
      <c r="B350" s="10" t="s">
        <v>24</v>
      </c>
      <c r="C350" s="494"/>
      <c r="D350" s="494"/>
      <c r="E350" s="494"/>
      <c r="F350" s="107"/>
      <c r="G350" s="42"/>
      <c r="H350" s="42"/>
      <c r="I350" s="41"/>
      <c r="J350" s="41"/>
      <c r="K350" s="107"/>
      <c r="L350" s="119">
        <v>0</v>
      </c>
      <c r="M350" s="119">
        <v>0</v>
      </c>
      <c r="N350" s="26"/>
      <c r="O350" s="26"/>
      <c r="P350" s="119">
        <v>0</v>
      </c>
      <c r="Q350" s="119">
        <v>0</v>
      </c>
      <c r="R350" s="46">
        <f t="shared" si="80"/>
        <v>0</v>
      </c>
      <c r="S350" s="548">
        <v>0</v>
      </c>
      <c r="T350" s="549"/>
      <c r="U350" s="550"/>
    </row>
    <row r="351" spans="1:22" ht="15" customHeight="1" x14ac:dyDescent="0.2">
      <c r="A351" s="14">
        <v>10</v>
      </c>
      <c r="B351" s="10" t="s">
        <v>25</v>
      </c>
      <c r="C351" s="494"/>
      <c r="D351" s="494"/>
      <c r="E351" s="494"/>
      <c r="F351" s="107"/>
      <c r="G351" s="42"/>
      <c r="H351" s="42"/>
      <c r="I351" s="41"/>
      <c r="J351" s="41"/>
      <c r="K351" s="107"/>
      <c r="L351" s="119">
        <v>0</v>
      </c>
      <c r="M351" s="119">
        <v>0</v>
      </c>
      <c r="N351" s="26"/>
      <c r="O351" s="26"/>
      <c r="P351" s="119">
        <v>0</v>
      </c>
      <c r="Q351" s="119">
        <v>0</v>
      </c>
      <c r="R351" s="46">
        <f t="shared" si="80"/>
        <v>0</v>
      </c>
      <c r="S351" s="548">
        <v>0</v>
      </c>
      <c r="T351" s="549"/>
      <c r="U351" s="550"/>
    </row>
    <row r="352" spans="1:22" ht="12.75" customHeight="1" thickBot="1" x14ac:dyDescent="0.25">
      <c r="A352" s="48">
        <v>11</v>
      </c>
      <c r="B352" s="49" t="s">
        <v>59</v>
      </c>
      <c r="C352" s="510"/>
      <c r="D352" s="511"/>
      <c r="E352" s="512"/>
      <c r="F352" s="110"/>
      <c r="G352" s="50"/>
      <c r="H352" s="50"/>
      <c r="I352" s="51"/>
      <c r="J352" s="51"/>
      <c r="K352" s="110"/>
      <c r="L352" s="52">
        <v>0</v>
      </c>
      <c r="M352" s="52">
        <v>0</v>
      </c>
      <c r="N352" s="53"/>
      <c r="O352" s="53"/>
      <c r="P352" s="52">
        <v>0</v>
      </c>
      <c r="Q352" s="52">
        <v>0</v>
      </c>
      <c r="R352" s="54">
        <f t="shared" si="80"/>
        <v>0</v>
      </c>
      <c r="S352" s="554"/>
      <c r="T352" s="555"/>
      <c r="U352" s="556"/>
    </row>
    <row r="353" spans="1:21" ht="12.75" customHeight="1" thickTop="1" x14ac:dyDescent="0.2">
      <c r="A353" s="5"/>
      <c r="B353" s="17" t="s">
        <v>39</v>
      </c>
    </row>
    <row r="354" spans="1:21" ht="12.75" customHeight="1" x14ac:dyDescent="0.2">
      <c r="A354" s="5"/>
      <c r="B354" s="15" t="s">
        <v>61</v>
      </c>
    </row>
    <row r="355" spans="1:21" ht="11.25" customHeight="1" x14ac:dyDescent="0.2">
      <c r="A355" s="5"/>
      <c r="B355" s="15" t="s">
        <v>60</v>
      </c>
    </row>
    <row r="356" spans="1:21" ht="12.75" customHeight="1" x14ac:dyDescent="0.2">
      <c r="A356" s="5"/>
      <c r="B356" s="15" t="s">
        <v>40</v>
      </c>
    </row>
    <row r="357" spans="1:21" ht="15.95" customHeight="1" x14ac:dyDescent="0.2">
      <c r="A357" s="5"/>
      <c r="B357" s="27"/>
    </row>
    <row r="358" spans="1:21" ht="15.95" customHeight="1" x14ac:dyDescent="0.2">
      <c r="A358" s="5"/>
      <c r="B358" s="27"/>
    </row>
    <row r="359" spans="1:21" ht="15.95" customHeight="1" x14ac:dyDescent="0.2">
      <c r="A359" s="488" t="s">
        <v>0</v>
      </c>
      <c r="B359" s="488"/>
      <c r="P359" s="517" t="s">
        <v>26</v>
      </c>
      <c r="Q359" s="517"/>
      <c r="R359" s="517"/>
      <c r="S359" s="517"/>
      <c r="T359" s="517"/>
      <c r="U359" s="517"/>
    </row>
    <row r="360" spans="1:21" ht="15.95" customHeight="1" x14ac:dyDescent="0.2">
      <c r="A360" s="488" t="s">
        <v>1</v>
      </c>
      <c r="B360" s="488"/>
      <c r="P360" s="517"/>
      <c r="Q360" s="517"/>
      <c r="R360" s="517"/>
      <c r="S360" s="517"/>
      <c r="T360" s="517"/>
      <c r="U360" s="517"/>
    </row>
    <row r="361" spans="1:21" ht="15.95" customHeight="1" x14ac:dyDescent="0.2">
      <c r="A361" s="488" t="s">
        <v>46</v>
      </c>
      <c r="B361" s="488"/>
    </row>
    <row r="362" spans="1:21" ht="15.95" customHeight="1" x14ac:dyDescent="0.35">
      <c r="C362" s="518" t="s">
        <v>2</v>
      </c>
      <c r="D362" s="518"/>
      <c r="E362" s="518"/>
      <c r="F362" s="518"/>
      <c r="G362" s="518"/>
      <c r="H362" s="518"/>
      <c r="I362" s="518"/>
      <c r="J362" s="518"/>
      <c r="K362" s="518"/>
      <c r="L362" s="518"/>
      <c r="M362" s="518"/>
      <c r="N362" s="518"/>
      <c r="O362" s="518"/>
      <c r="P362" s="518"/>
      <c r="Q362" s="2"/>
    </row>
    <row r="363" spans="1:21" ht="15.95" customHeight="1" x14ac:dyDescent="0.2">
      <c r="F363" s="519" t="s">
        <v>3</v>
      </c>
      <c r="G363" s="519"/>
      <c r="H363" s="519"/>
      <c r="I363" s="519"/>
      <c r="J363" s="519"/>
      <c r="K363" s="519"/>
      <c r="L363" s="519"/>
      <c r="M363" s="519"/>
      <c r="N363" s="519"/>
      <c r="O363" s="519"/>
      <c r="P363" s="519"/>
      <c r="Q363" s="112"/>
    </row>
    <row r="364" spans="1:21" ht="15.95" customHeight="1" x14ac:dyDescent="0.2">
      <c r="A364" s="1" t="s">
        <v>47</v>
      </c>
      <c r="C364" s="3"/>
      <c r="D364" s="4">
        <v>1</v>
      </c>
      <c r="E364" s="4">
        <v>5</v>
      </c>
      <c r="M364" s="5"/>
      <c r="N364" s="5"/>
      <c r="O364" s="5"/>
      <c r="P364" s="5"/>
      <c r="Q364" s="5"/>
      <c r="R364" s="5"/>
      <c r="S364" s="5"/>
      <c r="T364" s="5"/>
    </row>
    <row r="365" spans="1:21" ht="15.95" customHeight="1" x14ac:dyDescent="0.2">
      <c r="A365" s="1" t="s">
        <v>69</v>
      </c>
      <c r="C365" s="6"/>
      <c r="D365" s="7">
        <v>0</v>
      </c>
      <c r="E365" s="7">
        <v>8</v>
      </c>
      <c r="K365" s="520">
        <v>10</v>
      </c>
      <c r="L365" s="520"/>
      <c r="M365" s="5"/>
      <c r="N365" s="5"/>
      <c r="O365" s="5"/>
      <c r="Q365" s="1" t="str">
        <f>+Q325:U325</f>
        <v>Bulan     :</v>
      </c>
      <c r="R365" s="522" t="str">
        <f>+R325</f>
        <v>Februari</v>
      </c>
      <c r="S365" s="523"/>
      <c r="T365" s="4">
        <f>+T325:U325</f>
        <v>0</v>
      </c>
      <c r="U365" s="4">
        <f>+U325</f>
        <v>2</v>
      </c>
    </row>
    <row r="366" spans="1:21" ht="15.95" customHeight="1" thickBot="1" x14ac:dyDescent="0.25">
      <c r="A366" s="56" t="s">
        <v>76</v>
      </c>
      <c r="B366" s="56"/>
      <c r="C366" s="140">
        <v>0</v>
      </c>
      <c r="D366" s="140">
        <v>4</v>
      </c>
      <c r="E366" s="140">
        <v>3</v>
      </c>
      <c r="F366" s="56"/>
      <c r="G366" s="56"/>
      <c r="H366" s="56"/>
      <c r="K366" s="521"/>
      <c r="L366" s="521"/>
      <c r="M366" s="5"/>
      <c r="N366" s="5"/>
      <c r="O366" s="5"/>
      <c r="Q366" s="1" t="s">
        <v>48</v>
      </c>
      <c r="R366" s="557">
        <f>+R326</f>
        <v>2018</v>
      </c>
      <c r="S366" s="558"/>
      <c r="T366" s="21">
        <v>1</v>
      </c>
      <c r="U366" s="21">
        <v>8</v>
      </c>
    </row>
    <row r="367" spans="1:21" ht="15.95" customHeight="1" thickTop="1" x14ac:dyDescent="0.2">
      <c r="A367" s="496" t="s">
        <v>4</v>
      </c>
      <c r="B367" s="496" t="s">
        <v>5</v>
      </c>
      <c r="C367" s="499" t="s">
        <v>6</v>
      </c>
      <c r="D367" s="500"/>
      <c r="E367" s="500"/>
      <c r="F367" s="500"/>
      <c r="G367" s="500"/>
      <c r="H367" s="500"/>
      <c r="I367" s="500"/>
      <c r="J367" s="500"/>
      <c r="K367" s="501"/>
      <c r="L367" s="499" t="s">
        <v>7</v>
      </c>
      <c r="M367" s="500"/>
      <c r="N367" s="500"/>
      <c r="O367" s="500"/>
      <c r="P367" s="500"/>
      <c r="Q367" s="500"/>
      <c r="R367" s="501"/>
      <c r="S367" s="538" t="s">
        <v>65</v>
      </c>
      <c r="T367" s="539"/>
      <c r="U367" s="540"/>
    </row>
    <row r="368" spans="1:21" ht="15.95" customHeight="1" x14ac:dyDescent="0.2">
      <c r="A368" s="497"/>
      <c r="B368" s="497"/>
      <c r="C368" s="551" t="s">
        <v>27</v>
      </c>
      <c r="D368" s="552"/>
      <c r="E368" s="553"/>
      <c r="F368" s="116"/>
      <c r="G368" s="116" t="s">
        <v>30</v>
      </c>
      <c r="H368" s="116" t="s">
        <v>32</v>
      </c>
      <c r="I368" s="116"/>
      <c r="J368" s="116"/>
      <c r="K368" s="116" t="s">
        <v>43</v>
      </c>
      <c r="L368" s="116" t="s">
        <v>27</v>
      </c>
      <c r="M368" s="116"/>
      <c r="N368" s="116" t="s">
        <v>30</v>
      </c>
      <c r="O368" s="116" t="s">
        <v>32</v>
      </c>
      <c r="P368" s="116"/>
      <c r="Q368" s="116"/>
      <c r="R368" s="116" t="s">
        <v>64</v>
      </c>
      <c r="S368" s="524" t="s">
        <v>68</v>
      </c>
      <c r="T368" s="525"/>
      <c r="U368" s="526"/>
    </row>
    <row r="369" spans="1:22" ht="15.95" customHeight="1" x14ac:dyDescent="0.2">
      <c r="A369" s="497"/>
      <c r="B369" s="497"/>
      <c r="C369" s="524" t="s">
        <v>28</v>
      </c>
      <c r="D369" s="525"/>
      <c r="E369" s="526"/>
      <c r="F369" s="114" t="s">
        <v>29</v>
      </c>
      <c r="G369" s="114" t="s">
        <v>31</v>
      </c>
      <c r="H369" s="114" t="s">
        <v>33</v>
      </c>
      <c r="I369" s="114" t="s">
        <v>37</v>
      </c>
      <c r="J369" s="114" t="s">
        <v>36</v>
      </c>
      <c r="K369" s="114" t="s">
        <v>28</v>
      </c>
      <c r="L369" s="114" t="s">
        <v>28</v>
      </c>
      <c r="M369" s="114" t="s">
        <v>35</v>
      </c>
      <c r="N369" s="114" t="s">
        <v>31</v>
      </c>
      <c r="O369" s="114" t="s">
        <v>33</v>
      </c>
      <c r="P369" s="114" t="s">
        <v>37</v>
      </c>
      <c r="Q369" s="114" t="s">
        <v>36</v>
      </c>
      <c r="R369" s="114" t="s">
        <v>38</v>
      </c>
      <c r="S369" s="524" t="s">
        <v>66</v>
      </c>
      <c r="T369" s="525"/>
      <c r="U369" s="526"/>
    </row>
    <row r="370" spans="1:22" ht="15.95" customHeight="1" x14ac:dyDescent="0.2">
      <c r="A370" s="497"/>
      <c r="B370" s="497"/>
      <c r="C370" s="502" t="s">
        <v>8</v>
      </c>
      <c r="D370" s="503"/>
      <c r="E370" s="504"/>
      <c r="F370" s="106"/>
      <c r="G370" s="106"/>
      <c r="H370" s="106" t="s">
        <v>34</v>
      </c>
      <c r="I370" s="106"/>
      <c r="J370" s="106"/>
      <c r="K370" s="106" t="s">
        <v>9</v>
      </c>
      <c r="L370" s="106" t="s">
        <v>8</v>
      </c>
      <c r="M370" s="106"/>
      <c r="N370" s="106"/>
      <c r="O370" s="106" t="s">
        <v>34</v>
      </c>
      <c r="P370" s="106"/>
      <c r="Q370" s="106"/>
      <c r="R370" s="20" t="s">
        <v>63</v>
      </c>
      <c r="S370" s="524" t="s">
        <v>67</v>
      </c>
      <c r="T370" s="525"/>
      <c r="U370" s="526"/>
    </row>
    <row r="371" spans="1:22" ht="15.95" customHeight="1" x14ac:dyDescent="0.2">
      <c r="A371" s="498"/>
      <c r="B371" s="498"/>
      <c r="C371" s="559"/>
      <c r="D371" s="560"/>
      <c r="E371" s="561"/>
      <c r="F371" s="114"/>
      <c r="G371" s="114"/>
      <c r="H371" s="114"/>
      <c r="I371" s="114"/>
      <c r="J371" s="114"/>
      <c r="K371" s="114" t="s">
        <v>62</v>
      </c>
      <c r="L371" s="114"/>
      <c r="M371" s="114"/>
      <c r="N371" s="114"/>
      <c r="O371" s="114"/>
      <c r="P371" s="114"/>
      <c r="Q371" s="114"/>
      <c r="R371" s="114"/>
      <c r="S371" s="528"/>
      <c r="T371" s="562"/>
      <c r="U371" s="563"/>
    </row>
    <row r="372" spans="1:22" s="8" customFormat="1" ht="15.95" customHeight="1" x14ac:dyDescent="0.2">
      <c r="A372" s="115" t="s">
        <v>10</v>
      </c>
      <c r="B372" s="115" t="s">
        <v>11</v>
      </c>
      <c r="C372" s="564" t="s">
        <v>12</v>
      </c>
      <c r="D372" s="565"/>
      <c r="E372" s="566"/>
      <c r="F372" s="115" t="s">
        <v>13</v>
      </c>
      <c r="G372" s="115" t="s">
        <v>14</v>
      </c>
      <c r="H372" s="115" t="s">
        <v>15</v>
      </c>
      <c r="I372" s="115" t="s">
        <v>16</v>
      </c>
      <c r="J372" s="115" t="s">
        <v>17</v>
      </c>
      <c r="K372" s="115" t="s">
        <v>18</v>
      </c>
      <c r="L372" s="115" t="s">
        <v>19</v>
      </c>
      <c r="M372" s="115" t="s">
        <v>20</v>
      </c>
      <c r="N372" s="115" t="s">
        <v>21</v>
      </c>
      <c r="O372" s="115" t="s">
        <v>41</v>
      </c>
      <c r="P372" s="115" t="s">
        <v>42</v>
      </c>
      <c r="Q372" s="115" t="s">
        <v>44</v>
      </c>
      <c r="R372" s="115" t="s">
        <v>70</v>
      </c>
      <c r="S372" s="564" t="s">
        <v>71</v>
      </c>
      <c r="T372" s="565"/>
      <c r="U372" s="566"/>
    </row>
    <row r="373" spans="1:22" s="16" customFormat="1" ht="15.95" customHeight="1" x14ac:dyDescent="0.2">
      <c r="A373" s="18">
        <v>1</v>
      </c>
      <c r="B373" s="19" t="s">
        <v>22</v>
      </c>
      <c r="C373" s="532"/>
      <c r="D373" s="533"/>
      <c r="E373" s="534"/>
      <c r="F373" s="39"/>
      <c r="G373" s="39"/>
      <c r="H373" s="39"/>
      <c r="I373" s="39"/>
      <c r="J373" s="39"/>
      <c r="K373" s="39"/>
      <c r="L373" s="24">
        <f t="shared" ref="L373:Q373" si="81">SUM(L374,L377,L378)</f>
        <v>0</v>
      </c>
      <c r="M373" s="24">
        <f t="shared" si="81"/>
        <v>0</v>
      </c>
      <c r="N373" s="24">
        <f t="shared" si="81"/>
        <v>0</v>
      </c>
      <c r="O373" s="24">
        <f t="shared" si="81"/>
        <v>0</v>
      </c>
      <c r="P373" s="24">
        <f t="shared" si="81"/>
        <v>0</v>
      </c>
      <c r="Q373" s="24">
        <f t="shared" si="81"/>
        <v>0</v>
      </c>
      <c r="R373" s="24">
        <f>SUM(L373-M373-N373-O373+P373-Q373)</f>
        <v>0</v>
      </c>
      <c r="S373" s="535"/>
      <c r="T373" s="536"/>
      <c r="U373" s="537"/>
    </row>
    <row r="374" spans="1:22" s="23" customFormat="1" ht="15.95" customHeight="1" x14ac:dyDescent="0.25">
      <c r="A374" s="14"/>
      <c r="B374" s="22" t="s">
        <v>50</v>
      </c>
      <c r="C374" s="495"/>
      <c r="D374" s="495"/>
      <c r="E374" s="495"/>
      <c r="F374" s="108"/>
      <c r="G374" s="108"/>
      <c r="H374" s="108"/>
      <c r="I374" s="108"/>
      <c r="J374" s="108"/>
      <c r="K374" s="107"/>
      <c r="L374" s="44">
        <f t="shared" ref="L374:O374" si="82">SUM(L375:L376)</f>
        <v>0</v>
      </c>
      <c r="M374" s="44">
        <f t="shared" si="82"/>
        <v>0</v>
      </c>
      <c r="N374" s="44">
        <f t="shared" si="82"/>
        <v>0</v>
      </c>
      <c r="O374" s="44">
        <f t="shared" si="82"/>
        <v>0</v>
      </c>
      <c r="P374" s="44">
        <f>SUM(P375:P376)</f>
        <v>0</v>
      </c>
      <c r="Q374" s="44">
        <f t="shared" ref="Q374" si="83">SUM(Q375:Q376)</f>
        <v>0</v>
      </c>
      <c r="R374" s="46">
        <f t="shared" ref="R374:R382" si="84">SUM(L374-M374-N374-O374+P374-Q374)</f>
        <v>0</v>
      </c>
      <c r="S374" s="545"/>
      <c r="T374" s="546"/>
      <c r="U374" s="547"/>
    </row>
    <row r="375" spans="1:22" ht="15.75" x14ac:dyDescent="0.2">
      <c r="A375" s="12"/>
      <c r="B375" s="13" t="s">
        <v>84</v>
      </c>
      <c r="C375" s="509"/>
      <c r="D375" s="509"/>
      <c r="E375" s="509"/>
      <c r="F375" s="111"/>
      <c r="G375" s="111"/>
      <c r="H375" s="111"/>
      <c r="I375" s="40"/>
      <c r="J375" s="40"/>
      <c r="K375" s="107"/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6">
        <f t="shared" si="84"/>
        <v>0</v>
      </c>
      <c r="S375" s="542"/>
      <c r="T375" s="543"/>
      <c r="U375" s="544"/>
    </row>
    <row r="376" spans="1:22" ht="15.75" x14ac:dyDescent="0.2">
      <c r="A376" s="12"/>
      <c r="B376" s="13" t="s">
        <v>85</v>
      </c>
      <c r="C376" s="509"/>
      <c r="D376" s="509"/>
      <c r="E376" s="509"/>
      <c r="F376" s="111"/>
      <c r="G376" s="111"/>
      <c r="H376" s="111"/>
      <c r="I376" s="40"/>
      <c r="J376" s="40"/>
      <c r="K376" s="107"/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6">
        <f t="shared" si="84"/>
        <v>0</v>
      </c>
      <c r="S376" s="542"/>
      <c r="T376" s="543"/>
      <c r="U376" s="544"/>
    </row>
    <row r="377" spans="1:22" ht="15.75" x14ac:dyDescent="0.2">
      <c r="A377" s="12"/>
      <c r="B377" s="11" t="s">
        <v>51</v>
      </c>
      <c r="C377" s="494"/>
      <c r="D377" s="494"/>
      <c r="E377" s="494"/>
      <c r="F377" s="41"/>
      <c r="G377" s="41"/>
      <c r="H377" s="41"/>
      <c r="I377" s="41"/>
      <c r="J377" s="41"/>
      <c r="K377" s="107"/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f t="shared" si="84"/>
        <v>0</v>
      </c>
      <c r="S377" s="542"/>
      <c r="T377" s="543"/>
      <c r="U377" s="544"/>
    </row>
    <row r="378" spans="1:22" ht="15.75" x14ac:dyDescent="0.2">
      <c r="A378" s="12"/>
      <c r="B378" s="11" t="s">
        <v>52</v>
      </c>
      <c r="C378" s="494"/>
      <c r="D378" s="494"/>
      <c r="E378" s="494"/>
      <c r="F378" s="41"/>
      <c r="G378" s="41"/>
      <c r="H378" s="41"/>
      <c r="I378" s="41"/>
      <c r="J378" s="41"/>
      <c r="K378" s="107"/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f t="shared" si="84"/>
        <v>0</v>
      </c>
      <c r="S378" s="542"/>
      <c r="T378" s="543"/>
      <c r="U378" s="544"/>
    </row>
    <row r="379" spans="1:22" ht="15.75" x14ac:dyDescent="0.2">
      <c r="A379" s="14">
        <v>2</v>
      </c>
      <c r="B379" s="10" t="s">
        <v>23</v>
      </c>
      <c r="C379" s="494"/>
      <c r="D379" s="494"/>
      <c r="E379" s="494"/>
      <c r="F379" s="107"/>
      <c r="G379" s="107"/>
      <c r="H379" s="42"/>
      <c r="I379" s="107"/>
      <c r="J379" s="107"/>
      <c r="K379" s="107"/>
      <c r="L379" s="46">
        <f t="shared" ref="L379:N379" si="85">SUM(L380:L381)</f>
        <v>0</v>
      </c>
      <c r="M379" s="46">
        <f t="shared" si="85"/>
        <v>0</v>
      </c>
      <c r="N379" s="46">
        <f t="shared" si="85"/>
        <v>0</v>
      </c>
      <c r="O379" s="26"/>
      <c r="P379" s="46">
        <f t="shared" ref="P379:Q379" si="86">SUM(P380:P381)</f>
        <v>127</v>
      </c>
      <c r="Q379" s="46">
        <f t="shared" si="86"/>
        <v>0</v>
      </c>
      <c r="R379" s="46">
        <f t="shared" si="84"/>
        <v>127</v>
      </c>
      <c r="S379" s="542"/>
      <c r="T379" s="543"/>
      <c r="U379" s="544"/>
      <c r="V379" s="1">
        <f>7+7+4+5+5+32+2+4</f>
        <v>66</v>
      </c>
    </row>
    <row r="380" spans="1:22" ht="15.75" x14ac:dyDescent="0.2">
      <c r="A380" s="12"/>
      <c r="B380" s="13" t="s">
        <v>84</v>
      </c>
      <c r="C380" s="509"/>
      <c r="D380" s="509"/>
      <c r="E380" s="509"/>
      <c r="F380" s="111"/>
      <c r="G380" s="111"/>
      <c r="H380" s="43"/>
      <c r="I380" s="40"/>
      <c r="J380" s="40"/>
      <c r="K380" s="107"/>
      <c r="L380" s="47">
        <v>0</v>
      </c>
      <c r="M380" s="47">
        <v>0</v>
      </c>
      <c r="N380" s="47">
        <v>0</v>
      </c>
      <c r="O380" s="25"/>
      <c r="P380" s="47">
        <v>127</v>
      </c>
      <c r="Q380" s="47">
        <v>0</v>
      </c>
      <c r="R380" s="46">
        <f t="shared" si="84"/>
        <v>127</v>
      </c>
      <c r="S380" s="542"/>
      <c r="T380" s="543"/>
      <c r="U380" s="544"/>
    </row>
    <row r="381" spans="1:22" ht="12.75" customHeight="1" x14ac:dyDescent="0.2">
      <c r="A381" s="12"/>
      <c r="B381" s="13" t="s">
        <v>85</v>
      </c>
      <c r="C381" s="509"/>
      <c r="D381" s="509"/>
      <c r="E381" s="509"/>
      <c r="F381" s="111"/>
      <c r="G381" s="111"/>
      <c r="H381" s="43"/>
      <c r="I381" s="40"/>
      <c r="J381" s="40"/>
      <c r="K381" s="107"/>
      <c r="L381" s="47">
        <v>0</v>
      </c>
      <c r="M381" s="47">
        <v>0</v>
      </c>
      <c r="N381" s="47">
        <v>0</v>
      </c>
      <c r="O381" s="25"/>
      <c r="P381" s="47">
        <v>0</v>
      </c>
      <c r="Q381" s="47">
        <v>0</v>
      </c>
      <c r="R381" s="46">
        <f t="shared" si="84"/>
        <v>0</v>
      </c>
      <c r="S381" s="542"/>
      <c r="T381" s="543"/>
      <c r="U381" s="544"/>
    </row>
    <row r="382" spans="1:22" ht="12.75" customHeight="1" x14ac:dyDescent="0.2">
      <c r="A382" s="9">
        <v>3</v>
      </c>
      <c r="B382" s="10" t="s">
        <v>54</v>
      </c>
      <c r="C382" s="494"/>
      <c r="D382" s="494"/>
      <c r="E382" s="494"/>
      <c r="F382" s="107"/>
      <c r="G382" s="42"/>
      <c r="H382" s="42"/>
      <c r="I382" s="107"/>
      <c r="J382" s="107"/>
      <c r="K382" s="107"/>
      <c r="L382" s="119">
        <v>0</v>
      </c>
      <c r="M382" s="119">
        <v>0</v>
      </c>
      <c r="N382" s="26"/>
      <c r="O382" s="26"/>
      <c r="P382" s="119">
        <v>0</v>
      </c>
      <c r="Q382" s="119">
        <v>0</v>
      </c>
      <c r="R382" s="46">
        <f t="shared" si="84"/>
        <v>0</v>
      </c>
      <c r="S382" s="542"/>
      <c r="T382" s="543"/>
      <c r="U382" s="544"/>
    </row>
    <row r="383" spans="1:22" ht="15.75" x14ac:dyDescent="0.2">
      <c r="A383" s="14">
        <v>4</v>
      </c>
      <c r="B383" s="10" t="s">
        <v>53</v>
      </c>
      <c r="C383" s="495"/>
      <c r="D383" s="495"/>
      <c r="E383" s="495"/>
      <c r="F383" s="108"/>
      <c r="G383" s="42"/>
      <c r="H383" s="42"/>
      <c r="I383" s="108"/>
      <c r="J383" s="108"/>
      <c r="K383" s="107"/>
      <c r="L383" s="46">
        <f>SUM(L384:L385)</f>
        <v>2</v>
      </c>
      <c r="M383" s="46">
        <f>SUM(M384:M385)</f>
        <v>0</v>
      </c>
      <c r="N383" s="26"/>
      <c r="O383" s="26"/>
      <c r="P383" s="46">
        <f t="shared" ref="P383:Q383" si="87">SUM(P384:P385)</f>
        <v>0</v>
      </c>
      <c r="Q383" s="46">
        <f t="shared" si="87"/>
        <v>0</v>
      </c>
      <c r="R383" s="46">
        <f>SUM(L383-M383-N383-O383+P383-Q383)</f>
        <v>2</v>
      </c>
      <c r="S383" s="542"/>
      <c r="T383" s="543"/>
      <c r="U383" s="544"/>
    </row>
    <row r="384" spans="1:22" ht="15.75" customHeight="1" x14ac:dyDescent="0.2">
      <c r="A384" s="14"/>
      <c r="B384" s="13" t="s">
        <v>84</v>
      </c>
      <c r="C384" s="495"/>
      <c r="D384" s="495"/>
      <c r="E384" s="495"/>
      <c r="F384" s="108"/>
      <c r="G384" s="42"/>
      <c r="H384" s="42"/>
      <c r="I384" s="108"/>
      <c r="J384" s="108"/>
      <c r="K384" s="107"/>
      <c r="L384" s="119">
        <v>0</v>
      </c>
      <c r="M384" s="119">
        <v>0</v>
      </c>
      <c r="N384" s="26"/>
      <c r="O384" s="26"/>
      <c r="P384" s="119">
        <v>0</v>
      </c>
      <c r="Q384" s="119">
        <v>0</v>
      </c>
      <c r="R384" s="46">
        <f t="shared" ref="R384" si="88">SUM(L384-M384-N384-O384+P384-Q384)</f>
        <v>0</v>
      </c>
      <c r="S384" s="542"/>
      <c r="T384" s="543"/>
      <c r="U384" s="544"/>
    </row>
    <row r="385" spans="1:21" ht="15.75" x14ac:dyDescent="0.2">
      <c r="A385" s="14"/>
      <c r="B385" s="13" t="s">
        <v>85</v>
      </c>
      <c r="C385" s="495"/>
      <c r="D385" s="495"/>
      <c r="E385" s="495"/>
      <c r="F385" s="108"/>
      <c r="G385" s="42"/>
      <c r="H385" s="42"/>
      <c r="I385" s="108"/>
      <c r="J385" s="108"/>
      <c r="K385" s="107"/>
      <c r="L385" s="119">
        <v>2</v>
      </c>
      <c r="M385" s="119">
        <v>0</v>
      </c>
      <c r="N385" s="26"/>
      <c r="O385" s="26"/>
      <c r="P385" s="119">
        <v>0</v>
      </c>
      <c r="Q385" s="119">
        <v>0</v>
      </c>
      <c r="R385" s="46">
        <f>SUM(L385-M385-N385-O385+P385-Q385)</f>
        <v>2</v>
      </c>
      <c r="S385" s="542"/>
      <c r="T385" s="543"/>
      <c r="U385" s="544"/>
    </row>
    <row r="386" spans="1:21" ht="15.75" x14ac:dyDescent="0.2">
      <c r="A386" s="14">
        <v>5</v>
      </c>
      <c r="B386" s="11" t="s">
        <v>55</v>
      </c>
      <c r="C386" s="494"/>
      <c r="D386" s="494"/>
      <c r="E386" s="494"/>
      <c r="F386" s="107"/>
      <c r="G386" s="42"/>
      <c r="H386" s="42"/>
      <c r="I386" s="107"/>
      <c r="J386" s="107"/>
      <c r="K386" s="107"/>
      <c r="L386" s="119">
        <v>0</v>
      </c>
      <c r="M386" s="119">
        <v>0</v>
      </c>
      <c r="N386" s="26"/>
      <c r="O386" s="26"/>
      <c r="P386" s="119">
        <v>0</v>
      </c>
      <c r="Q386" s="119">
        <v>0</v>
      </c>
      <c r="R386" s="46">
        <f t="shared" ref="R386:R392" si="89">SUM(L386-M386-N386-O386+P386-Q386)</f>
        <v>0</v>
      </c>
      <c r="S386" s="542"/>
      <c r="T386" s="543"/>
      <c r="U386" s="544"/>
    </row>
    <row r="387" spans="1:21" ht="12.75" customHeight="1" x14ac:dyDescent="0.2">
      <c r="A387" s="14">
        <v>6</v>
      </c>
      <c r="B387" s="10" t="s">
        <v>56</v>
      </c>
      <c r="C387" s="494"/>
      <c r="D387" s="494"/>
      <c r="E387" s="494"/>
      <c r="F387" s="107"/>
      <c r="G387" s="42"/>
      <c r="H387" s="42"/>
      <c r="I387" s="107"/>
      <c r="J387" s="107"/>
      <c r="K387" s="107"/>
      <c r="L387" s="119">
        <v>0</v>
      </c>
      <c r="M387" s="119">
        <v>0</v>
      </c>
      <c r="N387" s="26"/>
      <c r="O387" s="26"/>
      <c r="P387" s="119">
        <v>0</v>
      </c>
      <c r="Q387" s="119">
        <v>0</v>
      </c>
      <c r="R387" s="46">
        <f t="shared" si="89"/>
        <v>0</v>
      </c>
      <c r="S387" s="573">
        <v>0</v>
      </c>
      <c r="T387" s="574"/>
      <c r="U387" s="575"/>
    </row>
    <row r="388" spans="1:21" ht="13.5" customHeight="1" x14ac:dyDescent="0.2">
      <c r="A388" s="14">
        <v>7</v>
      </c>
      <c r="B388" s="10" t="s">
        <v>57</v>
      </c>
      <c r="C388" s="494"/>
      <c r="D388" s="494"/>
      <c r="E388" s="494"/>
      <c r="F388" s="107"/>
      <c r="G388" s="42"/>
      <c r="H388" s="42"/>
      <c r="I388" s="107"/>
      <c r="J388" s="107"/>
      <c r="K388" s="107"/>
      <c r="L388" s="119">
        <v>0</v>
      </c>
      <c r="M388" s="119">
        <v>0</v>
      </c>
      <c r="N388" s="26"/>
      <c r="O388" s="26"/>
      <c r="P388" s="119">
        <v>0</v>
      </c>
      <c r="Q388" s="119">
        <v>0</v>
      </c>
      <c r="R388" s="46">
        <f t="shared" si="89"/>
        <v>0</v>
      </c>
      <c r="S388" s="548">
        <v>0</v>
      </c>
      <c r="T388" s="549"/>
      <c r="U388" s="550"/>
    </row>
    <row r="389" spans="1:21" ht="15" customHeight="1" x14ac:dyDescent="0.2">
      <c r="A389" s="14">
        <v>8</v>
      </c>
      <c r="B389" s="10" t="s">
        <v>58</v>
      </c>
      <c r="C389" s="494"/>
      <c r="D389" s="494"/>
      <c r="E389" s="494"/>
      <c r="F389" s="107"/>
      <c r="G389" s="42"/>
      <c r="H389" s="42"/>
      <c r="I389" s="107"/>
      <c r="J389" s="107"/>
      <c r="K389" s="107"/>
      <c r="L389" s="119">
        <v>0</v>
      </c>
      <c r="M389" s="119">
        <v>0</v>
      </c>
      <c r="N389" s="26"/>
      <c r="O389" s="26"/>
      <c r="P389" s="119">
        <v>0</v>
      </c>
      <c r="Q389" s="119">
        <v>0</v>
      </c>
      <c r="R389" s="46">
        <f t="shared" si="89"/>
        <v>0</v>
      </c>
      <c r="S389" s="548">
        <v>0</v>
      </c>
      <c r="T389" s="549"/>
      <c r="U389" s="550"/>
    </row>
    <row r="390" spans="1:21" ht="12.75" customHeight="1" x14ac:dyDescent="0.2">
      <c r="A390" s="14">
        <v>9</v>
      </c>
      <c r="B390" s="10" t="s">
        <v>24</v>
      </c>
      <c r="C390" s="494"/>
      <c r="D390" s="494"/>
      <c r="E390" s="494"/>
      <c r="F390" s="107"/>
      <c r="G390" s="42"/>
      <c r="H390" s="42"/>
      <c r="I390" s="41"/>
      <c r="J390" s="41"/>
      <c r="K390" s="107"/>
      <c r="L390" s="119">
        <v>0</v>
      </c>
      <c r="M390" s="119">
        <v>0</v>
      </c>
      <c r="N390" s="26"/>
      <c r="O390" s="26"/>
      <c r="P390" s="119">
        <v>0</v>
      </c>
      <c r="Q390" s="119">
        <v>0</v>
      </c>
      <c r="R390" s="46">
        <f t="shared" si="89"/>
        <v>0</v>
      </c>
      <c r="S390" s="548">
        <v>0</v>
      </c>
      <c r="T390" s="549"/>
      <c r="U390" s="550"/>
    </row>
    <row r="391" spans="1:21" ht="12.75" customHeight="1" x14ac:dyDescent="0.2">
      <c r="A391" s="14">
        <v>10</v>
      </c>
      <c r="B391" s="10" t="s">
        <v>25</v>
      </c>
      <c r="C391" s="494"/>
      <c r="D391" s="494"/>
      <c r="E391" s="494"/>
      <c r="F391" s="107"/>
      <c r="G391" s="42"/>
      <c r="H391" s="42"/>
      <c r="I391" s="41"/>
      <c r="J391" s="41"/>
      <c r="K391" s="107"/>
      <c r="L391" s="119">
        <v>0</v>
      </c>
      <c r="M391" s="119">
        <v>0</v>
      </c>
      <c r="N391" s="26"/>
      <c r="O391" s="26"/>
      <c r="P391" s="119">
        <v>0</v>
      </c>
      <c r="Q391" s="119">
        <v>0</v>
      </c>
      <c r="R391" s="46">
        <f t="shared" si="89"/>
        <v>0</v>
      </c>
      <c r="S391" s="548">
        <v>0</v>
      </c>
      <c r="T391" s="549"/>
      <c r="U391" s="550"/>
    </row>
    <row r="392" spans="1:21" ht="12.75" customHeight="1" thickBot="1" x14ac:dyDescent="0.25">
      <c r="A392" s="48">
        <v>11</v>
      </c>
      <c r="B392" s="49" t="s">
        <v>59</v>
      </c>
      <c r="C392" s="510"/>
      <c r="D392" s="511"/>
      <c r="E392" s="512"/>
      <c r="F392" s="110"/>
      <c r="G392" s="50"/>
      <c r="H392" s="50"/>
      <c r="I392" s="51"/>
      <c r="J392" s="51"/>
      <c r="K392" s="110"/>
      <c r="L392" s="52">
        <v>0</v>
      </c>
      <c r="M392" s="52">
        <v>0</v>
      </c>
      <c r="N392" s="53"/>
      <c r="O392" s="53"/>
      <c r="P392" s="52">
        <v>0</v>
      </c>
      <c r="Q392" s="52">
        <v>0</v>
      </c>
      <c r="R392" s="54">
        <f t="shared" si="89"/>
        <v>0</v>
      </c>
      <c r="S392" s="554"/>
      <c r="T392" s="555"/>
      <c r="U392" s="556"/>
    </row>
    <row r="393" spans="1:21" ht="11.25" customHeight="1" thickTop="1" x14ac:dyDescent="0.2">
      <c r="A393" s="5"/>
      <c r="B393" s="17" t="s">
        <v>39</v>
      </c>
    </row>
    <row r="394" spans="1:21" ht="12.75" customHeight="1" x14ac:dyDescent="0.2">
      <c r="A394" s="5"/>
      <c r="B394" s="15" t="s">
        <v>61</v>
      </c>
    </row>
    <row r="395" spans="1:21" ht="15.95" customHeight="1" x14ac:dyDescent="0.2">
      <c r="A395" s="5"/>
      <c r="B395" s="15" t="s">
        <v>60</v>
      </c>
    </row>
    <row r="396" spans="1:21" ht="15.95" customHeight="1" x14ac:dyDescent="0.2">
      <c r="A396" s="5"/>
      <c r="B396" s="15" t="s">
        <v>40</v>
      </c>
    </row>
    <row r="397" spans="1:21" ht="15.95" customHeight="1" x14ac:dyDescent="0.2">
      <c r="A397" s="5"/>
      <c r="B397" s="27"/>
    </row>
    <row r="398" spans="1:21" ht="15.95" customHeight="1" x14ac:dyDescent="0.2">
      <c r="A398" s="5"/>
      <c r="B398" s="27"/>
    </row>
    <row r="399" spans="1:21" ht="15.95" customHeight="1" x14ac:dyDescent="0.2">
      <c r="A399" s="488" t="s">
        <v>0</v>
      </c>
      <c r="B399" s="488"/>
      <c r="P399" s="517" t="s">
        <v>26</v>
      </c>
      <c r="Q399" s="517"/>
      <c r="R399" s="517"/>
      <c r="S399" s="517"/>
      <c r="T399" s="517"/>
      <c r="U399" s="517"/>
    </row>
    <row r="400" spans="1:21" ht="15.95" customHeight="1" x14ac:dyDescent="0.2">
      <c r="A400" s="488" t="s">
        <v>1</v>
      </c>
      <c r="B400" s="488"/>
      <c r="P400" s="517"/>
      <c r="Q400" s="517"/>
      <c r="R400" s="517"/>
      <c r="S400" s="517"/>
      <c r="T400" s="517"/>
      <c r="U400" s="517"/>
    </row>
    <row r="401" spans="1:21" ht="15.95" customHeight="1" x14ac:dyDescent="0.2">
      <c r="A401" s="488" t="s">
        <v>46</v>
      </c>
      <c r="B401" s="488"/>
    </row>
    <row r="402" spans="1:21" ht="15.95" customHeight="1" x14ac:dyDescent="0.35">
      <c r="C402" s="518" t="s">
        <v>2</v>
      </c>
      <c r="D402" s="518"/>
      <c r="E402" s="518"/>
      <c r="F402" s="518"/>
      <c r="G402" s="518"/>
      <c r="H402" s="518"/>
      <c r="I402" s="518"/>
      <c r="J402" s="518"/>
      <c r="K402" s="518"/>
      <c r="L402" s="518"/>
      <c r="M402" s="518"/>
      <c r="N402" s="518"/>
      <c r="O402" s="518"/>
      <c r="P402" s="518"/>
      <c r="Q402" s="2"/>
    </row>
    <row r="403" spans="1:21" ht="15.95" customHeight="1" x14ac:dyDescent="0.2">
      <c r="F403" s="519" t="s">
        <v>3</v>
      </c>
      <c r="G403" s="519"/>
      <c r="H403" s="519"/>
      <c r="I403" s="519"/>
      <c r="J403" s="519"/>
      <c r="K403" s="519"/>
      <c r="L403" s="519"/>
      <c r="M403" s="519"/>
      <c r="N403" s="519"/>
      <c r="O403" s="519"/>
      <c r="P403" s="519"/>
      <c r="Q403" s="112"/>
    </row>
    <row r="404" spans="1:21" ht="15.95" customHeight="1" x14ac:dyDescent="0.2">
      <c r="A404" s="1" t="s">
        <v>47</v>
      </c>
      <c r="C404" s="3"/>
      <c r="D404" s="4">
        <v>1</v>
      </c>
      <c r="E404" s="4">
        <v>5</v>
      </c>
      <c r="M404" s="5"/>
      <c r="N404" s="5"/>
      <c r="O404" s="5"/>
      <c r="P404" s="5"/>
      <c r="Q404" s="5"/>
      <c r="R404" s="5"/>
      <c r="S404" s="5"/>
      <c r="T404" s="5"/>
    </row>
    <row r="405" spans="1:21" ht="15.95" customHeight="1" x14ac:dyDescent="0.2">
      <c r="A405" s="1" t="s">
        <v>69</v>
      </c>
      <c r="C405" s="6"/>
      <c r="D405" s="7">
        <v>0</v>
      </c>
      <c r="E405" s="7">
        <v>8</v>
      </c>
      <c r="K405" s="520">
        <v>11</v>
      </c>
      <c r="L405" s="520"/>
      <c r="M405" s="5"/>
      <c r="N405" s="5"/>
      <c r="O405" s="5"/>
      <c r="Q405" s="1" t="str">
        <f>+Q365:U365</f>
        <v>Bulan     :</v>
      </c>
      <c r="R405" s="522" t="str">
        <f>+R365</f>
        <v>Februari</v>
      </c>
      <c r="S405" s="523"/>
      <c r="T405" s="4">
        <f>+T365:U365</f>
        <v>0</v>
      </c>
      <c r="U405" s="4">
        <f>+U365</f>
        <v>2</v>
      </c>
    </row>
    <row r="406" spans="1:21" ht="15.95" customHeight="1" thickBot="1" x14ac:dyDescent="0.25">
      <c r="A406" s="56" t="s">
        <v>77</v>
      </c>
      <c r="B406" s="56"/>
      <c r="C406" s="4">
        <v>0</v>
      </c>
      <c r="D406" s="4">
        <v>4</v>
      </c>
      <c r="E406" s="4">
        <v>2</v>
      </c>
      <c r="K406" s="521"/>
      <c r="L406" s="521"/>
      <c r="M406" s="5"/>
      <c r="N406" s="5"/>
      <c r="O406" s="5"/>
      <c r="Q406" s="1" t="s">
        <v>48</v>
      </c>
      <c r="R406" s="557">
        <f>+R366</f>
        <v>2018</v>
      </c>
      <c r="S406" s="558"/>
      <c r="T406" s="21">
        <v>1</v>
      </c>
      <c r="U406" s="21">
        <v>8</v>
      </c>
    </row>
    <row r="407" spans="1:21" ht="15.95" customHeight="1" thickTop="1" x14ac:dyDescent="0.2">
      <c r="A407" s="496" t="s">
        <v>4</v>
      </c>
      <c r="B407" s="496" t="s">
        <v>5</v>
      </c>
      <c r="C407" s="499" t="s">
        <v>6</v>
      </c>
      <c r="D407" s="500"/>
      <c r="E407" s="500"/>
      <c r="F407" s="500"/>
      <c r="G407" s="500"/>
      <c r="H407" s="500"/>
      <c r="I407" s="500"/>
      <c r="J407" s="500"/>
      <c r="K407" s="501"/>
      <c r="L407" s="499" t="s">
        <v>7</v>
      </c>
      <c r="M407" s="500"/>
      <c r="N407" s="500"/>
      <c r="O407" s="500"/>
      <c r="P407" s="500"/>
      <c r="Q407" s="500"/>
      <c r="R407" s="501"/>
      <c r="S407" s="538" t="s">
        <v>65</v>
      </c>
      <c r="T407" s="539"/>
      <c r="U407" s="540"/>
    </row>
    <row r="408" spans="1:21" ht="15.95" customHeight="1" x14ac:dyDescent="0.2">
      <c r="A408" s="497"/>
      <c r="B408" s="497"/>
      <c r="C408" s="551" t="s">
        <v>27</v>
      </c>
      <c r="D408" s="552"/>
      <c r="E408" s="553"/>
      <c r="F408" s="116"/>
      <c r="G408" s="116" t="s">
        <v>30</v>
      </c>
      <c r="H408" s="116" t="s">
        <v>32</v>
      </c>
      <c r="I408" s="116"/>
      <c r="J408" s="116"/>
      <c r="K408" s="116" t="s">
        <v>43</v>
      </c>
      <c r="L408" s="116" t="s">
        <v>27</v>
      </c>
      <c r="M408" s="116"/>
      <c r="N408" s="116" t="s">
        <v>30</v>
      </c>
      <c r="O408" s="116" t="s">
        <v>32</v>
      </c>
      <c r="P408" s="116"/>
      <c r="Q408" s="116"/>
      <c r="R408" s="116" t="s">
        <v>64</v>
      </c>
      <c r="S408" s="524" t="s">
        <v>68</v>
      </c>
      <c r="T408" s="525"/>
      <c r="U408" s="526"/>
    </row>
    <row r="409" spans="1:21" ht="15.95" customHeight="1" x14ac:dyDescent="0.2">
      <c r="A409" s="497"/>
      <c r="B409" s="497"/>
      <c r="C409" s="524" t="s">
        <v>28</v>
      </c>
      <c r="D409" s="525"/>
      <c r="E409" s="526"/>
      <c r="F409" s="114" t="s">
        <v>29</v>
      </c>
      <c r="G409" s="114" t="s">
        <v>31</v>
      </c>
      <c r="H409" s="114" t="s">
        <v>33</v>
      </c>
      <c r="I409" s="114" t="s">
        <v>37</v>
      </c>
      <c r="J409" s="114" t="s">
        <v>36</v>
      </c>
      <c r="K409" s="114" t="s">
        <v>28</v>
      </c>
      <c r="L409" s="114" t="s">
        <v>28</v>
      </c>
      <c r="M409" s="114" t="s">
        <v>35</v>
      </c>
      <c r="N409" s="114" t="s">
        <v>31</v>
      </c>
      <c r="O409" s="114" t="s">
        <v>33</v>
      </c>
      <c r="P409" s="114" t="s">
        <v>37</v>
      </c>
      <c r="Q409" s="114" t="s">
        <v>36</v>
      </c>
      <c r="R409" s="114" t="s">
        <v>38</v>
      </c>
      <c r="S409" s="524" t="s">
        <v>66</v>
      </c>
      <c r="T409" s="525"/>
      <c r="U409" s="526"/>
    </row>
    <row r="410" spans="1:21" ht="15.95" customHeight="1" x14ac:dyDescent="0.2">
      <c r="A410" s="497"/>
      <c r="B410" s="497"/>
      <c r="C410" s="502" t="s">
        <v>8</v>
      </c>
      <c r="D410" s="503"/>
      <c r="E410" s="504"/>
      <c r="F410" s="106"/>
      <c r="G410" s="106"/>
      <c r="H410" s="106" t="s">
        <v>34</v>
      </c>
      <c r="I410" s="106"/>
      <c r="J410" s="106"/>
      <c r="K410" s="106" t="s">
        <v>9</v>
      </c>
      <c r="L410" s="106" t="s">
        <v>8</v>
      </c>
      <c r="M410" s="106"/>
      <c r="N410" s="106"/>
      <c r="O410" s="106" t="s">
        <v>34</v>
      </c>
      <c r="P410" s="106"/>
      <c r="Q410" s="106"/>
      <c r="R410" s="20" t="s">
        <v>63</v>
      </c>
      <c r="S410" s="524" t="s">
        <v>67</v>
      </c>
      <c r="T410" s="525"/>
      <c r="U410" s="526"/>
    </row>
    <row r="411" spans="1:21" ht="15.95" customHeight="1" x14ac:dyDescent="0.2">
      <c r="A411" s="498"/>
      <c r="B411" s="498"/>
      <c r="C411" s="559"/>
      <c r="D411" s="560"/>
      <c r="E411" s="561"/>
      <c r="F411" s="114"/>
      <c r="G411" s="114"/>
      <c r="H411" s="114"/>
      <c r="I411" s="114"/>
      <c r="J411" s="114"/>
      <c r="K411" s="114" t="s">
        <v>62</v>
      </c>
      <c r="L411" s="114"/>
      <c r="M411" s="114"/>
      <c r="N411" s="114"/>
      <c r="O411" s="114"/>
      <c r="P411" s="114"/>
      <c r="Q411" s="114"/>
      <c r="R411" s="114"/>
      <c r="S411" s="528"/>
      <c r="T411" s="562"/>
      <c r="U411" s="563"/>
    </row>
    <row r="412" spans="1:21" s="8" customFormat="1" ht="15.95" customHeight="1" x14ac:dyDescent="0.2">
      <c r="A412" s="115" t="s">
        <v>10</v>
      </c>
      <c r="B412" s="115" t="s">
        <v>11</v>
      </c>
      <c r="C412" s="564" t="s">
        <v>12</v>
      </c>
      <c r="D412" s="565"/>
      <c r="E412" s="566"/>
      <c r="F412" s="115" t="s">
        <v>13</v>
      </c>
      <c r="G412" s="115" t="s">
        <v>14</v>
      </c>
      <c r="H412" s="115" t="s">
        <v>15</v>
      </c>
      <c r="I412" s="115" t="s">
        <v>16</v>
      </c>
      <c r="J412" s="115" t="s">
        <v>17</v>
      </c>
      <c r="K412" s="115" t="s">
        <v>18</v>
      </c>
      <c r="L412" s="115" t="s">
        <v>19</v>
      </c>
      <c r="M412" s="115" t="s">
        <v>20</v>
      </c>
      <c r="N412" s="115" t="s">
        <v>21</v>
      </c>
      <c r="O412" s="115" t="s">
        <v>41</v>
      </c>
      <c r="P412" s="115" t="s">
        <v>42</v>
      </c>
      <c r="Q412" s="115" t="s">
        <v>44</v>
      </c>
      <c r="R412" s="115" t="s">
        <v>70</v>
      </c>
      <c r="S412" s="564" t="s">
        <v>71</v>
      </c>
      <c r="T412" s="565"/>
      <c r="U412" s="566"/>
    </row>
    <row r="413" spans="1:21" s="16" customFormat="1" ht="12.75" customHeight="1" x14ac:dyDescent="0.2">
      <c r="A413" s="18">
        <v>1</v>
      </c>
      <c r="B413" s="19" t="s">
        <v>22</v>
      </c>
      <c r="C413" s="532"/>
      <c r="D413" s="533"/>
      <c r="E413" s="534"/>
      <c r="F413" s="39"/>
      <c r="G413" s="39"/>
      <c r="H413" s="39"/>
      <c r="I413" s="39"/>
      <c r="J413" s="39"/>
      <c r="K413" s="39"/>
      <c r="L413" s="24">
        <f t="shared" ref="L413:Q413" si="90">SUM(L414,L417,L418)</f>
        <v>0</v>
      </c>
      <c r="M413" s="24">
        <f t="shared" si="90"/>
        <v>0</v>
      </c>
      <c r="N413" s="24">
        <f t="shared" si="90"/>
        <v>0</v>
      </c>
      <c r="O413" s="24">
        <f t="shared" si="90"/>
        <v>0</v>
      </c>
      <c r="P413" s="24">
        <f t="shared" si="90"/>
        <v>0</v>
      </c>
      <c r="Q413" s="24">
        <f t="shared" si="90"/>
        <v>0</v>
      </c>
      <c r="R413" s="24">
        <f>SUM(L413-M413-N413-O413+P413-Q413)</f>
        <v>0</v>
      </c>
      <c r="S413" s="576"/>
      <c r="T413" s="576"/>
      <c r="U413" s="576"/>
    </row>
    <row r="414" spans="1:21" s="23" customFormat="1" ht="15.75" x14ac:dyDescent="0.25">
      <c r="A414" s="14"/>
      <c r="B414" s="22" t="s">
        <v>50</v>
      </c>
      <c r="C414" s="495"/>
      <c r="D414" s="495"/>
      <c r="E414" s="495"/>
      <c r="F414" s="108"/>
      <c r="G414" s="108"/>
      <c r="H414" s="108"/>
      <c r="I414" s="108"/>
      <c r="J414" s="108"/>
      <c r="K414" s="107"/>
      <c r="L414" s="44">
        <f t="shared" ref="L414:O414" si="91">SUM(L415:L416)</f>
        <v>0</v>
      </c>
      <c r="M414" s="44">
        <f t="shared" si="91"/>
        <v>0</v>
      </c>
      <c r="N414" s="44">
        <f t="shared" si="91"/>
        <v>0</v>
      </c>
      <c r="O414" s="44">
        <f t="shared" si="91"/>
        <v>0</v>
      </c>
      <c r="P414" s="44">
        <f>SUM(P415:P416)</f>
        <v>0</v>
      </c>
      <c r="Q414" s="44">
        <f t="shared" ref="Q414" si="92">SUM(Q415:Q416)</f>
        <v>0</v>
      </c>
      <c r="R414" s="46">
        <f t="shared" ref="R414:R432" si="93">SUM(L414-M414-N414-O414+P414-Q414)</f>
        <v>0</v>
      </c>
      <c r="S414" s="578"/>
      <c r="T414" s="578"/>
      <c r="U414" s="578"/>
    </row>
    <row r="415" spans="1:21" ht="15.75" x14ac:dyDescent="0.2">
      <c r="A415" s="12"/>
      <c r="B415" s="13" t="s">
        <v>84</v>
      </c>
      <c r="C415" s="509"/>
      <c r="D415" s="509"/>
      <c r="E415" s="509"/>
      <c r="F415" s="111"/>
      <c r="G415" s="111"/>
      <c r="H415" s="111"/>
      <c r="I415" s="40"/>
      <c r="J415" s="40"/>
      <c r="K415" s="107"/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6">
        <f t="shared" si="93"/>
        <v>0</v>
      </c>
      <c r="S415" s="577"/>
      <c r="T415" s="577"/>
      <c r="U415" s="577"/>
    </row>
    <row r="416" spans="1:21" ht="15.75" x14ac:dyDescent="0.2">
      <c r="A416" s="12"/>
      <c r="B416" s="13" t="s">
        <v>85</v>
      </c>
      <c r="C416" s="509"/>
      <c r="D416" s="509"/>
      <c r="E416" s="509"/>
      <c r="F416" s="111"/>
      <c r="G416" s="111"/>
      <c r="H416" s="111"/>
      <c r="I416" s="40"/>
      <c r="J416" s="40"/>
      <c r="K416" s="107"/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6">
        <f t="shared" si="93"/>
        <v>0</v>
      </c>
      <c r="S416" s="577"/>
      <c r="T416" s="577"/>
      <c r="U416" s="577"/>
    </row>
    <row r="417" spans="1:22" ht="15.75" x14ac:dyDescent="0.2">
      <c r="A417" s="12"/>
      <c r="B417" s="11" t="s">
        <v>51</v>
      </c>
      <c r="C417" s="494"/>
      <c r="D417" s="494"/>
      <c r="E417" s="494"/>
      <c r="F417" s="41"/>
      <c r="G417" s="41"/>
      <c r="H417" s="41"/>
      <c r="I417" s="41"/>
      <c r="J417" s="41"/>
      <c r="K417" s="107"/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f t="shared" si="93"/>
        <v>0</v>
      </c>
      <c r="S417" s="577"/>
      <c r="T417" s="577"/>
      <c r="U417" s="577"/>
    </row>
    <row r="418" spans="1:22" ht="15.75" x14ac:dyDescent="0.2">
      <c r="A418" s="12"/>
      <c r="B418" s="11" t="s">
        <v>52</v>
      </c>
      <c r="C418" s="494"/>
      <c r="D418" s="494"/>
      <c r="E418" s="494"/>
      <c r="F418" s="41"/>
      <c r="G418" s="41"/>
      <c r="H418" s="41"/>
      <c r="I418" s="41"/>
      <c r="J418" s="41"/>
      <c r="K418" s="107"/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f t="shared" si="93"/>
        <v>0</v>
      </c>
      <c r="S418" s="577"/>
      <c r="T418" s="577"/>
      <c r="U418" s="577"/>
      <c r="V418" s="1">
        <f>34+30+30+30+30+30+25+25</f>
        <v>234</v>
      </c>
    </row>
    <row r="419" spans="1:22" ht="12.75" customHeight="1" x14ac:dyDescent="0.2">
      <c r="A419" s="14">
        <v>2</v>
      </c>
      <c r="B419" s="10" t="s">
        <v>23</v>
      </c>
      <c r="C419" s="494"/>
      <c r="D419" s="494"/>
      <c r="E419" s="494"/>
      <c r="F419" s="107"/>
      <c r="G419" s="107"/>
      <c r="H419" s="42"/>
      <c r="I419" s="107"/>
      <c r="J419" s="107"/>
      <c r="K419" s="107"/>
      <c r="L419" s="46">
        <f t="shared" ref="L419:N419" si="94">SUM(L420:L421)</f>
        <v>140</v>
      </c>
      <c r="M419" s="46">
        <f t="shared" si="94"/>
        <v>0</v>
      </c>
      <c r="N419" s="46">
        <f t="shared" si="94"/>
        <v>0</v>
      </c>
      <c r="O419" s="26"/>
      <c r="P419" s="128">
        <f t="shared" ref="P419:Q419" si="95">SUM(P420:P421)</f>
        <v>0</v>
      </c>
      <c r="Q419" s="128">
        <f t="shared" si="95"/>
        <v>0</v>
      </c>
      <c r="R419" s="128">
        <f t="shared" si="93"/>
        <v>140</v>
      </c>
      <c r="S419" s="577"/>
      <c r="T419" s="577"/>
      <c r="U419" s="577"/>
    </row>
    <row r="420" spans="1:22" ht="12.75" customHeight="1" x14ac:dyDescent="0.2">
      <c r="A420" s="12"/>
      <c r="B420" s="13" t="s">
        <v>84</v>
      </c>
      <c r="C420" s="509"/>
      <c r="D420" s="509"/>
      <c r="E420" s="509"/>
      <c r="F420" s="111"/>
      <c r="G420" s="111"/>
      <c r="H420" s="43"/>
      <c r="I420" s="40"/>
      <c r="J420" s="40"/>
      <c r="K420" s="107"/>
      <c r="L420" s="47">
        <v>140</v>
      </c>
      <c r="M420" s="47">
        <v>0</v>
      </c>
      <c r="N420" s="47">
        <v>0</v>
      </c>
      <c r="O420" s="25"/>
      <c r="P420" s="65">
        <v>0</v>
      </c>
      <c r="Q420" s="65">
        <v>0</v>
      </c>
      <c r="R420" s="128">
        <f t="shared" si="93"/>
        <v>140</v>
      </c>
      <c r="S420" s="577"/>
      <c r="T420" s="577"/>
      <c r="U420" s="577"/>
    </row>
    <row r="421" spans="1:22" ht="15.75" x14ac:dyDescent="0.2">
      <c r="A421" s="12"/>
      <c r="B421" s="13" t="s">
        <v>85</v>
      </c>
      <c r="C421" s="509"/>
      <c r="D421" s="509"/>
      <c r="E421" s="509"/>
      <c r="F421" s="111"/>
      <c r="G421" s="111"/>
      <c r="H421" s="43"/>
      <c r="I421" s="40"/>
      <c r="J421" s="40"/>
      <c r="K421" s="107"/>
      <c r="L421" s="47">
        <v>0</v>
      </c>
      <c r="M421" s="47">
        <v>0</v>
      </c>
      <c r="N421" s="47">
        <v>0</v>
      </c>
      <c r="O421" s="25"/>
      <c r="P421" s="47">
        <v>0</v>
      </c>
      <c r="Q421" s="47">
        <v>0</v>
      </c>
      <c r="R421" s="46">
        <f t="shared" si="93"/>
        <v>0</v>
      </c>
      <c r="S421" s="577"/>
      <c r="T421" s="577"/>
      <c r="U421" s="577"/>
    </row>
    <row r="422" spans="1:22" ht="21" customHeight="1" x14ac:dyDescent="0.2">
      <c r="A422" s="9">
        <v>3</v>
      </c>
      <c r="B422" s="10" t="s">
        <v>54</v>
      </c>
      <c r="C422" s="494"/>
      <c r="D422" s="494"/>
      <c r="E422" s="494"/>
      <c r="F422" s="107"/>
      <c r="G422" s="42"/>
      <c r="H422" s="42"/>
      <c r="I422" s="107"/>
      <c r="J422" s="107"/>
      <c r="K422" s="107"/>
      <c r="L422" s="119">
        <v>2</v>
      </c>
      <c r="M422" s="119">
        <v>2</v>
      </c>
      <c r="N422" s="26"/>
      <c r="O422" s="26"/>
      <c r="P422" s="119">
        <v>1</v>
      </c>
      <c r="Q422" s="119">
        <v>0</v>
      </c>
      <c r="R422" s="46">
        <f t="shared" si="93"/>
        <v>1</v>
      </c>
      <c r="S422" s="577"/>
      <c r="T422" s="577"/>
      <c r="U422" s="577"/>
      <c r="V422" s="1" t="s">
        <v>88</v>
      </c>
    </row>
    <row r="423" spans="1:22" ht="15.75" x14ac:dyDescent="0.2">
      <c r="A423" s="14">
        <v>4</v>
      </c>
      <c r="B423" s="10" t="s">
        <v>53</v>
      </c>
      <c r="C423" s="495"/>
      <c r="D423" s="495"/>
      <c r="E423" s="495"/>
      <c r="F423" s="108"/>
      <c r="G423" s="42"/>
      <c r="H423" s="42"/>
      <c r="I423" s="108"/>
      <c r="J423" s="108"/>
      <c r="K423" s="107"/>
      <c r="L423" s="46">
        <f t="shared" ref="L423:Q423" si="96">SUM(L424:L425)</f>
        <v>4</v>
      </c>
      <c r="M423" s="46">
        <f t="shared" si="96"/>
        <v>1</v>
      </c>
      <c r="N423" s="26"/>
      <c r="O423" s="26"/>
      <c r="P423" s="46">
        <f t="shared" si="96"/>
        <v>0</v>
      </c>
      <c r="Q423" s="46">
        <f t="shared" si="96"/>
        <v>0</v>
      </c>
      <c r="R423" s="46">
        <f t="shared" si="93"/>
        <v>3</v>
      </c>
      <c r="S423" s="577"/>
      <c r="T423" s="577"/>
      <c r="U423" s="577"/>
      <c r="V423" s="1" t="s">
        <v>89</v>
      </c>
    </row>
    <row r="424" spans="1:22" ht="15.75" x14ac:dyDescent="0.2">
      <c r="A424" s="14"/>
      <c r="B424" s="13" t="s">
        <v>84</v>
      </c>
      <c r="C424" s="495"/>
      <c r="D424" s="495"/>
      <c r="E424" s="495"/>
      <c r="F424" s="108"/>
      <c r="G424" s="42"/>
      <c r="H424" s="42"/>
      <c r="I424" s="108"/>
      <c r="J424" s="108"/>
      <c r="K424" s="107"/>
      <c r="L424" s="47">
        <v>0</v>
      </c>
      <c r="M424" s="47">
        <v>0</v>
      </c>
      <c r="N424" s="25"/>
      <c r="O424" s="25"/>
      <c r="P424" s="47">
        <v>0</v>
      </c>
      <c r="Q424" s="47">
        <v>0</v>
      </c>
      <c r="R424" s="46">
        <f t="shared" si="93"/>
        <v>0</v>
      </c>
      <c r="S424" s="577"/>
      <c r="T424" s="577"/>
      <c r="U424" s="577"/>
    </row>
    <row r="425" spans="1:22" ht="12.75" customHeight="1" x14ac:dyDescent="0.2">
      <c r="A425" s="14"/>
      <c r="B425" s="13" t="s">
        <v>85</v>
      </c>
      <c r="C425" s="495"/>
      <c r="D425" s="495"/>
      <c r="E425" s="495"/>
      <c r="F425" s="108"/>
      <c r="G425" s="42"/>
      <c r="H425" s="42"/>
      <c r="I425" s="108"/>
      <c r="J425" s="108"/>
      <c r="K425" s="107"/>
      <c r="L425" s="47">
        <v>4</v>
      </c>
      <c r="M425" s="47">
        <v>1</v>
      </c>
      <c r="N425" s="25"/>
      <c r="O425" s="25"/>
      <c r="P425" s="47">
        <v>0</v>
      </c>
      <c r="Q425" s="47">
        <v>0</v>
      </c>
      <c r="R425" s="46">
        <f t="shared" si="93"/>
        <v>3</v>
      </c>
      <c r="S425" s="577"/>
      <c r="T425" s="577"/>
      <c r="U425" s="577"/>
    </row>
    <row r="426" spans="1:22" ht="13.5" customHeight="1" x14ac:dyDescent="0.2">
      <c r="A426" s="14">
        <v>5</v>
      </c>
      <c r="B426" s="11" t="s">
        <v>55</v>
      </c>
      <c r="C426" s="494"/>
      <c r="D426" s="494"/>
      <c r="E426" s="494"/>
      <c r="F426" s="107"/>
      <c r="G426" s="42"/>
      <c r="H426" s="42"/>
      <c r="I426" s="107"/>
      <c r="J426" s="107"/>
      <c r="K426" s="107"/>
      <c r="L426" s="119">
        <v>0</v>
      </c>
      <c r="M426" s="119">
        <v>0</v>
      </c>
      <c r="N426" s="26"/>
      <c r="O426" s="26"/>
      <c r="P426" s="119">
        <v>0</v>
      </c>
      <c r="Q426" s="119">
        <v>0</v>
      </c>
      <c r="R426" s="46">
        <f t="shared" si="93"/>
        <v>0</v>
      </c>
      <c r="S426" s="577"/>
      <c r="T426" s="577"/>
      <c r="U426" s="577"/>
    </row>
    <row r="427" spans="1:22" ht="15" customHeight="1" x14ac:dyDescent="0.2">
      <c r="A427" s="14">
        <v>6</v>
      </c>
      <c r="B427" s="10" t="s">
        <v>56</v>
      </c>
      <c r="C427" s="494"/>
      <c r="D427" s="494"/>
      <c r="E427" s="494"/>
      <c r="F427" s="107"/>
      <c r="G427" s="42"/>
      <c r="H427" s="42"/>
      <c r="I427" s="107"/>
      <c r="J427" s="107"/>
      <c r="K427" s="107"/>
      <c r="L427" s="119">
        <v>0</v>
      </c>
      <c r="M427" s="119">
        <v>0</v>
      </c>
      <c r="N427" s="26"/>
      <c r="O427" s="26"/>
      <c r="P427" s="119">
        <v>0</v>
      </c>
      <c r="Q427" s="119">
        <v>0</v>
      </c>
      <c r="R427" s="46">
        <f t="shared" si="93"/>
        <v>0</v>
      </c>
      <c r="S427" s="579">
        <v>0</v>
      </c>
      <c r="T427" s="579"/>
      <c r="U427" s="579"/>
    </row>
    <row r="428" spans="1:22" ht="12.75" customHeight="1" x14ac:dyDescent="0.2">
      <c r="A428" s="14">
        <v>7</v>
      </c>
      <c r="B428" s="10" t="s">
        <v>57</v>
      </c>
      <c r="C428" s="494"/>
      <c r="D428" s="494"/>
      <c r="E428" s="494"/>
      <c r="F428" s="107"/>
      <c r="G428" s="42"/>
      <c r="H428" s="42"/>
      <c r="I428" s="107"/>
      <c r="J428" s="107"/>
      <c r="K428" s="107"/>
      <c r="L428" s="119">
        <v>0</v>
      </c>
      <c r="M428" s="119">
        <v>0</v>
      </c>
      <c r="N428" s="26"/>
      <c r="O428" s="26"/>
      <c r="P428" s="119">
        <v>0</v>
      </c>
      <c r="Q428" s="119">
        <v>0</v>
      </c>
      <c r="R428" s="46">
        <f t="shared" si="93"/>
        <v>0</v>
      </c>
      <c r="S428" s="579">
        <v>0</v>
      </c>
      <c r="T428" s="579"/>
      <c r="U428" s="579"/>
    </row>
    <row r="429" spans="1:22" ht="12.75" customHeight="1" x14ac:dyDescent="0.2">
      <c r="A429" s="14">
        <v>8</v>
      </c>
      <c r="B429" s="10" t="s">
        <v>58</v>
      </c>
      <c r="C429" s="494"/>
      <c r="D429" s="494"/>
      <c r="E429" s="494"/>
      <c r="F429" s="107"/>
      <c r="G429" s="42"/>
      <c r="H429" s="42"/>
      <c r="I429" s="107"/>
      <c r="J429" s="107"/>
      <c r="K429" s="107"/>
      <c r="L429" s="119">
        <v>0</v>
      </c>
      <c r="M429" s="119">
        <v>0</v>
      </c>
      <c r="N429" s="26"/>
      <c r="O429" s="26"/>
      <c r="P429" s="119">
        <v>0</v>
      </c>
      <c r="Q429" s="119">
        <v>0</v>
      </c>
      <c r="R429" s="46">
        <f t="shared" si="93"/>
        <v>0</v>
      </c>
      <c r="S429" s="579">
        <v>0</v>
      </c>
      <c r="T429" s="579"/>
      <c r="U429" s="579"/>
    </row>
    <row r="430" spans="1:22" ht="12.75" customHeight="1" x14ac:dyDescent="0.2">
      <c r="A430" s="14">
        <v>9</v>
      </c>
      <c r="B430" s="10" t="s">
        <v>24</v>
      </c>
      <c r="C430" s="494"/>
      <c r="D430" s="494"/>
      <c r="E430" s="494"/>
      <c r="F430" s="107"/>
      <c r="G430" s="42"/>
      <c r="H430" s="42"/>
      <c r="I430" s="41"/>
      <c r="J430" s="41"/>
      <c r="K430" s="107"/>
      <c r="L430" s="119">
        <v>0</v>
      </c>
      <c r="M430" s="119">
        <v>0</v>
      </c>
      <c r="N430" s="26"/>
      <c r="O430" s="26"/>
      <c r="P430" s="119">
        <v>0</v>
      </c>
      <c r="Q430" s="119">
        <v>0</v>
      </c>
      <c r="R430" s="46">
        <f t="shared" si="93"/>
        <v>0</v>
      </c>
      <c r="S430" s="579">
        <v>0</v>
      </c>
      <c r="T430" s="579"/>
      <c r="U430" s="579"/>
    </row>
    <row r="431" spans="1:22" ht="11.25" customHeight="1" x14ac:dyDescent="0.2">
      <c r="A431" s="14">
        <v>10</v>
      </c>
      <c r="B431" s="10" t="s">
        <v>25</v>
      </c>
      <c r="C431" s="494"/>
      <c r="D431" s="494"/>
      <c r="E431" s="494"/>
      <c r="F431" s="107"/>
      <c r="G431" s="42"/>
      <c r="H431" s="42"/>
      <c r="I431" s="41"/>
      <c r="J431" s="41"/>
      <c r="K431" s="107"/>
      <c r="L431" s="119">
        <v>0</v>
      </c>
      <c r="M431" s="119">
        <v>0</v>
      </c>
      <c r="N431" s="26"/>
      <c r="O431" s="26"/>
      <c r="P431" s="119">
        <v>0</v>
      </c>
      <c r="Q431" s="119">
        <v>0</v>
      </c>
      <c r="R431" s="46">
        <f t="shared" si="93"/>
        <v>0</v>
      </c>
      <c r="S431" s="579">
        <v>0</v>
      </c>
      <c r="T431" s="579"/>
      <c r="U431" s="579"/>
    </row>
    <row r="432" spans="1:22" ht="12.75" customHeight="1" thickBot="1" x14ac:dyDescent="0.25">
      <c r="A432" s="48">
        <v>11</v>
      </c>
      <c r="B432" s="49" t="s">
        <v>59</v>
      </c>
      <c r="C432" s="510"/>
      <c r="D432" s="511"/>
      <c r="E432" s="512"/>
      <c r="F432" s="110"/>
      <c r="G432" s="50"/>
      <c r="H432" s="50"/>
      <c r="I432" s="51"/>
      <c r="J432" s="51"/>
      <c r="K432" s="110"/>
      <c r="L432" s="52">
        <v>0</v>
      </c>
      <c r="M432" s="52">
        <v>0</v>
      </c>
      <c r="N432" s="53"/>
      <c r="O432" s="53"/>
      <c r="P432" s="52">
        <v>0</v>
      </c>
      <c r="Q432" s="52">
        <v>0</v>
      </c>
      <c r="R432" s="54">
        <f t="shared" si="93"/>
        <v>0</v>
      </c>
      <c r="S432" s="554"/>
      <c r="T432" s="555"/>
      <c r="U432" s="556"/>
    </row>
    <row r="433" spans="1:21" ht="15.95" customHeight="1" thickTop="1" x14ac:dyDescent="0.2">
      <c r="A433" s="5"/>
      <c r="B433" s="17" t="s">
        <v>39</v>
      </c>
    </row>
    <row r="434" spans="1:21" ht="15.95" customHeight="1" x14ac:dyDescent="0.2">
      <c r="A434" s="5"/>
      <c r="B434" s="15" t="s">
        <v>61</v>
      </c>
    </row>
    <row r="435" spans="1:21" ht="15.95" customHeight="1" x14ac:dyDescent="0.2">
      <c r="A435" s="5"/>
      <c r="B435" s="15" t="s">
        <v>60</v>
      </c>
    </row>
    <row r="436" spans="1:21" ht="15.95" customHeight="1" x14ac:dyDescent="0.2">
      <c r="A436" s="5"/>
      <c r="B436" s="15" t="s">
        <v>40</v>
      </c>
    </row>
    <row r="437" spans="1:21" ht="15.95" customHeight="1" x14ac:dyDescent="0.2">
      <c r="A437" s="5"/>
      <c r="B437" s="27"/>
    </row>
    <row r="438" spans="1:21" ht="15.95" customHeight="1" x14ac:dyDescent="0.2">
      <c r="A438" s="5"/>
      <c r="B438" s="27"/>
    </row>
    <row r="439" spans="1:21" ht="15.95" customHeight="1" x14ac:dyDescent="0.2">
      <c r="A439" s="488" t="s">
        <v>0</v>
      </c>
      <c r="B439" s="488"/>
      <c r="P439" s="517" t="s">
        <v>26</v>
      </c>
      <c r="Q439" s="517"/>
      <c r="R439" s="517"/>
      <c r="S439" s="517"/>
      <c r="T439" s="517"/>
      <c r="U439" s="517"/>
    </row>
    <row r="440" spans="1:21" ht="15.95" customHeight="1" x14ac:dyDescent="0.2">
      <c r="A440" s="488" t="s">
        <v>1</v>
      </c>
      <c r="B440" s="488"/>
      <c r="P440" s="517"/>
      <c r="Q440" s="517"/>
      <c r="R440" s="517"/>
      <c r="S440" s="517"/>
      <c r="T440" s="517"/>
      <c r="U440" s="517"/>
    </row>
    <row r="441" spans="1:21" ht="15.95" customHeight="1" x14ac:dyDescent="0.2">
      <c r="A441" s="488" t="s">
        <v>46</v>
      </c>
      <c r="B441" s="488"/>
    </row>
    <row r="442" spans="1:21" ht="15.95" customHeight="1" x14ac:dyDescent="0.35">
      <c r="C442" s="518" t="s">
        <v>2</v>
      </c>
      <c r="D442" s="518"/>
      <c r="E442" s="518"/>
      <c r="F442" s="518"/>
      <c r="G442" s="518"/>
      <c r="H442" s="518"/>
      <c r="I442" s="518"/>
      <c r="J442" s="518"/>
      <c r="K442" s="518"/>
      <c r="L442" s="518"/>
      <c r="M442" s="518"/>
      <c r="N442" s="518"/>
      <c r="O442" s="518"/>
      <c r="P442" s="518"/>
      <c r="Q442" s="2"/>
    </row>
    <row r="443" spans="1:21" ht="15.95" customHeight="1" x14ac:dyDescent="0.2">
      <c r="F443" s="519" t="s">
        <v>3</v>
      </c>
      <c r="G443" s="519"/>
      <c r="H443" s="519"/>
      <c r="I443" s="519"/>
      <c r="J443" s="519"/>
      <c r="K443" s="519"/>
      <c r="L443" s="519"/>
      <c r="M443" s="519"/>
      <c r="N443" s="519"/>
      <c r="O443" s="519"/>
      <c r="P443" s="519"/>
      <c r="Q443" s="112"/>
    </row>
    <row r="444" spans="1:21" ht="15.95" customHeight="1" x14ac:dyDescent="0.2">
      <c r="A444" s="1" t="s">
        <v>47</v>
      </c>
      <c r="C444" s="3"/>
      <c r="D444" s="4">
        <v>1</v>
      </c>
      <c r="E444" s="4">
        <v>5</v>
      </c>
      <c r="M444" s="5"/>
      <c r="N444" s="5"/>
      <c r="O444" s="5"/>
      <c r="P444" s="5"/>
      <c r="Q444" s="5"/>
      <c r="R444" s="5"/>
      <c r="S444" s="5"/>
      <c r="T444" s="5"/>
    </row>
    <row r="445" spans="1:21" ht="15.95" customHeight="1" x14ac:dyDescent="0.2">
      <c r="A445" s="1" t="s">
        <v>69</v>
      </c>
      <c r="C445" s="6"/>
      <c r="D445" s="7">
        <v>0</v>
      </c>
      <c r="E445" s="7">
        <v>8</v>
      </c>
      <c r="K445" s="520">
        <v>12</v>
      </c>
      <c r="L445" s="520"/>
      <c r="M445" s="5"/>
      <c r="N445" s="5"/>
      <c r="O445" s="5"/>
      <c r="Q445" s="1" t="str">
        <f>+Q405:U405</f>
        <v>Bulan     :</v>
      </c>
      <c r="R445" s="522" t="str">
        <f>+R405</f>
        <v>Februari</v>
      </c>
      <c r="S445" s="523"/>
      <c r="T445" s="4">
        <f>+T405:U405</f>
        <v>0</v>
      </c>
      <c r="U445" s="4">
        <f>+U405</f>
        <v>2</v>
      </c>
    </row>
    <row r="446" spans="1:21" ht="15.95" customHeight="1" thickBot="1" x14ac:dyDescent="0.25">
      <c r="A446" s="56" t="s">
        <v>78</v>
      </c>
      <c r="B446" s="56"/>
      <c r="C446" s="4">
        <v>0</v>
      </c>
      <c r="D446" s="4">
        <v>1</v>
      </c>
      <c r="E446" s="4">
        <v>1</v>
      </c>
      <c r="K446" s="521"/>
      <c r="L446" s="521"/>
      <c r="M446" s="5"/>
      <c r="N446" s="5"/>
      <c r="O446" s="5"/>
      <c r="Q446" s="1" t="s">
        <v>48</v>
      </c>
      <c r="R446" s="557">
        <f>+R406</f>
        <v>2018</v>
      </c>
      <c r="S446" s="558"/>
      <c r="T446" s="21">
        <v>1</v>
      </c>
      <c r="U446" s="21">
        <v>8</v>
      </c>
    </row>
    <row r="447" spans="1:21" ht="15.95" customHeight="1" thickTop="1" x14ac:dyDescent="0.2">
      <c r="A447" s="496" t="s">
        <v>4</v>
      </c>
      <c r="B447" s="496" t="s">
        <v>5</v>
      </c>
      <c r="C447" s="499" t="s">
        <v>6</v>
      </c>
      <c r="D447" s="500"/>
      <c r="E447" s="500"/>
      <c r="F447" s="500"/>
      <c r="G447" s="500"/>
      <c r="H447" s="500"/>
      <c r="I447" s="500"/>
      <c r="J447" s="500"/>
      <c r="K447" s="501"/>
      <c r="L447" s="499" t="s">
        <v>7</v>
      </c>
      <c r="M447" s="500"/>
      <c r="N447" s="500"/>
      <c r="O447" s="500"/>
      <c r="P447" s="500"/>
      <c r="Q447" s="500"/>
      <c r="R447" s="501"/>
      <c r="S447" s="538" t="s">
        <v>65</v>
      </c>
      <c r="T447" s="539"/>
      <c r="U447" s="540"/>
    </row>
    <row r="448" spans="1:21" ht="15.95" customHeight="1" x14ac:dyDescent="0.2">
      <c r="A448" s="497"/>
      <c r="B448" s="497"/>
      <c r="C448" s="551" t="s">
        <v>27</v>
      </c>
      <c r="D448" s="552"/>
      <c r="E448" s="553"/>
      <c r="F448" s="116"/>
      <c r="G448" s="116" t="s">
        <v>30</v>
      </c>
      <c r="H448" s="116" t="s">
        <v>32</v>
      </c>
      <c r="I448" s="116"/>
      <c r="J448" s="116"/>
      <c r="K448" s="116" t="s">
        <v>43</v>
      </c>
      <c r="L448" s="116" t="s">
        <v>27</v>
      </c>
      <c r="M448" s="116"/>
      <c r="N448" s="116" t="s">
        <v>30</v>
      </c>
      <c r="O448" s="116" t="s">
        <v>32</v>
      </c>
      <c r="P448" s="116"/>
      <c r="Q448" s="116"/>
      <c r="R448" s="116" t="s">
        <v>64</v>
      </c>
      <c r="S448" s="524" t="s">
        <v>68</v>
      </c>
      <c r="T448" s="525"/>
      <c r="U448" s="526"/>
    </row>
    <row r="449" spans="1:21" ht="15.95" customHeight="1" x14ac:dyDescent="0.2">
      <c r="A449" s="497"/>
      <c r="B449" s="497"/>
      <c r="C449" s="524" t="s">
        <v>28</v>
      </c>
      <c r="D449" s="525"/>
      <c r="E449" s="526"/>
      <c r="F449" s="114" t="s">
        <v>29</v>
      </c>
      <c r="G449" s="114" t="s">
        <v>31</v>
      </c>
      <c r="H449" s="114" t="s">
        <v>33</v>
      </c>
      <c r="I449" s="114" t="s">
        <v>37</v>
      </c>
      <c r="J449" s="114" t="s">
        <v>36</v>
      </c>
      <c r="K449" s="114" t="s">
        <v>28</v>
      </c>
      <c r="L449" s="114" t="s">
        <v>28</v>
      </c>
      <c r="M449" s="114" t="s">
        <v>35</v>
      </c>
      <c r="N449" s="114" t="s">
        <v>31</v>
      </c>
      <c r="O449" s="114" t="s">
        <v>33</v>
      </c>
      <c r="P449" s="114" t="s">
        <v>37</v>
      </c>
      <c r="Q449" s="114" t="s">
        <v>36</v>
      </c>
      <c r="R449" s="114" t="s">
        <v>38</v>
      </c>
      <c r="S449" s="524" t="s">
        <v>66</v>
      </c>
      <c r="T449" s="525"/>
      <c r="U449" s="526"/>
    </row>
    <row r="450" spans="1:21" ht="15.95" customHeight="1" x14ac:dyDescent="0.2">
      <c r="A450" s="497"/>
      <c r="B450" s="497"/>
      <c r="C450" s="502" t="s">
        <v>8</v>
      </c>
      <c r="D450" s="503"/>
      <c r="E450" s="504"/>
      <c r="F450" s="106"/>
      <c r="G450" s="106"/>
      <c r="H450" s="106" t="s">
        <v>34</v>
      </c>
      <c r="I450" s="106"/>
      <c r="J450" s="106"/>
      <c r="K450" s="106" t="s">
        <v>9</v>
      </c>
      <c r="L450" s="106" t="s">
        <v>8</v>
      </c>
      <c r="M450" s="106"/>
      <c r="N450" s="106"/>
      <c r="O450" s="106" t="s">
        <v>34</v>
      </c>
      <c r="P450" s="106"/>
      <c r="Q450" s="106"/>
      <c r="R450" s="20" t="s">
        <v>63</v>
      </c>
      <c r="S450" s="524" t="s">
        <v>67</v>
      </c>
      <c r="T450" s="525"/>
      <c r="U450" s="526"/>
    </row>
    <row r="451" spans="1:21" ht="12.75" customHeight="1" x14ac:dyDescent="0.2">
      <c r="A451" s="498"/>
      <c r="B451" s="498"/>
      <c r="C451" s="559"/>
      <c r="D451" s="560"/>
      <c r="E451" s="561"/>
      <c r="F451" s="114"/>
      <c r="G451" s="114"/>
      <c r="H451" s="114"/>
      <c r="I451" s="114"/>
      <c r="J451" s="114"/>
      <c r="K451" s="114" t="s">
        <v>62</v>
      </c>
      <c r="L451" s="114"/>
      <c r="M451" s="114"/>
      <c r="N451" s="114"/>
      <c r="O451" s="114"/>
      <c r="P451" s="114"/>
      <c r="Q451" s="114"/>
      <c r="R451" s="114"/>
      <c r="S451" s="528"/>
      <c r="T451" s="562"/>
      <c r="U451" s="563"/>
    </row>
    <row r="452" spans="1:21" s="8" customFormat="1" ht="12.75" customHeight="1" x14ac:dyDescent="0.2">
      <c r="A452" s="115" t="s">
        <v>10</v>
      </c>
      <c r="B452" s="115" t="s">
        <v>11</v>
      </c>
      <c r="C452" s="564" t="s">
        <v>12</v>
      </c>
      <c r="D452" s="565"/>
      <c r="E452" s="566"/>
      <c r="F452" s="115" t="s">
        <v>13</v>
      </c>
      <c r="G452" s="115" t="s">
        <v>14</v>
      </c>
      <c r="H452" s="115" t="s">
        <v>15</v>
      </c>
      <c r="I452" s="115" t="s">
        <v>16</v>
      </c>
      <c r="J452" s="115" t="s">
        <v>17</v>
      </c>
      <c r="K452" s="115" t="s">
        <v>18</v>
      </c>
      <c r="L452" s="115" t="s">
        <v>19</v>
      </c>
      <c r="M452" s="115" t="s">
        <v>20</v>
      </c>
      <c r="N452" s="115" t="s">
        <v>21</v>
      </c>
      <c r="O452" s="115" t="s">
        <v>41</v>
      </c>
      <c r="P452" s="115" t="s">
        <v>42</v>
      </c>
      <c r="Q452" s="115" t="s">
        <v>44</v>
      </c>
      <c r="R452" s="115" t="s">
        <v>70</v>
      </c>
      <c r="S452" s="564" t="s">
        <v>71</v>
      </c>
      <c r="T452" s="565"/>
      <c r="U452" s="566"/>
    </row>
    <row r="453" spans="1:21" s="16" customFormat="1" ht="12.75" customHeight="1" x14ac:dyDescent="0.2">
      <c r="A453" s="18">
        <v>1</v>
      </c>
      <c r="B453" s="19" t="s">
        <v>22</v>
      </c>
      <c r="C453" s="532"/>
      <c r="D453" s="533"/>
      <c r="E453" s="534"/>
      <c r="F453" s="39"/>
      <c r="G453" s="39"/>
      <c r="H453" s="39"/>
      <c r="I453" s="39"/>
      <c r="J453" s="39"/>
      <c r="K453" s="39"/>
      <c r="L453" s="24">
        <f t="shared" ref="L453:Q453" si="97">SUM(L454,L457,L458)</f>
        <v>0</v>
      </c>
      <c r="M453" s="24">
        <f t="shared" si="97"/>
        <v>0</v>
      </c>
      <c r="N453" s="24">
        <f t="shared" si="97"/>
        <v>0</v>
      </c>
      <c r="O453" s="24">
        <f t="shared" si="97"/>
        <v>0</v>
      </c>
      <c r="P453" s="24">
        <f t="shared" si="97"/>
        <v>0</v>
      </c>
      <c r="Q453" s="24">
        <f t="shared" si="97"/>
        <v>0</v>
      </c>
      <c r="R453" s="24">
        <f>SUM(L453-M453-N453-O453+P453-Q453)</f>
        <v>0</v>
      </c>
      <c r="S453" s="535"/>
      <c r="T453" s="536"/>
      <c r="U453" s="537"/>
    </row>
    <row r="454" spans="1:21" s="23" customFormat="1" ht="15.75" x14ac:dyDescent="0.25">
      <c r="A454" s="14"/>
      <c r="B454" s="22" t="s">
        <v>50</v>
      </c>
      <c r="C454" s="495"/>
      <c r="D454" s="495"/>
      <c r="E454" s="495"/>
      <c r="F454" s="108"/>
      <c r="G454" s="108"/>
      <c r="H454" s="108"/>
      <c r="I454" s="108"/>
      <c r="J454" s="108"/>
      <c r="K454" s="107"/>
      <c r="L454" s="44">
        <f t="shared" ref="L454:O454" si="98">SUM(L455:L456)</f>
        <v>0</v>
      </c>
      <c r="M454" s="44">
        <f t="shared" si="98"/>
        <v>0</v>
      </c>
      <c r="N454" s="44">
        <f t="shared" si="98"/>
        <v>0</v>
      </c>
      <c r="O454" s="44">
        <f t="shared" si="98"/>
        <v>0</v>
      </c>
      <c r="P454" s="44">
        <f>SUM(P455:P456)</f>
        <v>0</v>
      </c>
      <c r="Q454" s="44">
        <f t="shared" ref="Q454" si="99">SUM(Q455:Q456)</f>
        <v>0</v>
      </c>
      <c r="R454" s="46">
        <f t="shared" ref="R454:R472" si="100">SUM(L454-M454-N454-O454+P454-Q454)</f>
        <v>0</v>
      </c>
      <c r="S454" s="545"/>
      <c r="T454" s="546"/>
      <c r="U454" s="547"/>
    </row>
    <row r="455" spans="1:21" ht="15.75" x14ac:dyDescent="0.2">
      <c r="A455" s="12"/>
      <c r="B455" s="13" t="s">
        <v>84</v>
      </c>
      <c r="C455" s="509"/>
      <c r="D455" s="509"/>
      <c r="E455" s="509"/>
      <c r="F455" s="111"/>
      <c r="G455" s="111"/>
      <c r="H455" s="111"/>
      <c r="I455" s="40"/>
      <c r="J455" s="40"/>
      <c r="K455" s="107"/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6">
        <f t="shared" si="100"/>
        <v>0</v>
      </c>
      <c r="S455" s="542"/>
      <c r="T455" s="543"/>
      <c r="U455" s="544"/>
    </row>
    <row r="456" spans="1:21" ht="15.75" x14ac:dyDescent="0.2">
      <c r="A456" s="12"/>
      <c r="B456" s="13" t="s">
        <v>85</v>
      </c>
      <c r="C456" s="509"/>
      <c r="D456" s="509"/>
      <c r="E456" s="509"/>
      <c r="F456" s="111"/>
      <c r="G456" s="111"/>
      <c r="H456" s="111"/>
      <c r="I456" s="40"/>
      <c r="J456" s="40"/>
      <c r="K456" s="107"/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6">
        <f t="shared" si="100"/>
        <v>0</v>
      </c>
      <c r="S456" s="542"/>
      <c r="T456" s="543"/>
      <c r="U456" s="544"/>
    </row>
    <row r="457" spans="1:21" ht="12.75" customHeight="1" x14ac:dyDescent="0.2">
      <c r="A457" s="12"/>
      <c r="B457" s="11" t="s">
        <v>51</v>
      </c>
      <c r="C457" s="494"/>
      <c r="D457" s="494"/>
      <c r="E457" s="494"/>
      <c r="F457" s="41"/>
      <c r="G457" s="41"/>
      <c r="H457" s="41"/>
      <c r="I457" s="41"/>
      <c r="J457" s="41"/>
      <c r="K457" s="107"/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f t="shared" si="100"/>
        <v>0</v>
      </c>
      <c r="S457" s="542"/>
      <c r="T457" s="543"/>
      <c r="U457" s="544"/>
    </row>
    <row r="458" spans="1:21" ht="12.75" customHeight="1" x14ac:dyDescent="0.2">
      <c r="A458" s="12"/>
      <c r="B458" s="11" t="s">
        <v>52</v>
      </c>
      <c r="C458" s="494"/>
      <c r="D458" s="494"/>
      <c r="E458" s="494"/>
      <c r="F458" s="41"/>
      <c r="G458" s="41"/>
      <c r="H458" s="41"/>
      <c r="I458" s="41"/>
      <c r="J458" s="41"/>
      <c r="K458" s="107"/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f t="shared" si="100"/>
        <v>0</v>
      </c>
      <c r="S458" s="542"/>
      <c r="T458" s="543"/>
      <c r="U458" s="544"/>
    </row>
    <row r="459" spans="1:21" ht="15.75" x14ac:dyDescent="0.2">
      <c r="A459" s="14">
        <v>2</v>
      </c>
      <c r="B459" s="10" t="s">
        <v>23</v>
      </c>
      <c r="C459" s="494"/>
      <c r="D459" s="494"/>
      <c r="E459" s="494"/>
      <c r="F459" s="107"/>
      <c r="G459" s="107"/>
      <c r="H459" s="42"/>
      <c r="I459" s="107"/>
      <c r="J459" s="107"/>
      <c r="K459" s="107"/>
      <c r="L459" s="46">
        <f t="shared" ref="L459:N459" si="101">SUM(L460:L461)</f>
        <v>80</v>
      </c>
      <c r="M459" s="46">
        <f t="shared" si="101"/>
        <v>0</v>
      </c>
      <c r="N459" s="46">
        <f t="shared" si="101"/>
        <v>0</v>
      </c>
      <c r="O459" s="26"/>
      <c r="P459" s="46">
        <f t="shared" ref="P459:Q459" si="102">SUM(P460:P461)</f>
        <v>0</v>
      </c>
      <c r="Q459" s="46">
        <f t="shared" si="102"/>
        <v>0</v>
      </c>
      <c r="R459" s="46">
        <f t="shared" si="100"/>
        <v>80</v>
      </c>
      <c r="S459" s="542"/>
      <c r="T459" s="543"/>
      <c r="U459" s="544"/>
    </row>
    <row r="460" spans="1:21" ht="21" customHeight="1" x14ac:dyDescent="0.2">
      <c r="A460" s="12"/>
      <c r="B460" s="13" t="s">
        <v>84</v>
      </c>
      <c r="C460" s="509"/>
      <c r="D460" s="509"/>
      <c r="E460" s="509"/>
      <c r="F460" s="111"/>
      <c r="G460" s="111"/>
      <c r="H460" s="43"/>
      <c r="I460" s="40"/>
      <c r="J460" s="40"/>
      <c r="K460" s="107"/>
      <c r="L460" s="47">
        <v>80</v>
      </c>
      <c r="M460" s="47">
        <v>0</v>
      </c>
      <c r="N460" s="47">
        <v>0</v>
      </c>
      <c r="O460" s="25"/>
      <c r="P460" s="47">
        <v>0</v>
      </c>
      <c r="Q460" s="47">
        <v>0</v>
      </c>
      <c r="R460" s="46">
        <f t="shared" si="100"/>
        <v>80</v>
      </c>
      <c r="S460" s="542"/>
      <c r="T460" s="543"/>
      <c r="U460" s="544"/>
    </row>
    <row r="461" spans="1:21" ht="15.75" x14ac:dyDescent="0.2">
      <c r="A461" s="12"/>
      <c r="B461" s="13" t="s">
        <v>85</v>
      </c>
      <c r="C461" s="509"/>
      <c r="D461" s="509"/>
      <c r="E461" s="509"/>
      <c r="F461" s="111"/>
      <c r="G461" s="111"/>
      <c r="H461" s="43"/>
      <c r="I461" s="40"/>
      <c r="J461" s="40"/>
      <c r="K461" s="107"/>
      <c r="L461" s="47">
        <v>0</v>
      </c>
      <c r="M461" s="47">
        <v>0</v>
      </c>
      <c r="N461" s="47">
        <v>0</v>
      </c>
      <c r="O461" s="25"/>
      <c r="P461" s="47">
        <v>0</v>
      </c>
      <c r="Q461" s="47">
        <v>0</v>
      </c>
      <c r="R461" s="46">
        <f t="shared" si="100"/>
        <v>0</v>
      </c>
      <c r="S461" s="542"/>
      <c r="T461" s="543"/>
      <c r="U461" s="544"/>
    </row>
    <row r="462" spans="1:21" ht="12.75" customHeight="1" x14ac:dyDescent="0.2">
      <c r="A462" s="9">
        <v>3</v>
      </c>
      <c r="B462" s="10" t="s">
        <v>54</v>
      </c>
      <c r="C462" s="494"/>
      <c r="D462" s="494"/>
      <c r="E462" s="494"/>
      <c r="F462" s="107"/>
      <c r="G462" s="42"/>
      <c r="H462" s="42"/>
      <c r="I462" s="107"/>
      <c r="J462" s="107"/>
      <c r="K462" s="107"/>
      <c r="L462" s="119">
        <v>0</v>
      </c>
      <c r="M462" s="119">
        <v>0</v>
      </c>
      <c r="N462" s="26"/>
      <c r="O462" s="26"/>
      <c r="P462" s="119">
        <v>0</v>
      </c>
      <c r="Q462" s="119">
        <v>0</v>
      </c>
      <c r="R462" s="46">
        <f t="shared" si="100"/>
        <v>0</v>
      </c>
      <c r="S462" s="542"/>
      <c r="T462" s="543"/>
      <c r="U462" s="544"/>
    </row>
    <row r="463" spans="1:21" ht="12.75" customHeight="1" x14ac:dyDescent="0.2">
      <c r="A463" s="14">
        <v>4</v>
      </c>
      <c r="B463" s="10" t="s">
        <v>53</v>
      </c>
      <c r="C463" s="495"/>
      <c r="D463" s="495"/>
      <c r="E463" s="495"/>
      <c r="F463" s="108"/>
      <c r="G463" s="42"/>
      <c r="H463" s="42"/>
      <c r="I463" s="108"/>
      <c r="J463" s="108"/>
      <c r="K463" s="107"/>
      <c r="L463" s="46">
        <f t="shared" ref="L463:P463" si="103">SUM(L464:L465)</f>
        <v>0</v>
      </c>
      <c r="M463" s="46">
        <f t="shared" si="103"/>
        <v>0</v>
      </c>
      <c r="N463" s="26"/>
      <c r="O463" s="26"/>
      <c r="P463" s="46">
        <f t="shared" si="103"/>
        <v>0</v>
      </c>
      <c r="Q463" s="46">
        <v>0</v>
      </c>
      <c r="R463" s="46">
        <f t="shared" si="100"/>
        <v>0</v>
      </c>
      <c r="S463" s="542"/>
      <c r="T463" s="543"/>
      <c r="U463" s="544"/>
    </row>
    <row r="464" spans="1:21" ht="15" customHeight="1" x14ac:dyDescent="0.2">
      <c r="A464" s="14"/>
      <c r="B464" s="13" t="s">
        <v>84</v>
      </c>
      <c r="C464" s="495"/>
      <c r="D464" s="495"/>
      <c r="E464" s="495"/>
      <c r="F464" s="108"/>
      <c r="G464" s="42"/>
      <c r="H464" s="42"/>
      <c r="I464" s="108"/>
      <c r="J464" s="108"/>
      <c r="K464" s="107"/>
      <c r="L464" s="47">
        <v>0</v>
      </c>
      <c r="M464" s="47">
        <v>0</v>
      </c>
      <c r="N464" s="26"/>
      <c r="O464" s="26"/>
      <c r="P464" s="47">
        <v>0</v>
      </c>
      <c r="Q464" s="47">
        <v>0</v>
      </c>
      <c r="R464" s="46">
        <f t="shared" si="100"/>
        <v>0</v>
      </c>
      <c r="S464" s="542"/>
      <c r="T464" s="543"/>
      <c r="U464" s="544"/>
    </row>
    <row r="465" spans="1:21" ht="12.75" customHeight="1" x14ac:dyDescent="0.2">
      <c r="A465" s="14"/>
      <c r="B465" s="13" t="s">
        <v>85</v>
      </c>
      <c r="C465" s="495"/>
      <c r="D465" s="495"/>
      <c r="E465" s="495"/>
      <c r="F465" s="108"/>
      <c r="G465" s="42"/>
      <c r="H465" s="42"/>
      <c r="I465" s="108"/>
      <c r="J465" s="108"/>
      <c r="K465" s="107"/>
      <c r="L465" s="47">
        <v>0</v>
      </c>
      <c r="M465" s="47">
        <v>0</v>
      </c>
      <c r="N465" s="25"/>
      <c r="O465" s="25"/>
      <c r="P465" s="47">
        <v>0</v>
      </c>
      <c r="Q465" s="47">
        <v>0</v>
      </c>
      <c r="R465" s="46">
        <f t="shared" si="100"/>
        <v>0</v>
      </c>
      <c r="S465" s="542"/>
      <c r="T465" s="543"/>
      <c r="U465" s="544"/>
    </row>
    <row r="466" spans="1:21" ht="12.75" customHeight="1" x14ac:dyDescent="0.2">
      <c r="A466" s="14">
        <v>5</v>
      </c>
      <c r="B466" s="11" t="s">
        <v>55</v>
      </c>
      <c r="C466" s="494"/>
      <c r="D466" s="494"/>
      <c r="E466" s="494"/>
      <c r="F466" s="107"/>
      <c r="G466" s="42"/>
      <c r="H466" s="42"/>
      <c r="I466" s="107"/>
      <c r="J466" s="107"/>
      <c r="K466" s="107"/>
      <c r="L466" s="119">
        <v>0</v>
      </c>
      <c r="M466" s="119">
        <v>0</v>
      </c>
      <c r="N466" s="26"/>
      <c r="O466" s="26"/>
      <c r="P466" s="119">
        <v>0</v>
      </c>
      <c r="Q466" s="119">
        <v>0</v>
      </c>
      <c r="R466" s="46">
        <f t="shared" si="100"/>
        <v>0</v>
      </c>
      <c r="S466" s="542"/>
      <c r="T466" s="543"/>
      <c r="U466" s="544"/>
    </row>
    <row r="467" spans="1:21" ht="12.75" customHeight="1" x14ac:dyDescent="0.2">
      <c r="A467" s="14">
        <v>6</v>
      </c>
      <c r="B467" s="10" t="s">
        <v>56</v>
      </c>
      <c r="C467" s="494"/>
      <c r="D467" s="494"/>
      <c r="E467" s="494"/>
      <c r="F467" s="107"/>
      <c r="G467" s="42"/>
      <c r="H467" s="42"/>
      <c r="I467" s="107"/>
      <c r="J467" s="107"/>
      <c r="K467" s="107"/>
      <c r="L467" s="119">
        <v>0</v>
      </c>
      <c r="M467" s="119">
        <v>0</v>
      </c>
      <c r="N467" s="26"/>
      <c r="O467" s="26"/>
      <c r="P467" s="119">
        <v>0</v>
      </c>
      <c r="Q467" s="119">
        <v>0</v>
      </c>
      <c r="R467" s="46">
        <f t="shared" si="100"/>
        <v>0</v>
      </c>
      <c r="S467" s="570">
        <v>0</v>
      </c>
      <c r="T467" s="571"/>
      <c r="U467" s="572"/>
    </row>
    <row r="468" spans="1:21" ht="11.25" customHeight="1" x14ac:dyDescent="0.2">
      <c r="A468" s="14">
        <v>7</v>
      </c>
      <c r="B468" s="10" t="s">
        <v>57</v>
      </c>
      <c r="C468" s="494"/>
      <c r="D468" s="494"/>
      <c r="E468" s="494"/>
      <c r="F468" s="107"/>
      <c r="G468" s="42"/>
      <c r="H468" s="42"/>
      <c r="I468" s="107"/>
      <c r="J468" s="107"/>
      <c r="K468" s="107"/>
      <c r="L468" s="119">
        <v>0</v>
      </c>
      <c r="M468" s="119">
        <v>0</v>
      </c>
      <c r="N468" s="26"/>
      <c r="O468" s="26"/>
      <c r="P468" s="119">
        <v>0</v>
      </c>
      <c r="Q468" s="119">
        <v>0</v>
      </c>
      <c r="R468" s="46">
        <f t="shared" si="100"/>
        <v>0</v>
      </c>
      <c r="S468" s="548">
        <v>0</v>
      </c>
      <c r="T468" s="549"/>
      <c r="U468" s="550"/>
    </row>
    <row r="469" spans="1:21" ht="12.75" customHeight="1" x14ac:dyDescent="0.2">
      <c r="A469" s="14">
        <v>8</v>
      </c>
      <c r="B469" s="10" t="s">
        <v>58</v>
      </c>
      <c r="C469" s="494"/>
      <c r="D469" s="494"/>
      <c r="E469" s="494"/>
      <c r="F469" s="107"/>
      <c r="G469" s="42"/>
      <c r="H469" s="42"/>
      <c r="I469" s="107"/>
      <c r="J469" s="107"/>
      <c r="K469" s="107"/>
      <c r="L469" s="119">
        <v>0</v>
      </c>
      <c r="M469" s="119">
        <v>0</v>
      </c>
      <c r="N469" s="26"/>
      <c r="O469" s="26"/>
      <c r="P469" s="119">
        <v>0</v>
      </c>
      <c r="Q469" s="119">
        <v>0</v>
      </c>
      <c r="R469" s="46">
        <f t="shared" si="100"/>
        <v>0</v>
      </c>
      <c r="S469" s="548">
        <v>0</v>
      </c>
      <c r="T469" s="549"/>
      <c r="U469" s="550"/>
    </row>
    <row r="470" spans="1:21" ht="15.95" customHeight="1" x14ac:dyDescent="0.2">
      <c r="A470" s="14">
        <v>9</v>
      </c>
      <c r="B470" s="10" t="s">
        <v>24</v>
      </c>
      <c r="C470" s="494"/>
      <c r="D470" s="494"/>
      <c r="E470" s="494"/>
      <c r="F470" s="107"/>
      <c r="G470" s="42"/>
      <c r="H470" s="42"/>
      <c r="I470" s="41"/>
      <c r="J470" s="41"/>
      <c r="K470" s="107"/>
      <c r="L470" s="119">
        <v>0</v>
      </c>
      <c r="M470" s="119">
        <v>0</v>
      </c>
      <c r="N470" s="26"/>
      <c r="O470" s="26"/>
      <c r="P470" s="119">
        <v>0</v>
      </c>
      <c r="Q470" s="119">
        <v>0</v>
      </c>
      <c r="R470" s="46">
        <f t="shared" si="100"/>
        <v>0</v>
      </c>
      <c r="S470" s="548">
        <v>0</v>
      </c>
      <c r="T470" s="549"/>
      <c r="U470" s="550"/>
    </row>
    <row r="471" spans="1:21" ht="15.95" customHeight="1" x14ac:dyDescent="0.2">
      <c r="A471" s="14">
        <v>10</v>
      </c>
      <c r="B471" s="10" t="s">
        <v>25</v>
      </c>
      <c r="C471" s="494"/>
      <c r="D471" s="494"/>
      <c r="E471" s="494"/>
      <c r="F471" s="107"/>
      <c r="G471" s="42"/>
      <c r="H471" s="42"/>
      <c r="I471" s="41"/>
      <c r="J471" s="41"/>
      <c r="K471" s="107"/>
      <c r="L471" s="119">
        <v>0</v>
      </c>
      <c r="M471" s="119">
        <v>0</v>
      </c>
      <c r="N471" s="26"/>
      <c r="O471" s="26"/>
      <c r="P471" s="119">
        <v>0</v>
      </c>
      <c r="Q471" s="119">
        <v>0</v>
      </c>
      <c r="R471" s="46">
        <f t="shared" si="100"/>
        <v>0</v>
      </c>
      <c r="S471" s="548">
        <v>0</v>
      </c>
      <c r="T471" s="549"/>
      <c r="U471" s="550"/>
    </row>
    <row r="472" spans="1:21" ht="15.95" customHeight="1" thickBot="1" x14ac:dyDescent="0.25">
      <c r="A472" s="48">
        <v>11</v>
      </c>
      <c r="B472" s="49" t="s">
        <v>59</v>
      </c>
      <c r="C472" s="510"/>
      <c r="D472" s="511"/>
      <c r="E472" s="512"/>
      <c r="F472" s="110"/>
      <c r="G472" s="50"/>
      <c r="H472" s="50"/>
      <c r="I472" s="51"/>
      <c r="J472" s="51"/>
      <c r="K472" s="110"/>
      <c r="L472" s="52">
        <v>0</v>
      </c>
      <c r="M472" s="52">
        <v>0</v>
      </c>
      <c r="N472" s="53"/>
      <c r="O472" s="53"/>
      <c r="P472" s="52">
        <v>0</v>
      </c>
      <c r="Q472" s="52">
        <v>0</v>
      </c>
      <c r="R472" s="54">
        <f t="shared" si="100"/>
        <v>0</v>
      </c>
      <c r="S472" s="554"/>
      <c r="T472" s="555"/>
      <c r="U472" s="556"/>
    </row>
    <row r="473" spans="1:21" ht="15.95" customHeight="1" thickTop="1" x14ac:dyDescent="0.2">
      <c r="A473" s="5"/>
      <c r="B473" s="17" t="s">
        <v>39</v>
      </c>
    </row>
    <row r="474" spans="1:21" ht="15.95" customHeight="1" x14ac:dyDescent="0.2">
      <c r="A474" s="5"/>
      <c r="B474" s="15" t="s">
        <v>61</v>
      </c>
    </row>
    <row r="475" spans="1:21" ht="15.95" customHeight="1" x14ac:dyDescent="0.2">
      <c r="A475" s="5"/>
      <c r="B475" s="15" t="s">
        <v>60</v>
      </c>
    </row>
    <row r="476" spans="1:21" ht="15.95" customHeight="1" x14ac:dyDescent="0.2">
      <c r="A476" s="5"/>
      <c r="B476" s="15" t="s">
        <v>40</v>
      </c>
    </row>
    <row r="477" spans="1:21" ht="15.95" customHeight="1" x14ac:dyDescent="0.2"/>
    <row r="478" spans="1:21" ht="15.95" customHeight="1" x14ac:dyDescent="0.2"/>
    <row r="479" spans="1:21" ht="15.95" customHeight="1" x14ac:dyDescent="0.2">
      <c r="A479" s="488" t="s">
        <v>0</v>
      </c>
      <c r="B479" s="488"/>
      <c r="P479" s="517"/>
      <c r="Q479" s="517"/>
      <c r="R479" s="517"/>
      <c r="S479" s="517"/>
      <c r="T479" s="517"/>
      <c r="U479" s="517"/>
    </row>
    <row r="480" spans="1:21" ht="15.95" customHeight="1" x14ac:dyDescent="0.2">
      <c r="A480" s="488" t="s">
        <v>1</v>
      </c>
      <c r="B480" s="488"/>
      <c r="P480" s="517"/>
      <c r="Q480" s="517"/>
      <c r="R480" s="517"/>
      <c r="S480" s="517"/>
      <c r="T480" s="517"/>
      <c r="U480" s="517"/>
    </row>
    <row r="481" spans="1:21" ht="15.95" customHeight="1" x14ac:dyDescent="0.2">
      <c r="A481" s="488" t="s">
        <v>46</v>
      </c>
      <c r="B481" s="488"/>
    </row>
    <row r="482" spans="1:21" ht="15.95" customHeight="1" x14ac:dyDescent="0.35">
      <c r="C482" s="518" t="s">
        <v>2</v>
      </c>
      <c r="D482" s="518"/>
      <c r="E482" s="518"/>
      <c r="F482" s="518"/>
      <c r="G482" s="518"/>
      <c r="H482" s="518"/>
      <c r="I482" s="518"/>
      <c r="J482" s="518"/>
      <c r="K482" s="518"/>
      <c r="L482" s="518"/>
      <c r="M482" s="518"/>
      <c r="N482" s="518"/>
      <c r="O482" s="518"/>
      <c r="P482" s="518"/>
      <c r="Q482" s="2"/>
    </row>
    <row r="483" spans="1:21" ht="15.95" customHeight="1" x14ac:dyDescent="0.2">
      <c r="F483" s="519" t="s">
        <v>3</v>
      </c>
      <c r="G483" s="519"/>
      <c r="H483" s="519"/>
      <c r="I483" s="519"/>
      <c r="J483" s="519"/>
      <c r="K483" s="519"/>
      <c r="L483" s="519"/>
      <c r="M483" s="519"/>
      <c r="N483" s="519"/>
      <c r="O483" s="519"/>
      <c r="P483" s="519"/>
      <c r="Q483" s="112"/>
    </row>
    <row r="484" spans="1:21" ht="15.95" customHeight="1" x14ac:dyDescent="0.2">
      <c r="A484" s="1" t="s">
        <v>47</v>
      </c>
      <c r="C484" s="3"/>
      <c r="D484" s="4">
        <v>1</v>
      </c>
      <c r="E484" s="4">
        <v>5</v>
      </c>
      <c r="K484" s="520">
        <v>13</v>
      </c>
      <c r="L484" s="520"/>
      <c r="M484" s="5"/>
      <c r="N484" s="5"/>
      <c r="O484" s="5"/>
      <c r="P484" s="5"/>
      <c r="Q484" s="1" t="s">
        <v>49</v>
      </c>
      <c r="R484" s="522" t="str">
        <f>+R445</f>
        <v>Februari</v>
      </c>
      <c r="S484" s="523"/>
      <c r="T484" s="4">
        <f>+T7:U7</f>
        <v>0</v>
      </c>
      <c r="U484" s="4">
        <f>+U445</f>
        <v>2</v>
      </c>
    </row>
    <row r="485" spans="1:21" ht="15.95" customHeight="1" thickBot="1" x14ac:dyDescent="0.25">
      <c r="A485" s="1" t="s">
        <v>69</v>
      </c>
      <c r="C485" s="6"/>
      <c r="D485" s="7">
        <v>0</v>
      </c>
      <c r="E485" s="7">
        <v>8</v>
      </c>
      <c r="K485" s="521"/>
      <c r="L485" s="521"/>
      <c r="M485" s="5"/>
      <c r="N485" s="5"/>
      <c r="O485" s="5"/>
      <c r="Q485" s="1" t="s">
        <v>48</v>
      </c>
      <c r="R485" s="557">
        <f>+R8</f>
        <v>2018</v>
      </c>
      <c r="S485" s="558"/>
      <c r="T485" s="21">
        <v>1</v>
      </c>
      <c r="U485" s="21">
        <f>+U8</f>
        <v>8</v>
      </c>
    </row>
    <row r="486" spans="1:21" ht="15.95" customHeight="1" thickTop="1" x14ac:dyDescent="0.2">
      <c r="A486" s="513" t="s">
        <v>4</v>
      </c>
      <c r="B486" s="496" t="s">
        <v>5</v>
      </c>
      <c r="C486" s="499" t="s">
        <v>6</v>
      </c>
      <c r="D486" s="500"/>
      <c r="E486" s="500"/>
      <c r="F486" s="500"/>
      <c r="G486" s="500"/>
      <c r="H486" s="500"/>
      <c r="I486" s="500"/>
      <c r="J486" s="500"/>
      <c r="K486" s="516"/>
      <c r="L486" s="591" t="s">
        <v>7</v>
      </c>
      <c r="M486" s="500"/>
      <c r="N486" s="500"/>
      <c r="O486" s="500"/>
      <c r="P486" s="500"/>
      <c r="Q486" s="500"/>
      <c r="R486" s="501"/>
      <c r="S486" s="538" t="s">
        <v>65</v>
      </c>
      <c r="T486" s="539"/>
      <c r="U486" s="592"/>
    </row>
    <row r="487" spans="1:21" ht="15.95" customHeight="1" x14ac:dyDescent="0.2">
      <c r="A487" s="514"/>
      <c r="B487" s="497"/>
      <c r="C487" s="551" t="s">
        <v>27</v>
      </c>
      <c r="D487" s="552"/>
      <c r="E487" s="553"/>
      <c r="F487" s="116"/>
      <c r="G487" s="116" t="s">
        <v>30</v>
      </c>
      <c r="H487" s="116" t="s">
        <v>32</v>
      </c>
      <c r="I487" s="116"/>
      <c r="J487" s="116"/>
      <c r="K487" s="35" t="s">
        <v>43</v>
      </c>
      <c r="L487" s="117" t="s">
        <v>27</v>
      </c>
      <c r="M487" s="116"/>
      <c r="N487" s="116" t="s">
        <v>30</v>
      </c>
      <c r="O487" s="116" t="s">
        <v>32</v>
      </c>
      <c r="P487" s="116"/>
      <c r="Q487" s="116"/>
      <c r="R487" s="116" t="s">
        <v>64</v>
      </c>
      <c r="S487" s="524" t="s">
        <v>68</v>
      </c>
      <c r="T487" s="525"/>
      <c r="U487" s="585"/>
    </row>
    <row r="488" spans="1:21" ht="13.5" customHeight="1" x14ac:dyDescent="0.2">
      <c r="A488" s="514"/>
      <c r="B488" s="497"/>
      <c r="C488" s="524" t="s">
        <v>28</v>
      </c>
      <c r="D488" s="525"/>
      <c r="E488" s="526"/>
      <c r="F488" s="114" t="s">
        <v>29</v>
      </c>
      <c r="G488" s="114" t="s">
        <v>31</v>
      </c>
      <c r="H488" s="114" t="s">
        <v>33</v>
      </c>
      <c r="I488" s="114" t="s">
        <v>37</v>
      </c>
      <c r="J488" s="114" t="s">
        <v>36</v>
      </c>
      <c r="K488" s="36" t="s">
        <v>28</v>
      </c>
      <c r="L488" s="113" t="s">
        <v>28</v>
      </c>
      <c r="M488" s="114" t="s">
        <v>35</v>
      </c>
      <c r="N488" s="114" t="s">
        <v>31</v>
      </c>
      <c r="O488" s="114" t="s">
        <v>33</v>
      </c>
      <c r="P488" s="114" t="s">
        <v>37</v>
      </c>
      <c r="Q488" s="114" t="s">
        <v>36</v>
      </c>
      <c r="R488" s="114" t="s">
        <v>38</v>
      </c>
      <c r="S488" s="524" t="s">
        <v>66</v>
      </c>
      <c r="T488" s="525"/>
      <c r="U488" s="585"/>
    </row>
    <row r="489" spans="1:21" ht="12.75" customHeight="1" x14ac:dyDescent="0.2">
      <c r="A489" s="514"/>
      <c r="B489" s="497"/>
      <c r="C489" s="502" t="s">
        <v>8</v>
      </c>
      <c r="D489" s="503"/>
      <c r="E489" s="504"/>
      <c r="F489" s="106"/>
      <c r="G489" s="106"/>
      <c r="H489" s="106" t="s">
        <v>34</v>
      </c>
      <c r="I489" s="106"/>
      <c r="J489" s="106"/>
      <c r="K489" s="37" t="s">
        <v>9</v>
      </c>
      <c r="L489" s="109" t="s">
        <v>8</v>
      </c>
      <c r="M489" s="106"/>
      <c r="N489" s="106"/>
      <c r="O489" s="106" t="s">
        <v>34</v>
      </c>
      <c r="P489" s="106"/>
      <c r="Q489" s="106"/>
      <c r="R489" s="20" t="s">
        <v>63</v>
      </c>
      <c r="S489" s="524" t="s">
        <v>67</v>
      </c>
      <c r="T489" s="525"/>
      <c r="U489" s="585"/>
    </row>
    <row r="490" spans="1:21" ht="12.75" customHeight="1" x14ac:dyDescent="0.2">
      <c r="A490" s="515"/>
      <c r="B490" s="498"/>
      <c r="C490" s="559"/>
      <c r="D490" s="560"/>
      <c r="E490" s="561"/>
      <c r="F490" s="114"/>
      <c r="G490" s="114"/>
      <c r="H490" s="114"/>
      <c r="I490" s="114"/>
      <c r="J490" s="114"/>
      <c r="K490" s="36" t="s">
        <v>62</v>
      </c>
      <c r="L490" s="113"/>
      <c r="M490" s="114"/>
      <c r="N490" s="114"/>
      <c r="O490" s="114"/>
      <c r="P490" s="114"/>
      <c r="Q490" s="114"/>
      <c r="R490" s="114"/>
      <c r="S490" s="528"/>
      <c r="T490" s="562"/>
      <c r="U490" s="586"/>
    </row>
    <row r="491" spans="1:21" s="8" customFormat="1" ht="12.75" customHeight="1" x14ac:dyDescent="0.2">
      <c r="A491" s="28" t="s">
        <v>10</v>
      </c>
      <c r="B491" s="115" t="s">
        <v>11</v>
      </c>
      <c r="C491" s="564" t="s">
        <v>12</v>
      </c>
      <c r="D491" s="565"/>
      <c r="E491" s="566"/>
      <c r="F491" s="115" t="s">
        <v>13</v>
      </c>
      <c r="G491" s="115" t="s">
        <v>14</v>
      </c>
      <c r="H491" s="115" t="s">
        <v>15</v>
      </c>
      <c r="I491" s="115" t="s">
        <v>16</v>
      </c>
      <c r="J491" s="115" t="s">
        <v>17</v>
      </c>
      <c r="K491" s="45" t="s">
        <v>18</v>
      </c>
      <c r="L491" s="118" t="s">
        <v>19</v>
      </c>
      <c r="M491" s="115" t="s">
        <v>20</v>
      </c>
      <c r="N491" s="115" t="s">
        <v>21</v>
      </c>
      <c r="O491" s="115" t="s">
        <v>41</v>
      </c>
      <c r="P491" s="115" t="s">
        <v>42</v>
      </c>
      <c r="Q491" s="115" t="s">
        <v>44</v>
      </c>
      <c r="R491" s="115" t="s">
        <v>70</v>
      </c>
      <c r="S491" s="564" t="s">
        <v>71</v>
      </c>
      <c r="T491" s="565"/>
      <c r="U491" s="587"/>
    </row>
    <row r="492" spans="1:21" s="16" customFormat="1" ht="12.75" customHeight="1" x14ac:dyDescent="0.2">
      <c r="A492" s="18">
        <v>1</v>
      </c>
      <c r="B492" s="19" t="s">
        <v>22</v>
      </c>
      <c r="C492" s="532"/>
      <c r="D492" s="533"/>
      <c r="E492" s="534"/>
      <c r="F492" s="39"/>
      <c r="G492" s="39"/>
      <c r="H492" s="39"/>
      <c r="I492" s="39"/>
      <c r="J492" s="39"/>
      <c r="K492" s="39"/>
      <c r="L492" s="59">
        <f t="shared" ref="L492:R497" si="104">SUM(L15,L55,L95,L135,L174,L213,L253,L293,L333,L373,L413,L453)</f>
        <v>357</v>
      </c>
      <c r="M492" s="59">
        <f t="shared" si="104"/>
        <v>92</v>
      </c>
      <c r="N492" s="59">
        <f t="shared" si="104"/>
        <v>65.5</v>
      </c>
      <c r="O492" s="59">
        <f t="shared" si="104"/>
        <v>0</v>
      </c>
      <c r="P492" s="59">
        <f>SUM(P15,P55,P95,P135,P174,P213,P253,P293,P333,P373,P413,P453)</f>
        <v>0</v>
      </c>
      <c r="Q492" s="59">
        <f t="shared" si="104"/>
        <v>12.5</v>
      </c>
      <c r="R492" s="59">
        <f>SUM(R15,R55,R95,R135,R174,R213,R253,R293,R333,R373,R413,R453)</f>
        <v>187</v>
      </c>
      <c r="S492" s="588"/>
      <c r="T492" s="589"/>
      <c r="U492" s="590"/>
    </row>
    <row r="493" spans="1:21" s="23" customFormat="1" ht="15.75" x14ac:dyDescent="0.25">
      <c r="A493" s="14"/>
      <c r="B493" s="22" t="s">
        <v>50</v>
      </c>
      <c r="C493" s="495"/>
      <c r="D493" s="495"/>
      <c r="E493" s="495"/>
      <c r="F493" s="108"/>
      <c r="G493" s="108"/>
      <c r="H493" s="108"/>
      <c r="I493" s="108"/>
      <c r="J493" s="108"/>
      <c r="K493" s="107"/>
      <c r="L493" s="59">
        <f t="shared" si="104"/>
        <v>97</v>
      </c>
      <c r="M493" s="59">
        <f t="shared" si="104"/>
        <v>77</v>
      </c>
      <c r="N493" s="59">
        <f t="shared" si="104"/>
        <v>0</v>
      </c>
      <c r="O493" s="59">
        <f t="shared" si="104"/>
        <v>0</v>
      </c>
      <c r="P493" s="59">
        <f t="shared" si="104"/>
        <v>0</v>
      </c>
      <c r="Q493" s="59">
        <f t="shared" si="104"/>
        <v>0</v>
      </c>
      <c r="R493" s="59">
        <f t="shared" si="104"/>
        <v>20</v>
      </c>
      <c r="S493" s="596"/>
      <c r="T493" s="597"/>
      <c r="U493" s="598"/>
    </row>
    <row r="494" spans="1:21" ht="15.75" x14ac:dyDescent="0.2">
      <c r="A494" s="12"/>
      <c r="B494" s="13" t="s">
        <v>84</v>
      </c>
      <c r="C494" s="509"/>
      <c r="D494" s="509"/>
      <c r="E494" s="509"/>
      <c r="F494" s="111"/>
      <c r="G494" s="111"/>
      <c r="H494" s="111"/>
      <c r="I494" s="40"/>
      <c r="J494" s="40"/>
      <c r="K494" s="107"/>
      <c r="L494" s="59">
        <f t="shared" si="104"/>
        <v>82</v>
      </c>
      <c r="M494" s="59">
        <f t="shared" si="104"/>
        <v>62</v>
      </c>
      <c r="N494" s="59">
        <f t="shared" si="104"/>
        <v>0</v>
      </c>
      <c r="O494" s="59">
        <f t="shared" si="104"/>
        <v>0</v>
      </c>
      <c r="P494" s="59">
        <f t="shared" si="104"/>
        <v>0</v>
      </c>
      <c r="Q494" s="59">
        <f t="shared" si="104"/>
        <v>0</v>
      </c>
      <c r="R494" s="59">
        <f t="shared" si="104"/>
        <v>20</v>
      </c>
      <c r="S494" s="593"/>
      <c r="T494" s="594"/>
      <c r="U494" s="595"/>
    </row>
    <row r="495" spans="1:21" ht="15.75" x14ac:dyDescent="0.2">
      <c r="A495" s="12"/>
      <c r="B495" s="13" t="s">
        <v>85</v>
      </c>
      <c r="C495" s="509"/>
      <c r="D495" s="509"/>
      <c r="E495" s="509"/>
      <c r="F495" s="111"/>
      <c r="G495" s="111"/>
      <c r="H495" s="111"/>
      <c r="I495" s="40"/>
      <c r="J495" s="40"/>
      <c r="K495" s="107"/>
      <c r="L495" s="59">
        <f t="shared" si="104"/>
        <v>15</v>
      </c>
      <c r="M495" s="59">
        <f t="shared" si="104"/>
        <v>15</v>
      </c>
      <c r="N495" s="59">
        <f t="shared" si="104"/>
        <v>0</v>
      </c>
      <c r="O495" s="59">
        <f t="shared" si="104"/>
        <v>0</v>
      </c>
      <c r="P495" s="59">
        <f t="shared" si="104"/>
        <v>0</v>
      </c>
      <c r="Q495" s="59">
        <f t="shared" si="104"/>
        <v>0</v>
      </c>
      <c r="R495" s="59">
        <f>SUM(R18,R58,R98,R138,R177,R216,R256,R296,R336,R376,R416,R456)</f>
        <v>0</v>
      </c>
      <c r="S495" s="593"/>
      <c r="T495" s="594"/>
      <c r="U495" s="595"/>
    </row>
    <row r="496" spans="1:21" ht="15.75" x14ac:dyDescent="0.2">
      <c r="A496" s="12"/>
      <c r="B496" s="11" t="s">
        <v>51</v>
      </c>
      <c r="C496" s="494"/>
      <c r="D496" s="494"/>
      <c r="E496" s="494"/>
      <c r="F496" s="41"/>
      <c r="G496" s="41"/>
      <c r="H496" s="41"/>
      <c r="I496" s="41"/>
      <c r="J496" s="41"/>
      <c r="K496" s="107"/>
      <c r="L496" s="59">
        <f t="shared" si="104"/>
        <v>256</v>
      </c>
      <c r="M496" s="59">
        <f t="shared" si="104"/>
        <v>15</v>
      </c>
      <c r="N496" s="59">
        <f t="shared" si="104"/>
        <v>61.5</v>
      </c>
      <c r="O496" s="59">
        <f t="shared" si="104"/>
        <v>0</v>
      </c>
      <c r="P496" s="59">
        <f t="shared" si="104"/>
        <v>0</v>
      </c>
      <c r="Q496" s="59">
        <f t="shared" si="104"/>
        <v>12.5</v>
      </c>
      <c r="R496" s="59">
        <f t="shared" si="104"/>
        <v>167</v>
      </c>
      <c r="S496" s="593"/>
      <c r="T496" s="594"/>
      <c r="U496" s="595"/>
    </row>
    <row r="497" spans="1:22" ht="15.75" x14ac:dyDescent="0.2">
      <c r="A497" s="12"/>
      <c r="B497" s="11" t="s">
        <v>52</v>
      </c>
      <c r="C497" s="494"/>
      <c r="D497" s="494"/>
      <c r="E497" s="494"/>
      <c r="F497" s="41"/>
      <c r="G497" s="41"/>
      <c r="H497" s="41"/>
      <c r="I497" s="41"/>
      <c r="J497" s="41"/>
      <c r="K497" s="107"/>
      <c r="L497" s="59">
        <f t="shared" si="104"/>
        <v>4</v>
      </c>
      <c r="M497" s="59">
        <f t="shared" si="104"/>
        <v>0</v>
      </c>
      <c r="N497" s="59">
        <f t="shared" si="104"/>
        <v>4</v>
      </c>
      <c r="O497" s="59">
        <f t="shared" si="104"/>
        <v>0</v>
      </c>
      <c r="P497" s="59">
        <f t="shared" si="104"/>
        <v>0</v>
      </c>
      <c r="Q497" s="59">
        <f t="shared" si="104"/>
        <v>0</v>
      </c>
      <c r="R497" s="59">
        <f t="shared" si="104"/>
        <v>0</v>
      </c>
      <c r="S497" s="593"/>
      <c r="T497" s="594"/>
      <c r="U497" s="595"/>
    </row>
    <row r="498" spans="1:22" ht="15.75" x14ac:dyDescent="0.2">
      <c r="A498" s="14">
        <v>2</v>
      </c>
      <c r="B498" s="10" t="s">
        <v>23</v>
      </c>
      <c r="C498" s="567">
        <f t="shared" ref="C498" si="105">SUM(C499:C500)</f>
        <v>0</v>
      </c>
      <c r="D498" s="568"/>
      <c r="E498" s="569"/>
      <c r="F498" s="46">
        <f>SUM(F499:F500)</f>
        <v>0</v>
      </c>
      <c r="G498" s="46">
        <f>SUM(G499:G500)</f>
        <v>0</v>
      </c>
      <c r="H498" s="26"/>
      <c r="I498" s="46">
        <f>SUM(I499:I500)</f>
        <v>0</v>
      </c>
      <c r="J498" s="46">
        <f>SUM(J499:J500)</f>
        <v>0</v>
      </c>
      <c r="K498" s="46">
        <f>SUM(C498-F498-G498-H498+I498-J498)</f>
        <v>0</v>
      </c>
      <c r="L498" s="57">
        <f>SUM(L499:L500)</f>
        <v>1001</v>
      </c>
      <c r="M498" s="57">
        <f t="shared" ref="M498:N498" si="106">SUM(M499:M500)</f>
        <v>110</v>
      </c>
      <c r="N498" s="57">
        <f t="shared" si="106"/>
        <v>2</v>
      </c>
      <c r="O498" s="61"/>
      <c r="P498" s="57">
        <f>SUM(P499:P500)</f>
        <v>436</v>
      </c>
      <c r="Q498" s="57">
        <f>SUM(Q499:Q500)</f>
        <v>22</v>
      </c>
      <c r="R498" s="57">
        <f t="shared" ref="R498:R501" si="107">SUM(L498-M498-N498-O498+P498-Q498)</f>
        <v>1303</v>
      </c>
      <c r="S498" s="593"/>
      <c r="T498" s="594"/>
      <c r="U498" s="595"/>
    </row>
    <row r="499" spans="1:22" ht="15.75" x14ac:dyDescent="0.2">
      <c r="A499" s="12"/>
      <c r="B499" s="13" t="s">
        <v>84</v>
      </c>
      <c r="C499" s="599">
        <f t="shared" ref="C499" si="108">SUM(C22,C62,C102,C142,C181,C220,C260,C300,C340,C380,C420,C460)</f>
        <v>0</v>
      </c>
      <c r="D499" s="600"/>
      <c r="E499" s="601"/>
      <c r="F499" s="70">
        <f t="shared" ref="F499:G499" si="109">SUM(F22,F62,F102,F142,F181,F220,F260,F300,F340,F380,F420,F460)</f>
        <v>0</v>
      </c>
      <c r="G499" s="70">
        <f t="shared" si="109"/>
        <v>0</v>
      </c>
      <c r="H499" s="69"/>
      <c r="I499" s="70">
        <f t="shared" ref="I499:J499" si="110">SUM(I22,I62,I102,I142,I181,I220,I260,I300,I340,I380,I420,I460)</f>
        <v>0</v>
      </c>
      <c r="J499" s="70">
        <f t="shared" si="110"/>
        <v>0</v>
      </c>
      <c r="K499" s="46">
        <f>SUM(C499-F499-G499-H499+I499-J499)</f>
        <v>0</v>
      </c>
      <c r="L499" s="59">
        <f t="shared" ref="L499:N511" si="111">SUM(L22,L62,L102,L142,L181,L220,L260,L300,L340,L380,L420,L460)</f>
        <v>1001</v>
      </c>
      <c r="M499" s="59">
        <f t="shared" si="111"/>
        <v>110</v>
      </c>
      <c r="N499" s="59">
        <f t="shared" si="111"/>
        <v>2</v>
      </c>
      <c r="O499" s="71"/>
      <c r="P499" s="59">
        <f t="shared" ref="P499:Q511" si="112">SUM(P22,P62,P102,P142,P181,P220,P260,P300,P340,P380,P420,P460)</f>
        <v>430</v>
      </c>
      <c r="Q499" s="59">
        <f t="shared" si="112"/>
        <v>22</v>
      </c>
      <c r="R499" s="57">
        <f t="shared" si="107"/>
        <v>1297</v>
      </c>
      <c r="S499" s="593"/>
      <c r="T499" s="594"/>
      <c r="U499" s="595"/>
    </row>
    <row r="500" spans="1:22" ht="15.75" x14ac:dyDescent="0.2">
      <c r="A500" s="12"/>
      <c r="B500" s="13" t="s">
        <v>85</v>
      </c>
      <c r="C500" s="509"/>
      <c r="D500" s="509"/>
      <c r="E500" s="509"/>
      <c r="F500" s="111"/>
      <c r="G500" s="111"/>
      <c r="H500" s="43"/>
      <c r="I500" s="40"/>
      <c r="J500" s="40"/>
      <c r="K500" s="107"/>
      <c r="L500" s="59">
        <f t="shared" si="111"/>
        <v>0</v>
      </c>
      <c r="M500" s="59">
        <f t="shared" si="111"/>
        <v>0</v>
      </c>
      <c r="N500" s="59">
        <f t="shared" si="111"/>
        <v>0</v>
      </c>
      <c r="O500" s="71"/>
      <c r="P500" s="59">
        <f t="shared" si="112"/>
        <v>6</v>
      </c>
      <c r="Q500" s="59">
        <f t="shared" si="112"/>
        <v>0</v>
      </c>
      <c r="R500" s="57">
        <f t="shared" si="107"/>
        <v>6</v>
      </c>
      <c r="S500" s="593"/>
      <c r="T500" s="594"/>
      <c r="U500" s="595"/>
    </row>
    <row r="501" spans="1:22" ht="15.75" x14ac:dyDescent="0.2">
      <c r="A501" s="9">
        <v>3</v>
      </c>
      <c r="B501" s="10" t="s">
        <v>54</v>
      </c>
      <c r="C501" s="494"/>
      <c r="D501" s="494"/>
      <c r="E501" s="494"/>
      <c r="F501" s="107"/>
      <c r="G501" s="42"/>
      <c r="H501" s="42"/>
      <c r="I501" s="107"/>
      <c r="J501" s="107"/>
      <c r="K501" s="107"/>
      <c r="L501" s="59">
        <f t="shared" si="111"/>
        <v>25</v>
      </c>
      <c r="M501" s="59">
        <f t="shared" si="111"/>
        <v>10</v>
      </c>
      <c r="N501" s="61"/>
      <c r="O501" s="61"/>
      <c r="P501" s="59">
        <f t="shared" si="112"/>
        <v>9</v>
      </c>
      <c r="Q501" s="59">
        <f t="shared" si="112"/>
        <v>0</v>
      </c>
      <c r="R501" s="57">
        <f t="shared" si="107"/>
        <v>24</v>
      </c>
      <c r="S501" s="593"/>
      <c r="T501" s="594"/>
      <c r="U501" s="595"/>
    </row>
    <row r="502" spans="1:22" ht="15.75" x14ac:dyDescent="0.2">
      <c r="A502" s="14">
        <v>4</v>
      </c>
      <c r="B502" s="10" t="s">
        <v>53</v>
      </c>
      <c r="C502" s="495"/>
      <c r="D502" s="495"/>
      <c r="E502" s="495"/>
      <c r="F502" s="108"/>
      <c r="G502" s="42"/>
      <c r="H502" s="42"/>
      <c r="I502" s="108"/>
      <c r="J502" s="108"/>
      <c r="K502" s="107"/>
      <c r="L502" s="59">
        <f t="shared" si="111"/>
        <v>137.6</v>
      </c>
      <c r="M502" s="59">
        <f t="shared" si="111"/>
        <v>24</v>
      </c>
      <c r="N502" s="61"/>
      <c r="O502" s="61"/>
      <c r="P502" s="59">
        <f t="shared" si="112"/>
        <v>23.5</v>
      </c>
      <c r="Q502" s="59">
        <f t="shared" si="112"/>
        <v>0</v>
      </c>
      <c r="R502" s="57">
        <f>SUM(L502-M502-N502-O502+P502-Q502)</f>
        <v>137.1</v>
      </c>
      <c r="S502" s="593"/>
      <c r="T502" s="594"/>
      <c r="U502" s="595"/>
    </row>
    <row r="503" spans="1:22" ht="15.75" x14ac:dyDescent="0.2">
      <c r="A503" s="14"/>
      <c r="B503" s="13" t="s">
        <v>84</v>
      </c>
      <c r="C503" s="495"/>
      <c r="D503" s="495"/>
      <c r="E503" s="495"/>
      <c r="F503" s="108"/>
      <c r="G503" s="42"/>
      <c r="H503" s="42"/>
      <c r="I503" s="108"/>
      <c r="J503" s="108"/>
      <c r="K503" s="107"/>
      <c r="L503" s="59">
        <f t="shared" si="111"/>
        <v>0</v>
      </c>
      <c r="M503" s="59">
        <f t="shared" si="111"/>
        <v>0</v>
      </c>
      <c r="N503" s="61"/>
      <c r="O503" s="61"/>
      <c r="P503" s="59">
        <f t="shared" si="112"/>
        <v>0</v>
      </c>
      <c r="Q503" s="59">
        <f t="shared" si="112"/>
        <v>0</v>
      </c>
      <c r="R503" s="57">
        <f t="shared" ref="R503:R505" si="113">SUM(L503-M503-N503-O503+P503-Q503)</f>
        <v>0</v>
      </c>
      <c r="S503" s="593"/>
      <c r="T503" s="594"/>
      <c r="U503" s="595"/>
    </row>
    <row r="504" spans="1:22" ht="15.75" x14ac:dyDescent="0.2">
      <c r="A504" s="14"/>
      <c r="B504" s="13" t="s">
        <v>85</v>
      </c>
      <c r="C504" s="495"/>
      <c r="D504" s="495"/>
      <c r="E504" s="495"/>
      <c r="F504" s="108"/>
      <c r="G504" s="42"/>
      <c r="H504" s="42"/>
      <c r="I504" s="108"/>
      <c r="J504" s="108"/>
      <c r="K504" s="107"/>
      <c r="L504" s="59">
        <f t="shared" si="111"/>
        <v>137.6</v>
      </c>
      <c r="M504" s="59">
        <f t="shared" si="111"/>
        <v>24</v>
      </c>
      <c r="N504" s="61"/>
      <c r="O504" s="61"/>
      <c r="P504" s="59">
        <f t="shared" si="112"/>
        <v>23.5</v>
      </c>
      <c r="Q504" s="59">
        <f t="shared" si="112"/>
        <v>0</v>
      </c>
      <c r="R504" s="57">
        <f t="shared" si="113"/>
        <v>137.1</v>
      </c>
      <c r="S504" s="593"/>
      <c r="T504" s="594"/>
      <c r="U504" s="595"/>
    </row>
    <row r="505" spans="1:22" ht="15.75" x14ac:dyDescent="0.2">
      <c r="A505" s="14">
        <v>5</v>
      </c>
      <c r="B505" s="11" t="s">
        <v>55</v>
      </c>
      <c r="C505" s="494"/>
      <c r="D505" s="494"/>
      <c r="E505" s="494"/>
      <c r="F505" s="107"/>
      <c r="G505" s="42"/>
      <c r="H505" s="42"/>
      <c r="I505" s="107"/>
      <c r="J505" s="107"/>
      <c r="K505" s="107"/>
      <c r="L505" s="59">
        <f t="shared" si="111"/>
        <v>9</v>
      </c>
      <c r="M505" s="59">
        <f t="shared" si="111"/>
        <v>4</v>
      </c>
      <c r="N505" s="61"/>
      <c r="O505" s="61"/>
      <c r="P505" s="59">
        <f t="shared" si="112"/>
        <v>4</v>
      </c>
      <c r="Q505" s="59">
        <f t="shared" si="112"/>
        <v>0</v>
      </c>
      <c r="R505" s="57">
        <f t="shared" si="113"/>
        <v>9</v>
      </c>
      <c r="S505" s="593"/>
      <c r="T505" s="594"/>
      <c r="U505" s="595"/>
    </row>
    <row r="506" spans="1:22" ht="15.75" x14ac:dyDescent="0.2">
      <c r="A506" s="14">
        <v>6</v>
      </c>
      <c r="B506" s="10" t="s">
        <v>56</v>
      </c>
      <c r="C506" s="494"/>
      <c r="D506" s="494"/>
      <c r="E506" s="494"/>
      <c r="F506" s="107"/>
      <c r="G506" s="42"/>
      <c r="H506" s="42"/>
      <c r="I506" s="107"/>
      <c r="J506" s="107"/>
      <c r="K506" s="107"/>
      <c r="L506" s="59">
        <f t="shared" si="111"/>
        <v>4</v>
      </c>
      <c r="M506" s="59">
        <f t="shared" si="111"/>
        <v>2</v>
      </c>
      <c r="N506" s="61"/>
      <c r="O506" s="61"/>
      <c r="P506" s="59">
        <f t="shared" si="112"/>
        <v>2.2000000000000002</v>
      </c>
      <c r="Q506" s="59">
        <f t="shared" si="112"/>
        <v>0</v>
      </c>
      <c r="R506" s="57">
        <f>SUM(L506-M506-N506-O506+P506-Q506)</f>
        <v>4.2</v>
      </c>
      <c r="S506" s="605">
        <f>SUM(S29,S69,S109,S149,S188,S227,S267,S307,S347,S387,S427,S467)</f>
        <v>0.9</v>
      </c>
      <c r="T506" s="606"/>
      <c r="U506" s="607"/>
      <c r="V506" s="1" t="s">
        <v>43</v>
      </c>
    </row>
    <row r="507" spans="1:22" ht="15.75" x14ac:dyDescent="0.2">
      <c r="A507" s="14">
        <v>7</v>
      </c>
      <c r="B507" s="10" t="s">
        <v>57</v>
      </c>
      <c r="C507" s="494"/>
      <c r="D507" s="494"/>
      <c r="E507" s="494"/>
      <c r="F507" s="107"/>
      <c r="G507" s="42"/>
      <c r="H507" s="42"/>
      <c r="I507" s="107"/>
      <c r="J507" s="107"/>
      <c r="K507" s="107"/>
      <c r="L507" s="59">
        <f t="shared" si="111"/>
        <v>0</v>
      </c>
      <c r="M507" s="59">
        <f t="shared" si="111"/>
        <v>0</v>
      </c>
      <c r="N507" s="61"/>
      <c r="O507" s="61"/>
      <c r="P507" s="59">
        <f t="shared" si="112"/>
        <v>0</v>
      </c>
      <c r="Q507" s="59">
        <f t="shared" si="112"/>
        <v>0</v>
      </c>
      <c r="R507" s="57">
        <f t="shared" ref="R507:R511" si="114">SUM(L507-M507-N507-O507+P507-Q507)</f>
        <v>0</v>
      </c>
      <c r="S507" s="605">
        <v>0</v>
      </c>
      <c r="T507" s="606"/>
      <c r="U507" s="607"/>
    </row>
    <row r="508" spans="1:22" ht="15.75" x14ac:dyDescent="0.2">
      <c r="A508" s="14">
        <v>8</v>
      </c>
      <c r="B508" s="10" t="s">
        <v>58</v>
      </c>
      <c r="C508" s="494"/>
      <c r="D508" s="494"/>
      <c r="E508" s="494"/>
      <c r="F508" s="107"/>
      <c r="G508" s="42"/>
      <c r="H508" s="42"/>
      <c r="I508" s="107"/>
      <c r="J508" s="107"/>
      <c r="K508" s="107"/>
      <c r="L508" s="59">
        <f t="shared" si="111"/>
        <v>0</v>
      </c>
      <c r="M508" s="59">
        <f t="shared" si="111"/>
        <v>0</v>
      </c>
      <c r="N508" s="61"/>
      <c r="O508" s="61"/>
      <c r="P508" s="59">
        <f t="shared" si="112"/>
        <v>0</v>
      </c>
      <c r="Q508" s="59">
        <f t="shared" si="112"/>
        <v>0</v>
      </c>
      <c r="R508" s="57">
        <f t="shared" si="114"/>
        <v>0</v>
      </c>
      <c r="S508" s="605">
        <v>0</v>
      </c>
      <c r="T508" s="606"/>
      <c r="U508" s="607"/>
    </row>
    <row r="509" spans="1:22" ht="15.75" x14ac:dyDescent="0.2">
      <c r="A509" s="14">
        <v>9</v>
      </c>
      <c r="B509" s="10" t="s">
        <v>24</v>
      </c>
      <c r="C509" s="494"/>
      <c r="D509" s="494"/>
      <c r="E509" s="494"/>
      <c r="F509" s="107"/>
      <c r="G509" s="42"/>
      <c r="H509" s="42"/>
      <c r="I509" s="41"/>
      <c r="J509" s="41"/>
      <c r="K509" s="107"/>
      <c r="L509" s="59">
        <f t="shared" si="111"/>
        <v>0</v>
      </c>
      <c r="M509" s="59">
        <f t="shared" si="111"/>
        <v>0</v>
      </c>
      <c r="N509" s="61"/>
      <c r="O509" s="61"/>
      <c r="P509" s="59">
        <f t="shared" si="112"/>
        <v>0</v>
      </c>
      <c r="Q509" s="59">
        <f t="shared" si="112"/>
        <v>0</v>
      </c>
      <c r="R509" s="57">
        <f t="shared" si="114"/>
        <v>0</v>
      </c>
      <c r="S509" s="605">
        <v>0</v>
      </c>
      <c r="T509" s="606"/>
      <c r="U509" s="607"/>
    </row>
    <row r="510" spans="1:22" ht="15.75" x14ac:dyDescent="0.2">
      <c r="A510" s="14">
        <v>10</v>
      </c>
      <c r="B510" s="10" t="s">
        <v>25</v>
      </c>
      <c r="C510" s="494"/>
      <c r="D510" s="494"/>
      <c r="E510" s="494"/>
      <c r="F510" s="107"/>
      <c r="G510" s="42"/>
      <c r="H510" s="42"/>
      <c r="I510" s="41"/>
      <c r="J510" s="41"/>
      <c r="K510" s="107"/>
      <c r="L510" s="59">
        <f t="shared" si="111"/>
        <v>0</v>
      </c>
      <c r="M510" s="59">
        <f t="shared" si="111"/>
        <v>0</v>
      </c>
      <c r="N510" s="61"/>
      <c r="O510" s="61"/>
      <c r="P510" s="59">
        <f t="shared" si="112"/>
        <v>0</v>
      </c>
      <c r="Q510" s="59">
        <f t="shared" si="112"/>
        <v>0</v>
      </c>
      <c r="R510" s="57">
        <f t="shared" si="114"/>
        <v>0</v>
      </c>
      <c r="S510" s="605">
        <v>0</v>
      </c>
      <c r="T510" s="606"/>
      <c r="U510" s="607"/>
    </row>
    <row r="511" spans="1:22" ht="16.5" thickBot="1" x14ac:dyDescent="0.25">
      <c r="A511" s="48">
        <v>11</v>
      </c>
      <c r="B511" s="49" t="s">
        <v>59</v>
      </c>
      <c r="C511" s="510"/>
      <c r="D511" s="511"/>
      <c r="E511" s="512"/>
      <c r="F511" s="110"/>
      <c r="G511" s="50"/>
      <c r="H511" s="50"/>
      <c r="I511" s="51"/>
      <c r="J511" s="51"/>
      <c r="K511" s="110"/>
      <c r="L511" s="72">
        <f t="shared" si="111"/>
        <v>0</v>
      </c>
      <c r="M511" s="73">
        <f t="shared" si="111"/>
        <v>0</v>
      </c>
      <c r="N511" s="74"/>
      <c r="O511" s="74"/>
      <c r="P511" s="72">
        <f t="shared" si="112"/>
        <v>0</v>
      </c>
      <c r="Q511" s="73">
        <f t="shared" si="112"/>
        <v>0</v>
      </c>
      <c r="R511" s="75">
        <f t="shared" si="114"/>
        <v>0</v>
      </c>
      <c r="S511" s="602"/>
      <c r="T511" s="603"/>
      <c r="U511" s="604"/>
    </row>
    <row r="512" spans="1:22" ht="13.5" thickTop="1" x14ac:dyDescent="0.2">
      <c r="A512" s="29"/>
      <c r="B512" s="27" t="s">
        <v>39</v>
      </c>
      <c r="C512" s="5"/>
      <c r="D512" s="5"/>
      <c r="E512" s="5"/>
      <c r="F512" s="5"/>
      <c r="G512" s="5"/>
      <c r="H512" s="5"/>
      <c r="I512" s="5"/>
      <c r="J512" s="5"/>
      <c r="K512" s="5"/>
      <c r="L512" s="62"/>
      <c r="M512" s="62"/>
      <c r="N512" s="62"/>
      <c r="O512" s="62"/>
      <c r="P512" s="62"/>
      <c r="Q512" s="62"/>
      <c r="R512" s="62"/>
      <c r="S512" s="62"/>
      <c r="T512" s="62"/>
      <c r="U512" s="63"/>
    </row>
    <row r="513" spans="1:21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30"/>
    </row>
    <row r="514" spans="1:21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30"/>
    </row>
    <row r="515" spans="1:21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4"/>
    </row>
  </sheetData>
  <mergeCells count="832">
    <mergeCell ref="A1:B1"/>
    <mergeCell ref="A2:B2"/>
    <mergeCell ref="A3:B3"/>
    <mergeCell ref="A9:A13"/>
    <mergeCell ref="B9:B13"/>
    <mergeCell ref="A41:B41"/>
    <mergeCell ref="A83:B83"/>
    <mergeCell ref="A89:A93"/>
    <mergeCell ref="B89:B93"/>
    <mergeCell ref="A121:B121"/>
    <mergeCell ref="A122:B122"/>
    <mergeCell ref="A123:B123"/>
    <mergeCell ref="A42:B42"/>
    <mergeCell ref="A43:B43"/>
    <mergeCell ref="A49:A53"/>
    <mergeCell ref="B49:B53"/>
    <mergeCell ref="A81:B81"/>
    <mergeCell ref="A82:B82"/>
    <mergeCell ref="A200:B200"/>
    <mergeCell ref="A201:B201"/>
    <mergeCell ref="A207:A211"/>
    <mergeCell ref="B207:B211"/>
    <mergeCell ref="A239:B239"/>
    <mergeCell ref="A129:A133"/>
    <mergeCell ref="B129:B133"/>
    <mergeCell ref="A160:B160"/>
    <mergeCell ref="A161:B161"/>
    <mergeCell ref="A162:B162"/>
    <mergeCell ref="A168:A172"/>
    <mergeCell ref="B168:B172"/>
    <mergeCell ref="P1:U2"/>
    <mergeCell ref="C4:P4"/>
    <mergeCell ref="F5:P5"/>
    <mergeCell ref="K7:L8"/>
    <mergeCell ref="R7:S7"/>
    <mergeCell ref="R8:S8"/>
    <mergeCell ref="C9:K9"/>
    <mergeCell ref="A440:B440"/>
    <mergeCell ref="A441:B441"/>
    <mergeCell ref="A399:B399"/>
    <mergeCell ref="A400:B400"/>
    <mergeCell ref="A401:B401"/>
    <mergeCell ref="A407:A411"/>
    <mergeCell ref="B407:B411"/>
    <mergeCell ref="A439:B439"/>
    <mergeCell ref="A327:A331"/>
    <mergeCell ref="B327:B331"/>
    <mergeCell ref="A359:B359"/>
    <mergeCell ref="A360:B360"/>
    <mergeCell ref="A361:B361"/>
    <mergeCell ref="A367:A371"/>
    <mergeCell ref="B367:B371"/>
    <mergeCell ref="A281:B281"/>
    <mergeCell ref="A287:A291"/>
    <mergeCell ref="L9:R9"/>
    <mergeCell ref="S9:U9"/>
    <mergeCell ref="C10:E10"/>
    <mergeCell ref="S10:U10"/>
    <mergeCell ref="C11:E11"/>
    <mergeCell ref="S11:U11"/>
    <mergeCell ref="A481:B481"/>
    <mergeCell ref="A486:A490"/>
    <mergeCell ref="B486:B490"/>
    <mergeCell ref="A447:A451"/>
    <mergeCell ref="B447:B451"/>
    <mergeCell ref="A479:B479"/>
    <mergeCell ref="A480:B480"/>
    <mergeCell ref="B287:B291"/>
    <mergeCell ref="A319:B319"/>
    <mergeCell ref="A320:B320"/>
    <mergeCell ref="A321:B321"/>
    <mergeCell ref="A240:B240"/>
    <mergeCell ref="A241:B241"/>
    <mergeCell ref="A247:A251"/>
    <mergeCell ref="B247:B251"/>
    <mergeCell ref="A279:B279"/>
    <mergeCell ref="A280:B280"/>
    <mergeCell ref="A199:B199"/>
    <mergeCell ref="C15:E15"/>
    <mergeCell ref="S15:U15"/>
    <mergeCell ref="C16:E16"/>
    <mergeCell ref="S16:U16"/>
    <mergeCell ref="C17:E17"/>
    <mergeCell ref="S17:U17"/>
    <mergeCell ref="C12:E12"/>
    <mergeCell ref="S12:U12"/>
    <mergeCell ref="C13:E13"/>
    <mergeCell ref="S13:U13"/>
    <mergeCell ref="C14:E14"/>
    <mergeCell ref="S14:U14"/>
    <mergeCell ref="C21:E21"/>
    <mergeCell ref="S21:U21"/>
    <mergeCell ref="C22:E22"/>
    <mergeCell ref="S22:U22"/>
    <mergeCell ref="C23:E23"/>
    <mergeCell ref="S23:U23"/>
    <mergeCell ref="C18:E18"/>
    <mergeCell ref="S18:U18"/>
    <mergeCell ref="C19:E19"/>
    <mergeCell ref="S19:U19"/>
    <mergeCell ref="C20:E20"/>
    <mergeCell ref="S20:U20"/>
    <mergeCell ref="C27:E27"/>
    <mergeCell ref="S27:U27"/>
    <mergeCell ref="C28:E28"/>
    <mergeCell ref="S28:U28"/>
    <mergeCell ref="C29:E29"/>
    <mergeCell ref="S29:U29"/>
    <mergeCell ref="C24:E24"/>
    <mergeCell ref="S24:U24"/>
    <mergeCell ref="C25:E25"/>
    <mergeCell ref="S25:U25"/>
    <mergeCell ref="C26:E26"/>
    <mergeCell ref="S26:U26"/>
    <mergeCell ref="C33:E33"/>
    <mergeCell ref="S33:U33"/>
    <mergeCell ref="C34:E34"/>
    <mergeCell ref="S34:U34"/>
    <mergeCell ref="P41:U42"/>
    <mergeCell ref="C44:P44"/>
    <mergeCell ref="C30:E30"/>
    <mergeCell ref="S30:U30"/>
    <mergeCell ref="C31:E31"/>
    <mergeCell ref="S31:U31"/>
    <mergeCell ref="C32:E32"/>
    <mergeCell ref="S32:U32"/>
    <mergeCell ref="C50:E50"/>
    <mergeCell ref="S50:U50"/>
    <mergeCell ref="C51:E51"/>
    <mergeCell ref="S51:U51"/>
    <mergeCell ref="C52:E52"/>
    <mergeCell ref="S52:U52"/>
    <mergeCell ref="F45:P45"/>
    <mergeCell ref="K47:L48"/>
    <mergeCell ref="R47:S47"/>
    <mergeCell ref="R48:S48"/>
    <mergeCell ref="C49:K49"/>
    <mergeCell ref="L49:R49"/>
    <mergeCell ref="S49:U49"/>
    <mergeCell ref="C56:E56"/>
    <mergeCell ref="S56:U56"/>
    <mergeCell ref="C57:E57"/>
    <mergeCell ref="S57:U57"/>
    <mergeCell ref="C58:E58"/>
    <mergeCell ref="S58:U58"/>
    <mergeCell ref="C53:E53"/>
    <mergeCell ref="S53:U53"/>
    <mergeCell ref="C54:E54"/>
    <mergeCell ref="S54:U54"/>
    <mergeCell ref="C55:E55"/>
    <mergeCell ref="S55:U55"/>
    <mergeCell ref="C62:E62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C68:E68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C74:E74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C92:E92"/>
    <mergeCell ref="S92:U92"/>
    <mergeCell ref="C93:E93"/>
    <mergeCell ref="S93:U93"/>
    <mergeCell ref="C94:E94"/>
    <mergeCell ref="S94:U94"/>
    <mergeCell ref="C89:K89"/>
    <mergeCell ref="L89:R89"/>
    <mergeCell ref="S89:U89"/>
    <mergeCell ref="C90:E90"/>
    <mergeCell ref="S90:U90"/>
    <mergeCell ref="C91:E91"/>
    <mergeCell ref="S91:U91"/>
    <mergeCell ref="C98:E98"/>
    <mergeCell ref="S98:U98"/>
    <mergeCell ref="C99:E99"/>
    <mergeCell ref="S99:U99"/>
    <mergeCell ref="C100:E100"/>
    <mergeCell ref="S100:U100"/>
    <mergeCell ref="C95:E95"/>
    <mergeCell ref="S95:U95"/>
    <mergeCell ref="C96:E96"/>
    <mergeCell ref="S96:U96"/>
    <mergeCell ref="C97:E97"/>
    <mergeCell ref="S97:U97"/>
    <mergeCell ref="C104:E104"/>
    <mergeCell ref="S104:U104"/>
    <mergeCell ref="C105:E105"/>
    <mergeCell ref="S105:U105"/>
    <mergeCell ref="C106:E106"/>
    <mergeCell ref="S106:U106"/>
    <mergeCell ref="C101:E101"/>
    <mergeCell ref="S101:U101"/>
    <mergeCell ref="C102:E102"/>
    <mergeCell ref="S102:U102"/>
    <mergeCell ref="C103:E103"/>
    <mergeCell ref="S103:U103"/>
    <mergeCell ref="C110:E110"/>
    <mergeCell ref="S110:U110"/>
    <mergeCell ref="C111:E111"/>
    <mergeCell ref="S111:U111"/>
    <mergeCell ref="C112:E112"/>
    <mergeCell ref="S112:U112"/>
    <mergeCell ref="C107:E107"/>
    <mergeCell ref="S107:U107"/>
    <mergeCell ref="C108:E108"/>
    <mergeCell ref="S108:U108"/>
    <mergeCell ref="C109:E109"/>
    <mergeCell ref="S109:U109"/>
    <mergeCell ref="F125:P125"/>
    <mergeCell ref="K127:L128"/>
    <mergeCell ref="R127:S127"/>
    <mergeCell ref="R128:S128"/>
    <mergeCell ref="C129:K129"/>
    <mergeCell ref="L129:R129"/>
    <mergeCell ref="S129:U129"/>
    <mergeCell ref="C113:E113"/>
    <mergeCell ref="S113:U113"/>
    <mergeCell ref="C114:E114"/>
    <mergeCell ref="S114:U114"/>
    <mergeCell ref="P121:U122"/>
    <mergeCell ref="C124:P124"/>
    <mergeCell ref="C133:E133"/>
    <mergeCell ref="S133:U133"/>
    <mergeCell ref="C134:E134"/>
    <mergeCell ref="S134:U134"/>
    <mergeCell ref="C135:E135"/>
    <mergeCell ref="S135:U135"/>
    <mergeCell ref="C130:E130"/>
    <mergeCell ref="S130:U130"/>
    <mergeCell ref="C131:E131"/>
    <mergeCell ref="S131:U131"/>
    <mergeCell ref="C132:E132"/>
    <mergeCell ref="S132:U132"/>
    <mergeCell ref="C139:E139"/>
    <mergeCell ref="S139:U139"/>
    <mergeCell ref="C140:E140"/>
    <mergeCell ref="S140:U140"/>
    <mergeCell ref="C141:E141"/>
    <mergeCell ref="S141:U141"/>
    <mergeCell ref="C136:E136"/>
    <mergeCell ref="S136:U136"/>
    <mergeCell ref="C137:E137"/>
    <mergeCell ref="S137:U137"/>
    <mergeCell ref="C138:E138"/>
    <mergeCell ref="S138:U138"/>
    <mergeCell ref="C145:E145"/>
    <mergeCell ref="S145:U145"/>
    <mergeCell ref="C146:E146"/>
    <mergeCell ref="S146:U146"/>
    <mergeCell ref="C147:E147"/>
    <mergeCell ref="S147:U147"/>
    <mergeCell ref="C142:E142"/>
    <mergeCell ref="S142:U142"/>
    <mergeCell ref="C143:E143"/>
    <mergeCell ref="S143:U143"/>
    <mergeCell ref="C144:E144"/>
    <mergeCell ref="S144:U144"/>
    <mergeCell ref="C151:E151"/>
    <mergeCell ref="S151:U151"/>
    <mergeCell ref="C152:E152"/>
    <mergeCell ref="S152:U152"/>
    <mergeCell ref="C153:E153"/>
    <mergeCell ref="S153:U153"/>
    <mergeCell ref="C148:E148"/>
    <mergeCell ref="S148:U148"/>
    <mergeCell ref="C149:E149"/>
    <mergeCell ref="S149:U149"/>
    <mergeCell ref="C150:E150"/>
    <mergeCell ref="S150:U150"/>
    <mergeCell ref="C168:K168"/>
    <mergeCell ref="L168:R168"/>
    <mergeCell ref="S168:U168"/>
    <mergeCell ref="C169:E169"/>
    <mergeCell ref="S169:U169"/>
    <mergeCell ref="C170:E170"/>
    <mergeCell ref="S170:U170"/>
    <mergeCell ref="C154:E154"/>
    <mergeCell ref="S154:U154"/>
    <mergeCell ref="P160:U161"/>
    <mergeCell ref="C163:P163"/>
    <mergeCell ref="F164:P164"/>
    <mergeCell ref="K166:L167"/>
    <mergeCell ref="R166:S166"/>
    <mergeCell ref="R167:S167"/>
    <mergeCell ref="C174:E174"/>
    <mergeCell ref="S174:U174"/>
    <mergeCell ref="C175:E175"/>
    <mergeCell ref="S175:U175"/>
    <mergeCell ref="C176:E176"/>
    <mergeCell ref="S176:U176"/>
    <mergeCell ref="C171:E171"/>
    <mergeCell ref="S171:U171"/>
    <mergeCell ref="C172:E172"/>
    <mergeCell ref="S172:U172"/>
    <mergeCell ref="C173:E173"/>
    <mergeCell ref="S173:U173"/>
    <mergeCell ref="C180:E180"/>
    <mergeCell ref="S180:U180"/>
    <mergeCell ref="C181:E181"/>
    <mergeCell ref="S181:U181"/>
    <mergeCell ref="C182:E182"/>
    <mergeCell ref="S182:U182"/>
    <mergeCell ref="C177:E177"/>
    <mergeCell ref="S177:U177"/>
    <mergeCell ref="C178:E178"/>
    <mergeCell ref="S178:U178"/>
    <mergeCell ref="C179:E179"/>
    <mergeCell ref="S179:U179"/>
    <mergeCell ref="C186:E186"/>
    <mergeCell ref="S186:U186"/>
    <mergeCell ref="C187:E187"/>
    <mergeCell ref="S187:U187"/>
    <mergeCell ref="C188:E188"/>
    <mergeCell ref="S188:U188"/>
    <mergeCell ref="C183:E183"/>
    <mergeCell ref="S183:U183"/>
    <mergeCell ref="C184:E184"/>
    <mergeCell ref="S184:U184"/>
    <mergeCell ref="C185:E185"/>
    <mergeCell ref="S185:U185"/>
    <mergeCell ref="C192:E192"/>
    <mergeCell ref="S192:U192"/>
    <mergeCell ref="C193:E193"/>
    <mergeCell ref="S193:U193"/>
    <mergeCell ref="P199:U200"/>
    <mergeCell ref="C202:P202"/>
    <mergeCell ref="C189:E189"/>
    <mergeCell ref="S189:U189"/>
    <mergeCell ref="C190:E190"/>
    <mergeCell ref="S190:U190"/>
    <mergeCell ref="C191:E191"/>
    <mergeCell ref="S191:U191"/>
    <mergeCell ref="C208:E208"/>
    <mergeCell ref="S208:U208"/>
    <mergeCell ref="C209:E209"/>
    <mergeCell ref="S209:U209"/>
    <mergeCell ref="C210:E210"/>
    <mergeCell ref="S210:U210"/>
    <mergeCell ref="F203:P203"/>
    <mergeCell ref="K205:L206"/>
    <mergeCell ref="R205:S205"/>
    <mergeCell ref="R206:S206"/>
    <mergeCell ref="C207:K207"/>
    <mergeCell ref="L207:R207"/>
    <mergeCell ref="S207:U207"/>
    <mergeCell ref="C214:E214"/>
    <mergeCell ref="S214:U214"/>
    <mergeCell ref="C215:E215"/>
    <mergeCell ref="S215:U215"/>
    <mergeCell ref="C216:E216"/>
    <mergeCell ref="S216:U216"/>
    <mergeCell ref="C211:E211"/>
    <mergeCell ref="S211:U211"/>
    <mergeCell ref="C212:E212"/>
    <mergeCell ref="S212:U212"/>
    <mergeCell ref="C213:E213"/>
    <mergeCell ref="S213:U213"/>
    <mergeCell ref="C220:E220"/>
    <mergeCell ref="S220:U220"/>
    <mergeCell ref="C221:E221"/>
    <mergeCell ref="S221:U221"/>
    <mergeCell ref="C222:E222"/>
    <mergeCell ref="S222:U222"/>
    <mergeCell ref="C217:E217"/>
    <mergeCell ref="S217:U217"/>
    <mergeCell ref="C218:E218"/>
    <mergeCell ref="S218:U218"/>
    <mergeCell ref="C219:E219"/>
    <mergeCell ref="S219:U219"/>
    <mergeCell ref="C226:E226"/>
    <mergeCell ref="S226:U226"/>
    <mergeCell ref="C227:E227"/>
    <mergeCell ref="S227:U227"/>
    <mergeCell ref="C228:E228"/>
    <mergeCell ref="S228:U228"/>
    <mergeCell ref="C223:E223"/>
    <mergeCell ref="S223:U223"/>
    <mergeCell ref="C224:E224"/>
    <mergeCell ref="S224:U224"/>
    <mergeCell ref="C225:E225"/>
    <mergeCell ref="S225:U225"/>
    <mergeCell ref="C232:E232"/>
    <mergeCell ref="S232:U232"/>
    <mergeCell ref="P239:U240"/>
    <mergeCell ref="C242:P242"/>
    <mergeCell ref="F243:P243"/>
    <mergeCell ref="K245:L246"/>
    <mergeCell ref="R245:S245"/>
    <mergeCell ref="R246:S246"/>
    <mergeCell ref="C229:E229"/>
    <mergeCell ref="S229:U229"/>
    <mergeCell ref="C230:E230"/>
    <mergeCell ref="S230:U230"/>
    <mergeCell ref="C231:E231"/>
    <mergeCell ref="S231:U231"/>
    <mergeCell ref="C250:E250"/>
    <mergeCell ref="S250:U250"/>
    <mergeCell ref="C251:E251"/>
    <mergeCell ref="S251:U251"/>
    <mergeCell ref="C252:E252"/>
    <mergeCell ref="S252:U252"/>
    <mergeCell ref="C247:K247"/>
    <mergeCell ref="L247:R247"/>
    <mergeCell ref="S247:U247"/>
    <mergeCell ref="C248:E248"/>
    <mergeCell ref="S248:U248"/>
    <mergeCell ref="C249:E249"/>
    <mergeCell ref="S249:U249"/>
    <mergeCell ref="C256:E256"/>
    <mergeCell ref="S256:U256"/>
    <mergeCell ref="C257:E257"/>
    <mergeCell ref="S257:U257"/>
    <mergeCell ref="C258:E258"/>
    <mergeCell ref="S258:U258"/>
    <mergeCell ref="C253:E253"/>
    <mergeCell ref="S253:U253"/>
    <mergeCell ref="C254:E254"/>
    <mergeCell ref="S254:U254"/>
    <mergeCell ref="C255:E255"/>
    <mergeCell ref="S255:U255"/>
    <mergeCell ref="C262:E262"/>
    <mergeCell ref="S262:U262"/>
    <mergeCell ref="C263:E263"/>
    <mergeCell ref="S263:U263"/>
    <mergeCell ref="C264:E264"/>
    <mergeCell ref="S264:U264"/>
    <mergeCell ref="C259:E259"/>
    <mergeCell ref="S259:U259"/>
    <mergeCell ref="C260:E260"/>
    <mergeCell ref="S260:U260"/>
    <mergeCell ref="C261:E261"/>
    <mergeCell ref="S261:U261"/>
    <mergeCell ref="C268:E268"/>
    <mergeCell ref="S268:U268"/>
    <mergeCell ref="C269:E269"/>
    <mergeCell ref="S269:U269"/>
    <mergeCell ref="C270:E270"/>
    <mergeCell ref="S270:U270"/>
    <mergeCell ref="C265:E265"/>
    <mergeCell ref="S265:U265"/>
    <mergeCell ref="C266:E266"/>
    <mergeCell ref="S266:U266"/>
    <mergeCell ref="C267:E267"/>
    <mergeCell ref="S267:U267"/>
    <mergeCell ref="F283:P283"/>
    <mergeCell ref="K285:L286"/>
    <mergeCell ref="R285:S285"/>
    <mergeCell ref="R286:S286"/>
    <mergeCell ref="C287:K287"/>
    <mergeCell ref="L287:R287"/>
    <mergeCell ref="S287:U287"/>
    <mergeCell ref="C271:E271"/>
    <mergeCell ref="S271:U271"/>
    <mergeCell ref="C272:E272"/>
    <mergeCell ref="S272:U272"/>
    <mergeCell ref="P279:U280"/>
    <mergeCell ref="C282:P282"/>
    <mergeCell ref="C291:E291"/>
    <mergeCell ref="S291:U291"/>
    <mergeCell ref="C292:E292"/>
    <mergeCell ref="S292:U292"/>
    <mergeCell ref="C293:E293"/>
    <mergeCell ref="S293:U293"/>
    <mergeCell ref="C288:E288"/>
    <mergeCell ref="S288:U288"/>
    <mergeCell ref="C289:E289"/>
    <mergeCell ref="S289:U289"/>
    <mergeCell ref="C290:E290"/>
    <mergeCell ref="S290:U290"/>
    <mergeCell ref="C297:E297"/>
    <mergeCell ref="S297:U297"/>
    <mergeCell ref="C298:E298"/>
    <mergeCell ref="S298:U298"/>
    <mergeCell ref="C299:E299"/>
    <mergeCell ref="S299:U299"/>
    <mergeCell ref="C294:E294"/>
    <mergeCell ref="S294:U294"/>
    <mergeCell ref="C295:E295"/>
    <mergeCell ref="S295:U295"/>
    <mergeCell ref="C296:E296"/>
    <mergeCell ref="S296:U296"/>
    <mergeCell ref="C303:E303"/>
    <mergeCell ref="S303:U303"/>
    <mergeCell ref="C304:E304"/>
    <mergeCell ref="S304:U304"/>
    <mergeCell ref="C305:E305"/>
    <mergeCell ref="S305:U305"/>
    <mergeCell ref="C300:E300"/>
    <mergeCell ref="S300:U300"/>
    <mergeCell ref="C301:E301"/>
    <mergeCell ref="S301:U301"/>
    <mergeCell ref="C302:E302"/>
    <mergeCell ref="S302:U302"/>
    <mergeCell ref="C309:E309"/>
    <mergeCell ref="S309:U309"/>
    <mergeCell ref="C310:E310"/>
    <mergeCell ref="S310:U310"/>
    <mergeCell ref="C311:E311"/>
    <mergeCell ref="S311:U311"/>
    <mergeCell ref="C306:E306"/>
    <mergeCell ref="S306:U306"/>
    <mergeCell ref="C307:E307"/>
    <mergeCell ref="S307:U307"/>
    <mergeCell ref="C308:E308"/>
    <mergeCell ref="S308:U308"/>
    <mergeCell ref="C327:K327"/>
    <mergeCell ref="L327:R327"/>
    <mergeCell ref="S327:U327"/>
    <mergeCell ref="C328:E328"/>
    <mergeCell ref="S328:U328"/>
    <mergeCell ref="C329:E329"/>
    <mergeCell ref="S329:U329"/>
    <mergeCell ref="C312:E312"/>
    <mergeCell ref="S312:U312"/>
    <mergeCell ref="P319:U320"/>
    <mergeCell ref="C322:P322"/>
    <mergeCell ref="F323:P323"/>
    <mergeCell ref="K325:L326"/>
    <mergeCell ref="R325:S325"/>
    <mergeCell ref="R326:S326"/>
    <mergeCell ref="C333:E333"/>
    <mergeCell ref="S333:U333"/>
    <mergeCell ref="C334:E334"/>
    <mergeCell ref="S334:U334"/>
    <mergeCell ref="C335:E335"/>
    <mergeCell ref="S335:U335"/>
    <mergeCell ref="C330:E330"/>
    <mergeCell ref="S330:U330"/>
    <mergeCell ref="C331:E331"/>
    <mergeCell ref="S331:U331"/>
    <mergeCell ref="C332:E332"/>
    <mergeCell ref="S332:U332"/>
    <mergeCell ref="C339:E339"/>
    <mergeCell ref="S339:U339"/>
    <mergeCell ref="C340:E340"/>
    <mergeCell ref="S340:U340"/>
    <mergeCell ref="C341:E341"/>
    <mergeCell ref="S341:U341"/>
    <mergeCell ref="C336:E336"/>
    <mergeCell ref="S336:U336"/>
    <mergeCell ref="C337:E337"/>
    <mergeCell ref="S337:U337"/>
    <mergeCell ref="C338:E338"/>
    <mergeCell ref="S338:U338"/>
    <mergeCell ref="C345:E345"/>
    <mergeCell ref="S345:U345"/>
    <mergeCell ref="C346:E346"/>
    <mergeCell ref="S346:U346"/>
    <mergeCell ref="C347:E347"/>
    <mergeCell ref="S347:U347"/>
    <mergeCell ref="C342:E342"/>
    <mergeCell ref="S342:U342"/>
    <mergeCell ref="C343:E343"/>
    <mergeCell ref="S343:U343"/>
    <mergeCell ref="C344:E344"/>
    <mergeCell ref="S344:U344"/>
    <mergeCell ref="C351:E351"/>
    <mergeCell ref="S351:U351"/>
    <mergeCell ref="C352:E352"/>
    <mergeCell ref="S352:U352"/>
    <mergeCell ref="P359:U360"/>
    <mergeCell ref="C362:P362"/>
    <mergeCell ref="C348:E348"/>
    <mergeCell ref="S348:U348"/>
    <mergeCell ref="C349:E349"/>
    <mergeCell ref="S349:U349"/>
    <mergeCell ref="C350:E350"/>
    <mergeCell ref="S350:U350"/>
    <mergeCell ref="C368:E368"/>
    <mergeCell ref="S368:U368"/>
    <mergeCell ref="C369:E369"/>
    <mergeCell ref="S369:U369"/>
    <mergeCell ref="C370:E370"/>
    <mergeCell ref="S370:U370"/>
    <mergeCell ref="F363:P363"/>
    <mergeCell ref="K365:L366"/>
    <mergeCell ref="R365:S365"/>
    <mergeCell ref="R366:S366"/>
    <mergeCell ref="C367:K367"/>
    <mergeCell ref="L367:R367"/>
    <mergeCell ref="S367:U367"/>
    <mergeCell ref="C374:E374"/>
    <mergeCell ref="S374:U374"/>
    <mergeCell ref="C375:E375"/>
    <mergeCell ref="S375:U375"/>
    <mergeCell ref="C376:E376"/>
    <mergeCell ref="S376:U376"/>
    <mergeCell ref="C371:E371"/>
    <mergeCell ref="S371:U371"/>
    <mergeCell ref="C372:E372"/>
    <mergeCell ref="S372:U372"/>
    <mergeCell ref="C373:E373"/>
    <mergeCell ref="S373:U373"/>
    <mergeCell ref="C380:E380"/>
    <mergeCell ref="S380:U380"/>
    <mergeCell ref="C381:E381"/>
    <mergeCell ref="S381:U381"/>
    <mergeCell ref="C382:E382"/>
    <mergeCell ref="S382:U382"/>
    <mergeCell ref="C377:E377"/>
    <mergeCell ref="S377:U377"/>
    <mergeCell ref="C378:E378"/>
    <mergeCell ref="S378:U378"/>
    <mergeCell ref="C379:E379"/>
    <mergeCell ref="S379:U379"/>
    <mergeCell ref="C386:E386"/>
    <mergeCell ref="S386:U386"/>
    <mergeCell ref="C387:E387"/>
    <mergeCell ref="S387:U387"/>
    <mergeCell ref="C388:E388"/>
    <mergeCell ref="S388:U388"/>
    <mergeCell ref="C383:E383"/>
    <mergeCell ref="S383:U383"/>
    <mergeCell ref="C384:E384"/>
    <mergeCell ref="S384:U384"/>
    <mergeCell ref="C385:E385"/>
    <mergeCell ref="S385:U385"/>
    <mergeCell ref="C392:E392"/>
    <mergeCell ref="S392:U392"/>
    <mergeCell ref="P399:U400"/>
    <mergeCell ref="C402:P402"/>
    <mergeCell ref="F403:P403"/>
    <mergeCell ref="K405:L406"/>
    <mergeCell ref="R405:S405"/>
    <mergeCell ref="R406:S406"/>
    <mergeCell ref="C389:E389"/>
    <mergeCell ref="S389:U389"/>
    <mergeCell ref="C390:E390"/>
    <mergeCell ref="S390:U390"/>
    <mergeCell ref="C391:E391"/>
    <mergeCell ref="S391:U391"/>
    <mergeCell ref="C410:E410"/>
    <mergeCell ref="S410:U410"/>
    <mergeCell ref="C411:E411"/>
    <mergeCell ref="S411:U411"/>
    <mergeCell ref="C412:E412"/>
    <mergeCell ref="S412:U412"/>
    <mergeCell ref="C407:K407"/>
    <mergeCell ref="L407:R407"/>
    <mergeCell ref="S407:U407"/>
    <mergeCell ref="C408:E408"/>
    <mergeCell ref="S408:U408"/>
    <mergeCell ref="C409:E409"/>
    <mergeCell ref="S409:U409"/>
    <mergeCell ref="C416:E416"/>
    <mergeCell ref="S416:U416"/>
    <mergeCell ref="C417:E417"/>
    <mergeCell ref="S417:U417"/>
    <mergeCell ref="C418:E418"/>
    <mergeCell ref="S418:U418"/>
    <mergeCell ref="C413:E413"/>
    <mergeCell ref="S413:U413"/>
    <mergeCell ref="C414:E414"/>
    <mergeCell ref="S414:U414"/>
    <mergeCell ref="C415:E415"/>
    <mergeCell ref="S415:U415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F443:P443"/>
    <mergeCell ref="K445:L446"/>
    <mergeCell ref="R445:S445"/>
    <mergeCell ref="R446:S446"/>
    <mergeCell ref="C447:K447"/>
    <mergeCell ref="L447:R447"/>
    <mergeCell ref="S447:U447"/>
    <mergeCell ref="C431:E431"/>
    <mergeCell ref="S431:U431"/>
    <mergeCell ref="C432:E432"/>
    <mergeCell ref="S432:U432"/>
    <mergeCell ref="P439:U440"/>
    <mergeCell ref="C442:P442"/>
    <mergeCell ref="C451:E451"/>
    <mergeCell ref="S451:U451"/>
    <mergeCell ref="C452:E452"/>
    <mergeCell ref="S452:U452"/>
    <mergeCell ref="C453:E453"/>
    <mergeCell ref="S453:U453"/>
    <mergeCell ref="C448:E448"/>
    <mergeCell ref="S448:U448"/>
    <mergeCell ref="C449:E449"/>
    <mergeCell ref="S449:U449"/>
    <mergeCell ref="C450:E450"/>
    <mergeCell ref="S450:U450"/>
    <mergeCell ref="C457:E457"/>
    <mergeCell ref="S457:U457"/>
    <mergeCell ref="C458:E458"/>
    <mergeCell ref="S458:U458"/>
    <mergeCell ref="C459:E459"/>
    <mergeCell ref="S459:U459"/>
    <mergeCell ref="C454:E454"/>
    <mergeCell ref="S454:U454"/>
    <mergeCell ref="C455:E455"/>
    <mergeCell ref="S455:U455"/>
    <mergeCell ref="C456:E456"/>
    <mergeCell ref="S456:U456"/>
    <mergeCell ref="C463:E463"/>
    <mergeCell ref="S463:U463"/>
    <mergeCell ref="C464:E464"/>
    <mergeCell ref="S464:U464"/>
    <mergeCell ref="C465:E465"/>
    <mergeCell ref="S465:U465"/>
    <mergeCell ref="C460:E460"/>
    <mergeCell ref="S460:U460"/>
    <mergeCell ref="C461:E461"/>
    <mergeCell ref="S461:U461"/>
    <mergeCell ref="C462:E462"/>
    <mergeCell ref="S462:U462"/>
    <mergeCell ref="C469:E469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C486:K486"/>
    <mergeCell ref="L486:R486"/>
    <mergeCell ref="S486:U486"/>
    <mergeCell ref="C487:E487"/>
    <mergeCell ref="S487:U487"/>
    <mergeCell ref="C488:E488"/>
    <mergeCell ref="S488:U488"/>
    <mergeCell ref="C472:E472"/>
    <mergeCell ref="S472:U472"/>
    <mergeCell ref="P479:U480"/>
    <mergeCell ref="C482:P482"/>
    <mergeCell ref="F483:P483"/>
    <mergeCell ref="K484:L485"/>
    <mergeCell ref="R484:S484"/>
    <mergeCell ref="R485:S485"/>
    <mergeCell ref="C492:E492"/>
    <mergeCell ref="S492:U492"/>
    <mergeCell ref="C493:E493"/>
    <mergeCell ref="S493:U493"/>
    <mergeCell ref="C494:E494"/>
    <mergeCell ref="S494:U494"/>
    <mergeCell ref="C489:E489"/>
    <mergeCell ref="S489:U489"/>
    <mergeCell ref="C490:E490"/>
    <mergeCell ref="S490:U490"/>
    <mergeCell ref="C491:E491"/>
    <mergeCell ref="S491:U491"/>
    <mergeCell ref="C498:E498"/>
    <mergeCell ref="S498:U498"/>
    <mergeCell ref="C499:E499"/>
    <mergeCell ref="S499:U499"/>
    <mergeCell ref="C500:E500"/>
    <mergeCell ref="S500:U500"/>
    <mergeCell ref="C495:E495"/>
    <mergeCell ref="S495:U495"/>
    <mergeCell ref="C496:E496"/>
    <mergeCell ref="S496:U496"/>
    <mergeCell ref="C497:E497"/>
    <mergeCell ref="S497:U497"/>
    <mergeCell ref="C504:E504"/>
    <mergeCell ref="S504:U504"/>
    <mergeCell ref="C505:E505"/>
    <mergeCell ref="S505:U505"/>
    <mergeCell ref="C506:E506"/>
    <mergeCell ref="S506:U506"/>
    <mergeCell ref="C501:E501"/>
    <mergeCell ref="S501:U501"/>
    <mergeCell ref="C502:E502"/>
    <mergeCell ref="S502:U502"/>
    <mergeCell ref="C503:E503"/>
    <mergeCell ref="S503:U503"/>
    <mergeCell ref="C510:E510"/>
    <mergeCell ref="S510:U510"/>
    <mergeCell ref="C511:E511"/>
    <mergeCell ref="S511:U511"/>
    <mergeCell ref="C507:E507"/>
    <mergeCell ref="S507:U507"/>
    <mergeCell ref="C508:E508"/>
    <mergeCell ref="S508:U508"/>
    <mergeCell ref="C509:E509"/>
    <mergeCell ref="S509:U509"/>
  </mergeCells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15"/>
  <sheetViews>
    <sheetView topLeftCell="A483" workbookViewId="0">
      <pane xSplit="2" topLeftCell="L1" activePane="topRight" state="frozen"/>
      <selection activeCell="A486" sqref="A486"/>
      <selection pane="topRight" activeCell="Q491" sqref="Q491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3" width="10.28515625" style="1" customWidth="1"/>
    <col min="4" max="16384" width="9.140625" style="1"/>
  </cols>
  <sheetData>
    <row r="1" spans="1:11" ht="12.75" customHeight="1" x14ac:dyDescent="0.2">
      <c r="A1" s="488" t="s">
        <v>0</v>
      </c>
      <c r="B1" s="488"/>
    </row>
    <row r="2" spans="1:11" ht="12.75" customHeight="1" x14ac:dyDescent="0.2">
      <c r="A2" s="488" t="s">
        <v>1</v>
      </c>
      <c r="B2" s="488"/>
    </row>
    <row r="3" spans="1:11" x14ac:dyDescent="0.2">
      <c r="A3" s="488" t="s">
        <v>46</v>
      </c>
      <c r="B3" s="488"/>
    </row>
    <row r="6" spans="1:11" x14ac:dyDescent="0.2">
      <c r="A6" s="1" t="s">
        <v>47</v>
      </c>
      <c r="C6" s="5"/>
    </row>
    <row r="7" spans="1:11" ht="12.75" customHeight="1" x14ac:dyDescent="0.2">
      <c r="A7" s="1" t="s">
        <v>69</v>
      </c>
      <c r="C7" s="1" t="s">
        <v>45</v>
      </c>
      <c r="D7" s="1" t="s">
        <v>93</v>
      </c>
      <c r="E7" s="1" t="s">
        <v>94</v>
      </c>
      <c r="F7" s="1" t="s">
        <v>95</v>
      </c>
      <c r="G7" s="1" t="s">
        <v>96</v>
      </c>
      <c r="H7" s="1" t="s">
        <v>97</v>
      </c>
      <c r="I7" s="1" t="s">
        <v>98</v>
      </c>
      <c r="J7" s="1" t="s">
        <v>99</v>
      </c>
      <c r="K7" s="1" t="s">
        <v>100</v>
      </c>
    </row>
    <row r="8" spans="1:11" ht="13.5" customHeight="1" thickBot="1" x14ac:dyDescent="0.25">
      <c r="A8" s="56" t="s">
        <v>79</v>
      </c>
      <c r="B8" s="56"/>
      <c r="C8" s="1">
        <v>2018</v>
      </c>
      <c r="D8" s="1">
        <v>2018</v>
      </c>
      <c r="E8" s="1">
        <v>2018</v>
      </c>
      <c r="F8" s="1">
        <v>2018</v>
      </c>
      <c r="G8" s="1">
        <v>2018</v>
      </c>
      <c r="H8" s="1">
        <v>2018</v>
      </c>
      <c r="I8" s="1">
        <v>2018</v>
      </c>
      <c r="J8" s="1">
        <v>2018</v>
      </c>
      <c r="K8" s="1">
        <v>2018</v>
      </c>
    </row>
    <row r="9" spans="1:11" ht="13.5" thickTop="1" x14ac:dyDescent="0.2">
      <c r="A9" s="489" t="s">
        <v>4</v>
      </c>
      <c r="B9" s="489" t="s">
        <v>5</v>
      </c>
    </row>
    <row r="10" spans="1:11" x14ac:dyDescent="0.2">
      <c r="A10" s="490"/>
      <c r="B10" s="490"/>
      <c r="C10" s="373" t="s">
        <v>64</v>
      </c>
      <c r="D10" s="1" t="s">
        <v>64</v>
      </c>
      <c r="E10" s="1" t="s">
        <v>64</v>
      </c>
      <c r="F10" s="1" t="s">
        <v>64</v>
      </c>
      <c r="G10" s="1" t="s">
        <v>64</v>
      </c>
      <c r="H10" s="1" t="s">
        <v>64</v>
      </c>
      <c r="I10" s="1" t="s">
        <v>64</v>
      </c>
      <c r="J10" s="1" t="s">
        <v>64</v>
      </c>
      <c r="K10" s="1" t="s">
        <v>64</v>
      </c>
    </row>
    <row r="11" spans="1:11" x14ac:dyDescent="0.2">
      <c r="A11" s="490"/>
      <c r="B11" s="490"/>
      <c r="C11" s="371" t="s">
        <v>38</v>
      </c>
      <c r="D11" s="1" t="s">
        <v>38</v>
      </c>
      <c r="E11" s="1" t="s">
        <v>38</v>
      </c>
      <c r="F11" s="1" t="s">
        <v>38</v>
      </c>
      <c r="G11" s="1" t="s">
        <v>38</v>
      </c>
      <c r="H11" s="1" t="s">
        <v>38</v>
      </c>
      <c r="I11" s="1" t="s">
        <v>38</v>
      </c>
      <c r="J11" s="1" t="s">
        <v>38</v>
      </c>
      <c r="K11" s="1" t="s">
        <v>38</v>
      </c>
    </row>
    <row r="12" spans="1:11" x14ac:dyDescent="0.2">
      <c r="A12" s="490"/>
      <c r="B12" s="490"/>
      <c r="C12" s="20" t="s">
        <v>63</v>
      </c>
      <c r="D12" s="1" t="s">
        <v>63</v>
      </c>
      <c r="E12" s="1" t="s">
        <v>63</v>
      </c>
      <c r="F12" s="1" t="s">
        <v>63</v>
      </c>
      <c r="G12" s="1" t="s">
        <v>63</v>
      </c>
      <c r="H12" s="1" t="s">
        <v>63</v>
      </c>
      <c r="I12" s="1" t="s">
        <v>63</v>
      </c>
      <c r="J12" s="1" t="s">
        <v>63</v>
      </c>
      <c r="K12" s="1" t="s">
        <v>63</v>
      </c>
    </row>
    <row r="13" spans="1:11" x14ac:dyDescent="0.2">
      <c r="A13" s="491"/>
      <c r="B13" s="491"/>
      <c r="C13" s="371"/>
    </row>
    <row r="14" spans="1:11" s="8" customFormat="1" ht="11.25" x14ac:dyDescent="0.2">
      <c r="A14" s="372" t="s">
        <v>10</v>
      </c>
      <c r="B14" s="372" t="s">
        <v>11</v>
      </c>
      <c r="C14" s="372" t="s">
        <v>70</v>
      </c>
      <c r="D14" s="8" t="s">
        <v>70</v>
      </c>
      <c r="E14" s="8" t="s">
        <v>70</v>
      </c>
      <c r="F14" s="8" t="s">
        <v>70</v>
      </c>
      <c r="G14" s="8" t="s">
        <v>70</v>
      </c>
      <c r="H14" s="8" t="s">
        <v>70</v>
      </c>
      <c r="I14" s="8" t="s">
        <v>70</v>
      </c>
      <c r="J14" s="8" t="s">
        <v>70</v>
      </c>
      <c r="K14" s="8" t="s">
        <v>70</v>
      </c>
    </row>
    <row r="15" spans="1:11" s="16" customFormat="1" ht="15.75" x14ac:dyDescent="0.2">
      <c r="A15" s="18">
        <v>1</v>
      </c>
      <c r="B15" s="19" t="s">
        <v>22</v>
      </c>
      <c r="C15" s="24">
        <v>50</v>
      </c>
      <c r="D15" s="16">
        <v>50</v>
      </c>
      <c r="E15" s="16">
        <v>40</v>
      </c>
      <c r="F15" s="16">
        <v>41</v>
      </c>
      <c r="G15" s="16">
        <v>40</v>
      </c>
      <c r="H15" s="16">
        <v>40</v>
      </c>
      <c r="I15" s="16">
        <v>10</v>
      </c>
      <c r="J15" s="16">
        <v>3</v>
      </c>
      <c r="K15" s="16">
        <v>0</v>
      </c>
    </row>
    <row r="16" spans="1:11" s="23" customFormat="1" x14ac:dyDescent="0.2">
      <c r="A16" s="14"/>
      <c r="B16" s="22" t="s">
        <v>50</v>
      </c>
      <c r="C16" s="374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x14ac:dyDescent="0.2">
      <c r="A17" s="12"/>
      <c r="B17" s="13" t="s">
        <v>84</v>
      </c>
      <c r="C17" s="374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x14ac:dyDescent="0.2">
      <c r="A18" s="12"/>
      <c r="B18" s="13" t="s">
        <v>85</v>
      </c>
      <c r="C18" s="374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x14ac:dyDescent="0.2">
      <c r="A19" s="12"/>
      <c r="B19" s="11" t="s">
        <v>51</v>
      </c>
      <c r="C19" s="374">
        <v>50</v>
      </c>
      <c r="D19" s="1">
        <v>50</v>
      </c>
      <c r="E19" s="1">
        <v>40</v>
      </c>
      <c r="F19" s="1">
        <v>41</v>
      </c>
      <c r="G19" s="1">
        <v>40</v>
      </c>
      <c r="H19" s="1">
        <v>40</v>
      </c>
      <c r="I19" s="1">
        <v>10</v>
      </c>
      <c r="J19" s="1">
        <v>3</v>
      </c>
      <c r="K19" s="1">
        <v>0</v>
      </c>
    </row>
    <row r="20" spans="1:11" x14ac:dyDescent="0.2">
      <c r="A20" s="12"/>
      <c r="B20" s="11" t="s">
        <v>52</v>
      </c>
      <c r="C20" s="374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ht="15.75" x14ac:dyDescent="0.2">
      <c r="A21" s="14">
        <v>2</v>
      </c>
      <c r="B21" s="10" t="s">
        <v>23</v>
      </c>
      <c r="C21" s="374">
        <v>53</v>
      </c>
      <c r="D21" s="1">
        <v>44</v>
      </c>
      <c r="E21" s="1">
        <v>15</v>
      </c>
      <c r="F21" s="1">
        <v>18</v>
      </c>
      <c r="G21" s="1">
        <v>125</v>
      </c>
      <c r="H21" s="1">
        <v>110</v>
      </c>
      <c r="I21" s="1">
        <v>57</v>
      </c>
      <c r="J21" s="1">
        <v>30</v>
      </c>
      <c r="K21" s="1">
        <v>2</v>
      </c>
    </row>
    <row r="22" spans="1:11" x14ac:dyDescent="0.2">
      <c r="A22" s="12"/>
      <c r="B22" s="13" t="s">
        <v>84</v>
      </c>
      <c r="C22" s="374">
        <v>53</v>
      </c>
      <c r="D22" s="1">
        <v>44</v>
      </c>
      <c r="E22" s="1">
        <v>15</v>
      </c>
      <c r="F22" s="1">
        <v>18</v>
      </c>
      <c r="G22" s="1">
        <v>125</v>
      </c>
      <c r="H22" s="1">
        <v>110</v>
      </c>
      <c r="I22" s="1">
        <v>57</v>
      </c>
      <c r="J22" s="1">
        <v>30</v>
      </c>
      <c r="K22" s="1">
        <v>2</v>
      </c>
    </row>
    <row r="23" spans="1:11" x14ac:dyDescent="0.2">
      <c r="A23" s="12"/>
      <c r="B23" s="13" t="s">
        <v>85</v>
      </c>
      <c r="C23" s="374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15.75" x14ac:dyDescent="0.2">
      <c r="A24" s="9">
        <v>3</v>
      </c>
      <c r="B24" s="10" t="s">
        <v>54</v>
      </c>
      <c r="C24" s="57">
        <v>2.5</v>
      </c>
      <c r="D24" s="1">
        <v>2.5</v>
      </c>
      <c r="E24" s="1">
        <v>2.5</v>
      </c>
      <c r="F24" s="1">
        <v>2.5</v>
      </c>
      <c r="G24" s="1">
        <v>2.5</v>
      </c>
      <c r="H24" s="1">
        <v>2.5</v>
      </c>
      <c r="I24" s="1">
        <v>1</v>
      </c>
      <c r="J24" s="1">
        <v>0</v>
      </c>
      <c r="K24" s="1">
        <v>0</v>
      </c>
    </row>
    <row r="25" spans="1:11" ht="15.75" x14ac:dyDescent="0.2">
      <c r="A25" s="14">
        <v>4</v>
      </c>
      <c r="B25" s="10" t="s">
        <v>53</v>
      </c>
      <c r="C25" s="374">
        <v>3</v>
      </c>
      <c r="D25" s="1">
        <v>3</v>
      </c>
      <c r="E25" s="1">
        <v>2</v>
      </c>
      <c r="F25" s="1">
        <v>3</v>
      </c>
      <c r="G25" s="1">
        <v>3</v>
      </c>
      <c r="H25" s="1">
        <v>3</v>
      </c>
      <c r="I25" s="1">
        <v>3</v>
      </c>
      <c r="J25" s="1">
        <v>3</v>
      </c>
      <c r="K25" s="1">
        <v>4</v>
      </c>
    </row>
    <row r="26" spans="1:11" x14ac:dyDescent="0.2">
      <c r="A26" s="14"/>
      <c r="B26" s="13" t="s">
        <v>84</v>
      </c>
      <c r="C26" s="374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x14ac:dyDescent="0.2">
      <c r="A27" s="14"/>
      <c r="B27" s="13" t="s">
        <v>85</v>
      </c>
      <c r="C27" s="374">
        <v>3</v>
      </c>
      <c r="D27" s="1">
        <v>3</v>
      </c>
      <c r="E27" s="1">
        <v>2</v>
      </c>
      <c r="F27" s="1">
        <v>3</v>
      </c>
      <c r="G27" s="1">
        <v>3</v>
      </c>
      <c r="H27" s="1">
        <v>3</v>
      </c>
      <c r="I27" s="1">
        <v>3</v>
      </c>
      <c r="J27" s="1">
        <v>3</v>
      </c>
      <c r="K27" s="1">
        <v>4</v>
      </c>
    </row>
    <row r="28" spans="1:11" x14ac:dyDescent="0.2">
      <c r="A28" s="14">
        <v>5</v>
      </c>
      <c r="B28" s="11" t="s">
        <v>55</v>
      </c>
      <c r="C28" s="374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ht="15.75" x14ac:dyDescent="0.2">
      <c r="A29" s="14">
        <v>6</v>
      </c>
      <c r="B29" s="10" t="s">
        <v>56</v>
      </c>
      <c r="C29" s="374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1:11" ht="15.75" x14ac:dyDescent="0.2">
      <c r="A30" s="14">
        <v>7</v>
      </c>
      <c r="B30" s="10" t="s">
        <v>57</v>
      </c>
      <c r="C30" s="374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11" ht="15.75" x14ac:dyDescent="0.2">
      <c r="A31" s="14">
        <v>8</v>
      </c>
      <c r="B31" s="10" t="s">
        <v>58</v>
      </c>
      <c r="C31" s="374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</row>
    <row r="32" spans="1:11" ht="15.75" x14ac:dyDescent="0.2">
      <c r="A32" s="14">
        <v>9</v>
      </c>
      <c r="B32" s="10" t="s">
        <v>24</v>
      </c>
      <c r="C32" s="374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5.75" x14ac:dyDescent="0.2">
      <c r="A33" s="14">
        <v>10</v>
      </c>
      <c r="B33" s="10" t="s">
        <v>25</v>
      </c>
      <c r="C33" s="374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ht="16.5" thickBot="1" x14ac:dyDescent="0.25">
      <c r="A34" s="48">
        <v>11</v>
      </c>
      <c r="B34" s="49" t="s">
        <v>59</v>
      </c>
      <c r="C34" s="54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ht="13.5" thickTop="1" x14ac:dyDescent="0.2">
      <c r="A35" s="5"/>
      <c r="B35" s="27" t="s">
        <v>39</v>
      </c>
    </row>
    <row r="36" spans="1:11" x14ac:dyDescent="0.2">
      <c r="A36" s="5"/>
      <c r="B36" s="15" t="s">
        <v>61</v>
      </c>
    </row>
    <row r="37" spans="1:11" x14ac:dyDescent="0.2">
      <c r="A37" s="5"/>
      <c r="B37" s="15" t="s">
        <v>60</v>
      </c>
    </row>
    <row r="38" spans="1:11" x14ac:dyDescent="0.2">
      <c r="A38" s="5"/>
      <c r="B38" s="15" t="s">
        <v>40</v>
      </c>
    </row>
    <row r="41" spans="1:11" ht="12.75" customHeight="1" x14ac:dyDescent="0.2">
      <c r="A41" s="488" t="s">
        <v>0</v>
      </c>
      <c r="B41" s="488"/>
    </row>
    <row r="42" spans="1:11" ht="12.75" customHeight="1" x14ac:dyDescent="0.2">
      <c r="A42" s="488" t="s">
        <v>1</v>
      </c>
      <c r="B42" s="488"/>
    </row>
    <row r="43" spans="1:11" x14ac:dyDescent="0.2">
      <c r="A43" s="488" t="s">
        <v>46</v>
      </c>
      <c r="B43" s="488"/>
    </row>
    <row r="46" spans="1:11" x14ac:dyDescent="0.2">
      <c r="A46" s="1" t="s">
        <v>47</v>
      </c>
      <c r="C46" s="5"/>
    </row>
    <row r="47" spans="1:11" ht="12.75" customHeight="1" x14ac:dyDescent="0.2">
      <c r="A47" s="1" t="s">
        <v>69</v>
      </c>
      <c r="C47" s="1" t="s">
        <v>45</v>
      </c>
      <c r="D47" s="1" t="s">
        <v>93</v>
      </c>
      <c r="E47" s="1" t="s">
        <v>94</v>
      </c>
      <c r="F47" s="1" t="s">
        <v>95</v>
      </c>
      <c r="G47" s="1" t="s">
        <v>96</v>
      </c>
      <c r="H47" s="1" t="s">
        <v>97</v>
      </c>
      <c r="I47" s="1" t="s">
        <v>98</v>
      </c>
      <c r="J47" s="1" t="s">
        <v>99</v>
      </c>
      <c r="K47" s="1" t="s">
        <v>100</v>
      </c>
    </row>
    <row r="48" spans="1:11" ht="13.5" customHeight="1" thickBot="1" x14ac:dyDescent="0.25">
      <c r="A48" s="56" t="s">
        <v>72</v>
      </c>
      <c r="B48" s="56"/>
      <c r="C48" s="1">
        <v>2018</v>
      </c>
      <c r="D48" s="1">
        <v>2018</v>
      </c>
      <c r="E48" s="1">
        <v>2018</v>
      </c>
      <c r="F48" s="1">
        <v>2018</v>
      </c>
      <c r="G48" s="1">
        <v>2018</v>
      </c>
      <c r="H48" s="1">
        <v>2018</v>
      </c>
      <c r="I48" s="1">
        <v>2018</v>
      </c>
      <c r="J48" s="1">
        <v>2018</v>
      </c>
      <c r="K48" s="1">
        <v>2018</v>
      </c>
    </row>
    <row r="49" spans="1:11" ht="13.5" thickTop="1" x14ac:dyDescent="0.2">
      <c r="A49" s="496" t="s">
        <v>4</v>
      </c>
      <c r="B49" s="496" t="s">
        <v>5</v>
      </c>
    </row>
    <row r="50" spans="1:11" x14ac:dyDescent="0.2">
      <c r="A50" s="497"/>
      <c r="B50" s="497"/>
      <c r="C50" s="373" t="s">
        <v>64</v>
      </c>
      <c r="D50" s="1" t="s">
        <v>64</v>
      </c>
      <c r="E50" s="1" t="s">
        <v>64</v>
      </c>
      <c r="F50" s="1" t="s">
        <v>64</v>
      </c>
      <c r="G50" s="1" t="s">
        <v>64</v>
      </c>
      <c r="H50" s="1" t="s">
        <v>64</v>
      </c>
      <c r="I50" s="1" t="s">
        <v>64</v>
      </c>
      <c r="J50" s="1" t="s">
        <v>64</v>
      </c>
      <c r="K50" s="1" t="s">
        <v>64</v>
      </c>
    </row>
    <row r="51" spans="1:11" x14ac:dyDescent="0.2">
      <c r="A51" s="497"/>
      <c r="B51" s="497"/>
      <c r="C51" s="371" t="s">
        <v>38</v>
      </c>
      <c r="D51" s="1" t="s">
        <v>38</v>
      </c>
      <c r="E51" s="1" t="s">
        <v>38</v>
      </c>
      <c r="F51" s="1" t="s">
        <v>38</v>
      </c>
      <c r="G51" s="1" t="s">
        <v>38</v>
      </c>
      <c r="H51" s="1" t="s">
        <v>38</v>
      </c>
      <c r="I51" s="1" t="s">
        <v>38</v>
      </c>
      <c r="J51" s="1" t="s">
        <v>38</v>
      </c>
      <c r="K51" s="1" t="s">
        <v>38</v>
      </c>
    </row>
    <row r="52" spans="1:11" x14ac:dyDescent="0.2">
      <c r="A52" s="497"/>
      <c r="B52" s="497"/>
      <c r="C52" s="20" t="s">
        <v>63</v>
      </c>
      <c r="D52" s="1" t="s">
        <v>63</v>
      </c>
      <c r="E52" s="1" t="s">
        <v>63</v>
      </c>
      <c r="F52" s="1" t="s">
        <v>63</v>
      </c>
      <c r="G52" s="1" t="s">
        <v>63</v>
      </c>
      <c r="H52" s="1" t="s">
        <v>63</v>
      </c>
      <c r="I52" s="1" t="s">
        <v>63</v>
      </c>
      <c r="J52" s="1" t="s">
        <v>63</v>
      </c>
      <c r="K52" s="1" t="s">
        <v>63</v>
      </c>
    </row>
    <row r="53" spans="1:11" x14ac:dyDescent="0.2">
      <c r="A53" s="498"/>
      <c r="B53" s="498"/>
      <c r="C53" s="371"/>
    </row>
    <row r="54" spans="1:11" s="8" customFormat="1" ht="11.25" x14ac:dyDescent="0.2">
      <c r="A54" s="372" t="s">
        <v>10</v>
      </c>
      <c r="B54" s="372" t="s">
        <v>11</v>
      </c>
      <c r="C54" s="372" t="s">
        <v>70</v>
      </c>
      <c r="D54" s="8" t="s">
        <v>70</v>
      </c>
      <c r="E54" s="8" t="s">
        <v>70</v>
      </c>
      <c r="F54" s="8" t="s">
        <v>70</v>
      </c>
      <c r="G54" s="8" t="s">
        <v>70</v>
      </c>
      <c r="H54" s="8" t="s">
        <v>70</v>
      </c>
      <c r="I54" s="8" t="s">
        <v>70</v>
      </c>
      <c r="J54" s="8" t="s">
        <v>70</v>
      </c>
      <c r="K54" s="8" t="s">
        <v>70</v>
      </c>
    </row>
    <row r="55" spans="1:11" s="16" customFormat="1" ht="15.75" x14ac:dyDescent="0.2">
      <c r="A55" s="18">
        <v>1</v>
      </c>
      <c r="B55" s="19" t="s">
        <v>22</v>
      </c>
      <c r="C55" s="24">
        <v>12</v>
      </c>
      <c r="D55" s="16">
        <v>5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5</v>
      </c>
    </row>
    <row r="56" spans="1:11" s="23" customFormat="1" x14ac:dyDescent="0.2">
      <c r="A56" s="14"/>
      <c r="B56" s="22" t="s">
        <v>50</v>
      </c>
      <c r="C56" s="374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5</v>
      </c>
    </row>
    <row r="57" spans="1:11" x14ac:dyDescent="0.2">
      <c r="A57" s="12"/>
      <c r="B57" s="13" t="s">
        <v>84</v>
      </c>
      <c r="C57" s="374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5</v>
      </c>
    </row>
    <row r="58" spans="1:11" x14ac:dyDescent="0.2">
      <c r="A58" s="12"/>
      <c r="B58" s="13" t="s">
        <v>85</v>
      </c>
      <c r="C58" s="374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</row>
    <row r="59" spans="1:11" x14ac:dyDescent="0.2">
      <c r="A59" s="12"/>
      <c r="B59" s="11" t="s">
        <v>51</v>
      </c>
      <c r="C59" s="374">
        <v>8</v>
      </c>
      <c r="D59" s="1">
        <v>5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</row>
    <row r="60" spans="1:11" x14ac:dyDescent="0.2">
      <c r="A60" s="12"/>
      <c r="B60" s="11" t="s">
        <v>52</v>
      </c>
      <c r="C60" s="374">
        <v>4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</row>
    <row r="61" spans="1:11" ht="15.75" x14ac:dyDescent="0.2">
      <c r="A61" s="14">
        <v>2</v>
      </c>
      <c r="B61" s="10" t="s">
        <v>23</v>
      </c>
      <c r="C61" s="374">
        <v>0</v>
      </c>
      <c r="D61" s="1">
        <v>196</v>
      </c>
      <c r="E61" s="1">
        <v>206</v>
      </c>
      <c r="F61" s="1">
        <v>261</v>
      </c>
      <c r="G61" s="1">
        <v>111</v>
      </c>
      <c r="H61" s="1">
        <v>65</v>
      </c>
      <c r="I61" s="1">
        <v>65</v>
      </c>
      <c r="J61" s="1">
        <v>53</v>
      </c>
      <c r="K61" s="1">
        <v>126</v>
      </c>
    </row>
    <row r="62" spans="1:11" x14ac:dyDescent="0.2">
      <c r="A62" s="12"/>
      <c r="B62" s="13" t="s">
        <v>84</v>
      </c>
      <c r="C62" s="374">
        <v>0</v>
      </c>
      <c r="D62" s="1">
        <v>190</v>
      </c>
      <c r="E62" s="1">
        <v>200</v>
      </c>
      <c r="F62" s="1">
        <v>255</v>
      </c>
      <c r="G62" s="1">
        <v>105</v>
      </c>
      <c r="H62" s="1">
        <v>65</v>
      </c>
      <c r="I62" s="1">
        <v>65</v>
      </c>
      <c r="J62" s="1">
        <v>53</v>
      </c>
      <c r="K62" s="1">
        <v>126</v>
      </c>
    </row>
    <row r="63" spans="1:11" x14ac:dyDescent="0.2">
      <c r="A63" s="12"/>
      <c r="B63" s="13" t="s">
        <v>85</v>
      </c>
      <c r="C63" s="374">
        <v>0</v>
      </c>
      <c r="D63" s="1">
        <v>6</v>
      </c>
      <c r="E63" s="1">
        <v>6</v>
      </c>
      <c r="F63" s="1">
        <v>6</v>
      </c>
      <c r="G63" s="1">
        <v>6</v>
      </c>
      <c r="H63" s="1">
        <v>0</v>
      </c>
      <c r="I63" s="1">
        <v>0</v>
      </c>
      <c r="J63" s="1">
        <v>0</v>
      </c>
      <c r="K63" s="1">
        <v>0</v>
      </c>
    </row>
    <row r="64" spans="1:11" ht="15.75" x14ac:dyDescent="0.2">
      <c r="A64" s="9">
        <v>3</v>
      </c>
      <c r="B64" s="10" t="s">
        <v>54</v>
      </c>
      <c r="C64" s="374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</row>
    <row r="65" spans="1:11" ht="15.75" x14ac:dyDescent="0.2">
      <c r="A65" s="14">
        <v>4</v>
      </c>
      <c r="B65" s="10" t="s">
        <v>53</v>
      </c>
      <c r="C65" s="374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</row>
    <row r="66" spans="1:11" x14ac:dyDescent="0.2">
      <c r="A66" s="14"/>
      <c r="B66" s="13" t="s">
        <v>84</v>
      </c>
      <c r="C66" s="374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  <row r="67" spans="1:11" x14ac:dyDescent="0.2">
      <c r="A67" s="14"/>
      <c r="B67" s="13" t="s">
        <v>85</v>
      </c>
      <c r="C67" s="374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</row>
    <row r="68" spans="1:11" x14ac:dyDescent="0.2">
      <c r="A68" s="14">
        <v>5</v>
      </c>
      <c r="B68" s="11" t="s">
        <v>55</v>
      </c>
      <c r="C68" s="374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</row>
    <row r="69" spans="1:11" ht="15.75" x14ac:dyDescent="0.2">
      <c r="A69" s="14">
        <v>6</v>
      </c>
      <c r="B69" s="10" t="s">
        <v>56</v>
      </c>
      <c r="C69" s="374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</row>
    <row r="70" spans="1:11" ht="15.75" x14ac:dyDescent="0.2">
      <c r="A70" s="14">
        <v>7</v>
      </c>
      <c r="B70" s="10" t="s">
        <v>57</v>
      </c>
      <c r="C70" s="374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</row>
    <row r="71" spans="1:11" ht="15.75" x14ac:dyDescent="0.2">
      <c r="A71" s="14">
        <v>8</v>
      </c>
      <c r="B71" s="10" t="s">
        <v>58</v>
      </c>
      <c r="C71" s="374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</row>
    <row r="72" spans="1:11" ht="15.75" x14ac:dyDescent="0.2">
      <c r="A72" s="14">
        <v>9</v>
      </c>
      <c r="B72" s="10" t="s">
        <v>24</v>
      </c>
      <c r="C72" s="374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</row>
    <row r="73" spans="1:11" ht="15.75" x14ac:dyDescent="0.2">
      <c r="A73" s="14">
        <v>10</v>
      </c>
      <c r="B73" s="10" t="s">
        <v>25</v>
      </c>
      <c r="C73" s="374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</row>
    <row r="74" spans="1:11" ht="16.5" thickBot="1" x14ac:dyDescent="0.25">
      <c r="A74" s="48">
        <v>11</v>
      </c>
      <c r="B74" s="49" t="s">
        <v>59</v>
      </c>
      <c r="C74" s="54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  <row r="75" spans="1:11" ht="13.5" thickTop="1" x14ac:dyDescent="0.2">
      <c r="A75" s="5"/>
      <c r="B75" s="27" t="s">
        <v>39</v>
      </c>
    </row>
    <row r="76" spans="1:11" x14ac:dyDescent="0.2">
      <c r="A76" s="5"/>
      <c r="B76" s="15" t="s">
        <v>61</v>
      </c>
    </row>
    <row r="77" spans="1:11" x14ac:dyDescent="0.2">
      <c r="A77" s="5"/>
      <c r="B77" s="15" t="s">
        <v>60</v>
      </c>
    </row>
    <row r="78" spans="1:11" x14ac:dyDescent="0.2">
      <c r="A78" s="5"/>
      <c r="B78" s="15" t="s">
        <v>40</v>
      </c>
    </row>
    <row r="79" spans="1:11" x14ac:dyDescent="0.2">
      <c r="A79" s="5"/>
      <c r="B79" s="27"/>
    </row>
    <row r="80" spans="1:11" x14ac:dyDescent="0.2">
      <c r="A80" s="5"/>
      <c r="B80" s="27"/>
    </row>
    <row r="81" spans="1:11" ht="12.75" customHeight="1" x14ac:dyDescent="0.2">
      <c r="A81" s="488" t="s">
        <v>0</v>
      </c>
      <c r="B81" s="488"/>
    </row>
    <row r="82" spans="1:11" ht="12.75" customHeight="1" x14ac:dyDescent="0.2">
      <c r="A82" s="488" t="s">
        <v>1</v>
      </c>
      <c r="B82" s="488"/>
    </row>
    <row r="83" spans="1:11" x14ac:dyDescent="0.2">
      <c r="A83" s="488" t="s">
        <v>46</v>
      </c>
      <c r="B83" s="488"/>
    </row>
    <row r="86" spans="1:11" x14ac:dyDescent="0.2">
      <c r="A86" s="1" t="s">
        <v>47</v>
      </c>
      <c r="C86" s="5"/>
    </row>
    <row r="87" spans="1:11" ht="12.75" customHeight="1" x14ac:dyDescent="0.2">
      <c r="A87" s="1" t="s">
        <v>69</v>
      </c>
      <c r="C87" s="1" t="s">
        <v>45</v>
      </c>
      <c r="D87" s="1" t="s">
        <v>93</v>
      </c>
      <c r="E87" s="1" t="s">
        <v>94</v>
      </c>
      <c r="F87" s="1" t="s">
        <v>95</v>
      </c>
      <c r="G87" s="1" t="s">
        <v>96</v>
      </c>
      <c r="H87" s="1" t="s">
        <v>97</v>
      </c>
      <c r="I87" s="1" t="s">
        <v>98</v>
      </c>
      <c r="J87" s="1" t="s">
        <v>99</v>
      </c>
      <c r="K87" s="1" t="s">
        <v>100</v>
      </c>
    </row>
    <row r="88" spans="1:11" ht="13.5" customHeight="1" thickBot="1" x14ac:dyDescent="0.25">
      <c r="A88" s="56" t="s">
        <v>73</v>
      </c>
      <c r="B88" s="56"/>
      <c r="C88" s="1">
        <v>2018</v>
      </c>
      <c r="D88" s="1">
        <v>2018</v>
      </c>
      <c r="E88" s="1">
        <v>2018</v>
      </c>
      <c r="F88" s="1">
        <v>2018</v>
      </c>
      <c r="G88" s="1">
        <v>2018</v>
      </c>
      <c r="H88" s="1">
        <v>2018</v>
      </c>
      <c r="I88" s="1">
        <v>2018</v>
      </c>
      <c r="J88" s="1">
        <v>2018</v>
      </c>
      <c r="K88" s="1">
        <v>2018</v>
      </c>
    </row>
    <row r="89" spans="1:11" ht="13.5" thickTop="1" x14ac:dyDescent="0.2">
      <c r="A89" s="496" t="s">
        <v>4</v>
      </c>
      <c r="B89" s="496" t="s">
        <v>5</v>
      </c>
    </row>
    <row r="90" spans="1:11" x14ac:dyDescent="0.2">
      <c r="A90" s="497"/>
      <c r="B90" s="497"/>
      <c r="C90" s="373" t="s">
        <v>64</v>
      </c>
      <c r="D90" s="1" t="s">
        <v>64</v>
      </c>
      <c r="E90" s="1" t="s">
        <v>64</v>
      </c>
      <c r="F90" s="1" t="s">
        <v>64</v>
      </c>
      <c r="G90" s="1" t="s">
        <v>64</v>
      </c>
      <c r="H90" s="1" t="s">
        <v>64</v>
      </c>
      <c r="I90" s="1" t="s">
        <v>64</v>
      </c>
      <c r="J90" s="1" t="s">
        <v>64</v>
      </c>
      <c r="K90" s="1" t="s">
        <v>64</v>
      </c>
    </row>
    <row r="91" spans="1:11" x14ac:dyDescent="0.2">
      <c r="A91" s="497"/>
      <c r="B91" s="497"/>
      <c r="C91" s="371" t="s">
        <v>38</v>
      </c>
      <c r="D91" s="1" t="s">
        <v>38</v>
      </c>
      <c r="E91" s="1" t="s">
        <v>38</v>
      </c>
      <c r="F91" s="1" t="s">
        <v>38</v>
      </c>
      <c r="G91" s="1" t="s">
        <v>38</v>
      </c>
      <c r="H91" s="1" t="s">
        <v>38</v>
      </c>
      <c r="I91" s="1" t="s">
        <v>38</v>
      </c>
      <c r="J91" s="1" t="s">
        <v>38</v>
      </c>
      <c r="K91" s="1" t="s">
        <v>38</v>
      </c>
    </row>
    <row r="92" spans="1:11" x14ac:dyDescent="0.2">
      <c r="A92" s="497"/>
      <c r="B92" s="497"/>
      <c r="C92" s="20" t="s">
        <v>63</v>
      </c>
      <c r="D92" s="1" t="s">
        <v>63</v>
      </c>
      <c r="E92" s="1" t="s">
        <v>63</v>
      </c>
      <c r="F92" s="1" t="s">
        <v>63</v>
      </c>
      <c r="G92" s="1" t="s">
        <v>63</v>
      </c>
      <c r="H92" s="1" t="s">
        <v>63</v>
      </c>
      <c r="I92" s="1" t="s">
        <v>63</v>
      </c>
      <c r="J92" s="1" t="s">
        <v>63</v>
      </c>
      <c r="K92" s="1" t="s">
        <v>63</v>
      </c>
    </row>
    <row r="93" spans="1:11" x14ac:dyDescent="0.2">
      <c r="A93" s="498"/>
      <c r="B93" s="498"/>
      <c r="C93" s="371"/>
    </row>
    <row r="94" spans="1:11" s="8" customFormat="1" ht="11.25" x14ac:dyDescent="0.2">
      <c r="A94" s="372" t="s">
        <v>10</v>
      </c>
      <c r="B94" s="372" t="s">
        <v>11</v>
      </c>
      <c r="C94" s="372" t="s">
        <v>70</v>
      </c>
      <c r="D94" s="8" t="s">
        <v>70</v>
      </c>
      <c r="E94" s="8" t="s">
        <v>70</v>
      </c>
      <c r="F94" s="8" t="s">
        <v>70</v>
      </c>
      <c r="G94" s="8" t="s">
        <v>70</v>
      </c>
      <c r="H94" s="8" t="s">
        <v>70</v>
      </c>
      <c r="I94" s="8" t="s">
        <v>70</v>
      </c>
      <c r="J94" s="8" t="s">
        <v>70</v>
      </c>
      <c r="K94" s="8" t="s">
        <v>70</v>
      </c>
    </row>
    <row r="95" spans="1:11" s="16" customFormat="1" ht="15.75" x14ac:dyDescent="0.2">
      <c r="A95" s="18">
        <v>1</v>
      </c>
      <c r="B95" s="19" t="s">
        <v>22</v>
      </c>
      <c r="C95" s="24">
        <v>0</v>
      </c>
      <c r="D95" s="16">
        <v>0</v>
      </c>
      <c r="E95" s="16">
        <v>0.7</v>
      </c>
      <c r="F95" s="16">
        <v>0.3</v>
      </c>
      <c r="G95" s="16">
        <v>0.3</v>
      </c>
      <c r="H95" s="16">
        <v>0</v>
      </c>
      <c r="I95" s="16">
        <v>0</v>
      </c>
      <c r="J95" s="16">
        <v>0</v>
      </c>
      <c r="K95" s="16">
        <v>11</v>
      </c>
    </row>
    <row r="96" spans="1:11" s="23" customFormat="1" x14ac:dyDescent="0.2">
      <c r="A96" s="14"/>
      <c r="B96" s="22" t="s">
        <v>50</v>
      </c>
      <c r="C96" s="374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</row>
    <row r="97" spans="1:11" x14ac:dyDescent="0.2">
      <c r="A97" s="12"/>
      <c r="B97" s="13" t="s">
        <v>84</v>
      </c>
      <c r="C97" s="374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</row>
    <row r="98" spans="1:11" x14ac:dyDescent="0.2">
      <c r="A98" s="12"/>
      <c r="B98" s="13" t="s">
        <v>85</v>
      </c>
      <c r="C98" s="374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</row>
    <row r="99" spans="1:11" x14ac:dyDescent="0.2">
      <c r="A99" s="12"/>
      <c r="B99" s="11" t="s">
        <v>51</v>
      </c>
      <c r="C99" s="374">
        <v>0</v>
      </c>
      <c r="D99" s="1">
        <v>0</v>
      </c>
      <c r="E99" s="1">
        <v>0.7</v>
      </c>
      <c r="F99" s="1">
        <v>0.3</v>
      </c>
      <c r="G99" s="1">
        <v>0.3</v>
      </c>
      <c r="H99" s="1">
        <v>0</v>
      </c>
      <c r="I99" s="1">
        <v>0</v>
      </c>
      <c r="J99" s="1">
        <v>0</v>
      </c>
      <c r="K99" s="1">
        <v>11</v>
      </c>
    </row>
    <row r="100" spans="1:11" x14ac:dyDescent="0.2">
      <c r="A100" s="12"/>
      <c r="B100" s="11" t="s">
        <v>52</v>
      </c>
      <c r="C100" s="374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</row>
    <row r="101" spans="1:11" ht="15.75" x14ac:dyDescent="0.2">
      <c r="A101" s="14">
        <v>2</v>
      </c>
      <c r="B101" s="10" t="s">
        <v>23</v>
      </c>
      <c r="C101" s="374">
        <v>220</v>
      </c>
      <c r="D101" s="1">
        <v>275</v>
      </c>
      <c r="E101" s="1">
        <v>268.75</v>
      </c>
      <c r="F101" s="1">
        <v>251</v>
      </c>
      <c r="G101" s="1">
        <v>458</v>
      </c>
      <c r="H101" s="1">
        <v>458</v>
      </c>
      <c r="I101" s="1">
        <v>428</v>
      </c>
      <c r="J101" s="1">
        <v>30</v>
      </c>
      <c r="K101" s="1">
        <v>0</v>
      </c>
    </row>
    <row r="102" spans="1:11" x14ac:dyDescent="0.2">
      <c r="A102" s="12"/>
      <c r="B102" s="13" t="s">
        <v>84</v>
      </c>
      <c r="C102" s="374">
        <v>220</v>
      </c>
      <c r="D102" s="1">
        <v>275</v>
      </c>
      <c r="E102" s="1">
        <v>268.75</v>
      </c>
      <c r="F102" s="1">
        <v>251</v>
      </c>
      <c r="G102" s="1">
        <v>458</v>
      </c>
      <c r="H102" s="1">
        <v>458</v>
      </c>
      <c r="I102" s="1">
        <v>428</v>
      </c>
      <c r="J102" s="1">
        <v>30</v>
      </c>
      <c r="K102" s="1">
        <v>0</v>
      </c>
    </row>
    <row r="103" spans="1:11" x14ac:dyDescent="0.2">
      <c r="A103" s="12"/>
      <c r="B103" s="13" t="s">
        <v>85</v>
      </c>
      <c r="C103" s="374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</row>
    <row r="104" spans="1:11" ht="15.75" x14ac:dyDescent="0.2">
      <c r="A104" s="9">
        <v>3</v>
      </c>
      <c r="B104" s="10" t="s">
        <v>54</v>
      </c>
      <c r="C104" s="374">
        <v>0</v>
      </c>
      <c r="D104" s="1">
        <v>0</v>
      </c>
      <c r="E104" s="1">
        <v>0</v>
      </c>
      <c r="F104" s="1">
        <v>0.2</v>
      </c>
      <c r="G104" s="1">
        <v>0.30000000000000004</v>
      </c>
      <c r="H104" s="1">
        <v>0.3</v>
      </c>
      <c r="I104" s="1">
        <v>0.3</v>
      </c>
      <c r="J104" s="1">
        <v>0</v>
      </c>
      <c r="K104" s="1">
        <v>0</v>
      </c>
    </row>
    <row r="105" spans="1:11" ht="15.75" x14ac:dyDescent="0.2">
      <c r="A105" s="14">
        <v>4</v>
      </c>
      <c r="B105" s="10" t="s">
        <v>53</v>
      </c>
      <c r="C105" s="374">
        <v>47</v>
      </c>
      <c r="D105" s="1">
        <v>56.5</v>
      </c>
      <c r="E105" s="1">
        <v>56.5</v>
      </c>
      <c r="F105" s="1">
        <v>53</v>
      </c>
      <c r="G105" s="1">
        <v>53.8</v>
      </c>
      <c r="H105" s="1">
        <v>53.8</v>
      </c>
      <c r="I105" s="1">
        <v>53.8</v>
      </c>
      <c r="J105" s="1">
        <v>41.3</v>
      </c>
      <c r="K105" s="1">
        <v>41.3</v>
      </c>
    </row>
    <row r="106" spans="1:11" x14ac:dyDescent="0.2">
      <c r="A106" s="14"/>
      <c r="B106" s="13" t="s">
        <v>84</v>
      </c>
      <c r="C106" s="374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</row>
    <row r="107" spans="1:11" x14ac:dyDescent="0.2">
      <c r="A107" s="14"/>
      <c r="B107" s="13" t="s">
        <v>85</v>
      </c>
      <c r="C107" s="374">
        <v>47</v>
      </c>
      <c r="D107" s="1">
        <v>56.5</v>
      </c>
      <c r="E107" s="1">
        <v>56.5</v>
      </c>
      <c r="F107" s="1">
        <v>53</v>
      </c>
      <c r="G107" s="1">
        <v>53.8</v>
      </c>
      <c r="H107" s="1">
        <v>53.8</v>
      </c>
      <c r="I107" s="1">
        <v>53.8</v>
      </c>
      <c r="J107" s="1">
        <v>41.3</v>
      </c>
      <c r="K107" s="1">
        <v>41.3</v>
      </c>
    </row>
    <row r="108" spans="1:11" x14ac:dyDescent="0.2">
      <c r="A108" s="14">
        <v>5</v>
      </c>
      <c r="B108" s="11" t="s">
        <v>55</v>
      </c>
      <c r="C108" s="374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</row>
    <row r="109" spans="1:11" ht="15.75" x14ac:dyDescent="0.2">
      <c r="A109" s="14">
        <v>6</v>
      </c>
      <c r="B109" s="10" t="s">
        <v>56</v>
      </c>
      <c r="C109" s="60">
        <v>0</v>
      </c>
      <c r="D109" s="1">
        <v>0.2</v>
      </c>
      <c r="E109" s="1">
        <v>0.2</v>
      </c>
      <c r="F109" s="1">
        <v>2</v>
      </c>
      <c r="G109" s="1">
        <v>2.8</v>
      </c>
      <c r="H109" s="1">
        <v>2.8</v>
      </c>
      <c r="I109" s="1">
        <v>0.99999999999999978</v>
      </c>
      <c r="J109" s="1">
        <v>0</v>
      </c>
      <c r="K109" s="1">
        <v>0</v>
      </c>
    </row>
    <row r="110" spans="1:11" ht="15.75" x14ac:dyDescent="0.2">
      <c r="A110" s="14">
        <v>7</v>
      </c>
      <c r="B110" s="10" t="s">
        <v>57</v>
      </c>
      <c r="C110" s="374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</row>
    <row r="111" spans="1:11" ht="15.75" x14ac:dyDescent="0.2">
      <c r="A111" s="14">
        <v>8</v>
      </c>
      <c r="B111" s="10" t="s">
        <v>58</v>
      </c>
      <c r="C111" s="374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</row>
    <row r="112" spans="1:11" ht="15.75" x14ac:dyDescent="0.2">
      <c r="A112" s="14">
        <v>9</v>
      </c>
      <c r="B112" s="10" t="s">
        <v>24</v>
      </c>
      <c r="C112" s="374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</row>
    <row r="113" spans="1:11" ht="15.75" x14ac:dyDescent="0.2">
      <c r="A113" s="14">
        <v>10</v>
      </c>
      <c r="B113" s="10" t="s">
        <v>25</v>
      </c>
      <c r="C113" s="374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</row>
    <row r="114" spans="1:11" ht="16.5" thickBot="1" x14ac:dyDescent="0.25">
      <c r="A114" s="48">
        <v>11</v>
      </c>
      <c r="B114" s="49" t="s">
        <v>59</v>
      </c>
      <c r="C114" s="54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</row>
    <row r="115" spans="1:11" ht="13.5" thickTop="1" x14ac:dyDescent="0.2">
      <c r="A115" s="5"/>
      <c r="B115" s="27" t="s">
        <v>39</v>
      </c>
    </row>
    <row r="116" spans="1:11" x14ac:dyDescent="0.2">
      <c r="A116" s="5"/>
      <c r="B116" s="15" t="s">
        <v>61</v>
      </c>
    </row>
    <row r="117" spans="1:11" x14ac:dyDescent="0.2">
      <c r="A117" s="5"/>
      <c r="B117" s="15" t="s">
        <v>60</v>
      </c>
    </row>
    <row r="118" spans="1:11" x14ac:dyDescent="0.2">
      <c r="A118" s="5"/>
      <c r="B118" s="15" t="s">
        <v>40</v>
      </c>
    </row>
    <row r="119" spans="1:11" x14ac:dyDescent="0.2">
      <c r="A119" s="5"/>
      <c r="B119" s="27"/>
    </row>
    <row r="120" spans="1:11" x14ac:dyDescent="0.2">
      <c r="A120" s="5"/>
      <c r="B120" s="27"/>
    </row>
    <row r="121" spans="1:11" ht="12.75" customHeight="1" x14ac:dyDescent="0.2">
      <c r="A121" s="488" t="s">
        <v>0</v>
      </c>
      <c r="B121" s="488"/>
    </row>
    <row r="122" spans="1:11" ht="12.75" customHeight="1" x14ac:dyDescent="0.2">
      <c r="A122" s="488" t="s">
        <v>1</v>
      </c>
      <c r="B122" s="488"/>
    </row>
    <row r="123" spans="1:11" x14ac:dyDescent="0.2">
      <c r="A123" s="488" t="s">
        <v>46</v>
      </c>
      <c r="B123" s="488"/>
    </row>
    <row r="126" spans="1:11" x14ac:dyDescent="0.2">
      <c r="A126" s="1" t="s">
        <v>47</v>
      </c>
      <c r="C126" s="5"/>
    </row>
    <row r="127" spans="1:11" ht="12.75" customHeight="1" x14ac:dyDescent="0.2">
      <c r="A127" s="1" t="s">
        <v>69</v>
      </c>
      <c r="C127" s="1" t="s">
        <v>45</v>
      </c>
      <c r="D127" s="1" t="s">
        <v>93</v>
      </c>
      <c r="E127" s="1" t="s">
        <v>94</v>
      </c>
      <c r="F127" s="1" t="s">
        <v>95</v>
      </c>
      <c r="G127" s="1" t="s">
        <v>96</v>
      </c>
      <c r="H127" s="1" t="s">
        <v>97</v>
      </c>
      <c r="I127" s="1" t="s">
        <v>98</v>
      </c>
      <c r="J127" s="1" t="s">
        <v>99</v>
      </c>
      <c r="K127" s="1" t="s">
        <v>100</v>
      </c>
    </row>
    <row r="128" spans="1:11" ht="13.5" customHeight="1" thickBot="1" x14ac:dyDescent="0.25">
      <c r="A128" s="56" t="s">
        <v>80</v>
      </c>
      <c r="B128" s="56"/>
      <c r="C128" s="1">
        <v>2018</v>
      </c>
      <c r="D128" s="1">
        <v>2018</v>
      </c>
      <c r="E128" s="1">
        <v>2018</v>
      </c>
      <c r="F128" s="1">
        <v>2018</v>
      </c>
      <c r="G128" s="1">
        <v>2018</v>
      </c>
      <c r="H128" s="1">
        <v>2018</v>
      </c>
      <c r="I128" s="1">
        <v>2018</v>
      </c>
      <c r="J128" s="1">
        <v>2018</v>
      </c>
      <c r="K128" s="1">
        <v>2018</v>
      </c>
    </row>
    <row r="129" spans="1:11" ht="13.5" thickTop="1" x14ac:dyDescent="0.2">
      <c r="A129" s="496" t="s">
        <v>4</v>
      </c>
      <c r="B129" s="496" t="s">
        <v>5</v>
      </c>
    </row>
    <row r="130" spans="1:11" x14ac:dyDescent="0.2">
      <c r="A130" s="497"/>
      <c r="B130" s="497"/>
      <c r="C130" s="373" t="s">
        <v>64</v>
      </c>
      <c r="D130" s="1" t="s">
        <v>64</v>
      </c>
      <c r="E130" s="1" t="s">
        <v>64</v>
      </c>
      <c r="F130" s="1" t="s">
        <v>64</v>
      </c>
      <c r="G130" s="1" t="s">
        <v>64</v>
      </c>
      <c r="H130" s="1" t="s">
        <v>64</v>
      </c>
      <c r="I130" s="1" t="s">
        <v>64</v>
      </c>
      <c r="J130" s="1" t="s">
        <v>64</v>
      </c>
      <c r="K130" s="1" t="s">
        <v>64</v>
      </c>
    </row>
    <row r="131" spans="1:11" x14ac:dyDescent="0.2">
      <c r="A131" s="497"/>
      <c r="B131" s="497"/>
      <c r="C131" s="371" t="s">
        <v>38</v>
      </c>
      <c r="D131" s="1" t="s">
        <v>38</v>
      </c>
      <c r="E131" s="1" t="s">
        <v>38</v>
      </c>
      <c r="F131" s="1" t="s">
        <v>38</v>
      </c>
      <c r="G131" s="1" t="s">
        <v>38</v>
      </c>
      <c r="H131" s="1" t="s">
        <v>38</v>
      </c>
      <c r="I131" s="1" t="s">
        <v>38</v>
      </c>
      <c r="J131" s="1" t="s">
        <v>38</v>
      </c>
      <c r="K131" s="1" t="s">
        <v>38</v>
      </c>
    </row>
    <row r="132" spans="1:11" x14ac:dyDescent="0.2">
      <c r="A132" s="497"/>
      <c r="B132" s="497"/>
      <c r="C132" s="20" t="s">
        <v>63</v>
      </c>
      <c r="D132" s="1" t="s">
        <v>63</v>
      </c>
      <c r="E132" s="1" t="s">
        <v>63</v>
      </c>
      <c r="F132" s="1" t="s">
        <v>63</v>
      </c>
      <c r="G132" s="1" t="s">
        <v>63</v>
      </c>
      <c r="H132" s="1" t="s">
        <v>63</v>
      </c>
      <c r="I132" s="1" t="s">
        <v>63</v>
      </c>
      <c r="J132" s="1" t="s">
        <v>63</v>
      </c>
      <c r="K132" s="1" t="s">
        <v>63</v>
      </c>
    </row>
    <row r="133" spans="1:11" x14ac:dyDescent="0.2">
      <c r="A133" s="498"/>
      <c r="B133" s="498"/>
      <c r="C133" s="371"/>
    </row>
    <row r="134" spans="1:11" s="8" customFormat="1" ht="11.25" x14ac:dyDescent="0.2">
      <c r="A134" s="372" t="s">
        <v>10</v>
      </c>
      <c r="B134" s="372" t="s">
        <v>11</v>
      </c>
      <c r="C134" s="372" t="s">
        <v>70</v>
      </c>
      <c r="D134" s="8" t="s">
        <v>70</v>
      </c>
      <c r="E134" s="8" t="s">
        <v>70</v>
      </c>
      <c r="F134" s="8" t="s">
        <v>70</v>
      </c>
      <c r="G134" s="8" t="s">
        <v>70</v>
      </c>
      <c r="H134" s="8" t="s">
        <v>70</v>
      </c>
      <c r="I134" s="8" t="s">
        <v>70</v>
      </c>
      <c r="J134" s="8" t="s">
        <v>70</v>
      </c>
      <c r="K134" s="8" t="s">
        <v>70</v>
      </c>
    </row>
    <row r="135" spans="1:11" s="16" customFormat="1" ht="15.75" x14ac:dyDescent="0.2">
      <c r="A135" s="18">
        <v>1</v>
      </c>
      <c r="B135" s="19" t="s">
        <v>22</v>
      </c>
      <c r="C135" s="24">
        <v>72</v>
      </c>
      <c r="D135" s="16">
        <v>32</v>
      </c>
      <c r="E135" s="16">
        <v>25</v>
      </c>
      <c r="F135" s="16">
        <v>21</v>
      </c>
      <c r="G135" s="16">
        <v>17</v>
      </c>
      <c r="H135" s="16">
        <v>15</v>
      </c>
      <c r="I135" s="16">
        <v>2</v>
      </c>
      <c r="J135" s="16">
        <v>2</v>
      </c>
      <c r="K135" s="16">
        <v>1</v>
      </c>
    </row>
    <row r="136" spans="1:11" s="23" customFormat="1" x14ac:dyDescent="0.2">
      <c r="A136" s="14"/>
      <c r="B136" s="22" t="s">
        <v>50</v>
      </c>
      <c r="C136" s="374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</row>
    <row r="137" spans="1:11" x14ac:dyDescent="0.2">
      <c r="A137" s="12"/>
      <c r="B137" s="13" t="s">
        <v>84</v>
      </c>
      <c r="C137" s="374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</row>
    <row r="138" spans="1:11" x14ac:dyDescent="0.2">
      <c r="A138" s="12"/>
      <c r="B138" s="13" t="s">
        <v>85</v>
      </c>
      <c r="C138" s="374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</row>
    <row r="139" spans="1:11" x14ac:dyDescent="0.2">
      <c r="A139" s="12"/>
      <c r="B139" s="11" t="s">
        <v>51</v>
      </c>
      <c r="C139" s="374">
        <v>72</v>
      </c>
      <c r="D139" s="1">
        <v>32</v>
      </c>
      <c r="E139" s="1">
        <v>22</v>
      </c>
      <c r="F139" s="1">
        <v>18</v>
      </c>
      <c r="G139" s="1">
        <v>15</v>
      </c>
      <c r="H139" s="1">
        <v>15</v>
      </c>
      <c r="I139" s="1">
        <v>1</v>
      </c>
      <c r="J139" s="1">
        <v>0</v>
      </c>
      <c r="K139" s="1">
        <v>0</v>
      </c>
    </row>
    <row r="140" spans="1:11" x14ac:dyDescent="0.2">
      <c r="A140" s="12"/>
      <c r="B140" s="11" t="s">
        <v>52</v>
      </c>
      <c r="C140" s="374">
        <v>0</v>
      </c>
      <c r="D140" s="1">
        <v>0</v>
      </c>
      <c r="E140" s="1">
        <v>3</v>
      </c>
      <c r="F140" s="1">
        <v>3</v>
      </c>
      <c r="G140" s="1">
        <v>2</v>
      </c>
      <c r="H140" s="1">
        <v>0</v>
      </c>
      <c r="I140" s="1">
        <v>1</v>
      </c>
      <c r="J140" s="1">
        <v>2</v>
      </c>
      <c r="K140" s="1">
        <v>1</v>
      </c>
    </row>
    <row r="141" spans="1:11" ht="15.75" x14ac:dyDescent="0.2">
      <c r="A141" s="14">
        <v>2</v>
      </c>
      <c r="B141" s="10" t="s">
        <v>23</v>
      </c>
      <c r="C141" s="374">
        <v>40</v>
      </c>
      <c r="D141" s="1">
        <v>40</v>
      </c>
      <c r="E141" s="1">
        <v>19</v>
      </c>
      <c r="F141" s="1">
        <v>0</v>
      </c>
      <c r="G141" s="1">
        <v>30</v>
      </c>
      <c r="H141" s="1">
        <v>30</v>
      </c>
      <c r="I141" s="1">
        <v>26</v>
      </c>
      <c r="J141" s="1">
        <v>1</v>
      </c>
      <c r="K141" s="1">
        <v>20</v>
      </c>
    </row>
    <row r="142" spans="1:11" x14ac:dyDescent="0.2">
      <c r="A142" s="12"/>
      <c r="B142" s="13" t="s">
        <v>84</v>
      </c>
      <c r="C142" s="374">
        <v>40</v>
      </c>
      <c r="D142" s="1">
        <v>40</v>
      </c>
      <c r="E142" s="1">
        <v>19</v>
      </c>
      <c r="F142" s="1">
        <v>0</v>
      </c>
      <c r="G142" s="1">
        <v>30</v>
      </c>
      <c r="H142" s="1">
        <v>30</v>
      </c>
      <c r="I142" s="1">
        <v>26</v>
      </c>
      <c r="J142" s="1">
        <v>1</v>
      </c>
      <c r="K142" s="1">
        <v>20</v>
      </c>
    </row>
    <row r="143" spans="1:11" x14ac:dyDescent="0.2">
      <c r="A143" s="12"/>
      <c r="B143" s="13" t="s">
        <v>85</v>
      </c>
      <c r="C143" s="374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</row>
    <row r="144" spans="1:11" ht="15.75" x14ac:dyDescent="0.2">
      <c r="A144" s="9">
        <v>3</v>
      </c>
      <c r="B144" s="10" t="s">
        <v>54</v>
      </c>
      <c r="C144" s="374">
        <v>2</v>
      </c>
      <c r="D144" s="1">
        <v>2</v>
      </c>
      <c r="E144" s="1">
        <v>3</v>
      </c>
      <c r="F144" s="1">
        <v>3</v>
      </c>
      <c r="G144" s="1">
        <v>3</v>
      </c>
      <c r="H144" s="1">
        <v>2</v>
      </c>
      <c r="I144" s="1">
        <v>1</v>
      </c>
      <c r="J144" s="1">
        <v>1</v>
      </c>
      <c r="K144" s="1">
        <v>4</v>
      </c>
    </row>
    <row r="145" spans="1:11" ht="15.75" x14ac:dyDescent="0.2">
      <c r="A145" s="14">
        <v>4</v>
      </c>
      <c r="B145" s="10" t="s">
        <v>53</v>
      </c>
      <c r="C145" s="374">
        <v>41</v>
      </c>
      <c r="D145" s="1">
        <v>26</v>
      </c>
      <c r="E145" s="1">
        <v>18</v>
      </c>
      <c r="F145" s="1">
        <v>16</v>
      </c>
      <c r="G145" s="1">
        <v>8</v>
      </c>
      <c r="H145" s="1">
        <v>4</v>
      </c>
      <c r="I145" s="1">
        <v>4</v>
      </c>
      <c r="J145" s="1">
        <v>2</v>
      </c>
      <c r="K145" s="1">
        <v>8</v>
      </c>
    </row>
    <row r="146" spans="1:11" x14ac:dyDescent="0.2">
      <c r="A146" s="14"/>
      <c r="B146" s="13" t="s">
        <v>84</v>
      </c>
      <c r="C146" s="374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</row>
    <row r="147" spans="1:11" x14ac:dyDescent="0.2">
      <c r="A147" s="14"/>
      <c r="B147" s="13" t="s">
        <v>85</v>
      </c>
      <c r="C147" s="374">
        <v>41</v>
      </c>
      <c r="D147" s="1">
        <v>26</v>
      </c>
      <c r="E147" s="1">
        <v>18</v>
      </c>
      <c r="F147" s="1">
        <v>16</v>
      </c>
      <c r="G147" s="1">
        <v>8</v>
      </c>
      <c r="H147" s="1">
        <v>4</v>
      </c>
      <c r="I147" s="1">
        <v>4</v>
      </c>
      <c r="J147" s="1">
        <v>2</v>
      </c>
      <c r="K147" s="1">
        <v>8</v>
      </c>
    </row>
    <row r="148" spans="1:11" x14ac:dyDescent="0.2">
      <c r="A148" s="14">
        <v>5</v>
      </c>
      <c r="B148" s="11" t="s">
        <v>55</v>
      </c>
      <c r="C148" s="374">
        <v>4</v>
      </c>
      <c r="D148" s="1">
        <v>4</v>
      </c>
      <c r="E148" s="1">
        <v>3</v>
      </c>
      <c r="F148" s="1">
        <v>3</v>
      </c>
      <c r="G148" s="1">
        <v>4</v>
      </c>
      <c r="H148" s="1">
        <v>3</v>
      </c>
      <c r="I148" s="1">
        <v>3</v>
      </c>
      <c r="J148" s="1">
        <v>3</v>
      </c>
      <c r="K148" s="1">
        <v>7</v>
      </c>
    </row>
    <row r="149" spans="1:11" ht="15.75" x14ac:dyDescent="0.2">
      <c r="A149" s="14">
        <v>6</v>
      </c>
      <c r="B149" s="10" t="s">
        <v>56</v>
      </c>
      <c r="C149" s="374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</row>
    <row r="150" spans="1:11" ht="15.75" x14ac:dyDescent="0.2">
      <c r="A150" s="14">
        <v>7</v>
      </c>
      <c r="B150" s="10" t="s">
        <v>57</v>
      </c>
      <c r="C150" s="374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</row>
    <row r="151" spans="1:11" ht="15.75" x14ac:dyDescent="0.2">
      <c r="A151" s="14">
        <v>8</v>
      </c>
      <c r="B151" s="10" t="s">
        <v>58</v>
      </c>
      <c r="C151" s="374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</row>
    <row r="152" spans="1:11" ht="15.75" x14ac:dyDescent="0.2">
      <c r="A152" s="14">
        <v>9</v>
      </c>
      <c r="B152" s="10" t="s">
        <v>24</v>
      </c>
      <c r="C152" s="374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</row>
    <row r="153" spans="1:11" ht="15.75" x14ac:dyDescent="0.2">
      <c r="A153" s="14">
        <v>10</v>
      </c>
      <c r="B153" s="10" t="s">
        <v>25</v>
      </c>
      <c r="C153" s="374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</row>
    <row r="154" spans="1:11" ht="12.75" customHeight="1" thickBot="1" x14ac:dyDescent="0.25">
      <c r="A154" s="48">
        <v>11</v>
      </c>
      <c r="B154" s="49" t="s">
        <v>59</v>
      </c>
      <c r="C154" s="54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</row>
    <row r="155" spans="1:11" ht="12.75" customHeight="1" thickTop="1" x14ac:dyDescent="0.2">
      <c r="A155" s="5"/>
      <c r="B155" s="27" t="s">
        <v>39</v>
      </c>
    </row>
    <row r="156" spans="1:11" x14ac:dyDescent="0.2">
      <c r="A156" s="5"/>
      <c r="B156" s="15" t="s">
        <v>61</v>
      </c>
    </row>
    <row r="157" spans="1:11" ht="21" customHeight="1" x14ac:dyDescent="0.2">
      <c r="A157" s="5"/>
      <c r="B157" s="15" t="s">
        <v>60</v>
      </c>
    </row>
    <row r="158" spans="1:11" x14ac:dyDescent="0.2">
      <c r="A158" s="5"/>
      <c r="B158" s="15" t="s">
        <v>40</v>
      </c>
    </row>
    <row r="159" spans="1:11" x14ac:dyDescent="0.2">
      <c r="A159" s="5"/>
      <c r="B159" s="27"/>
    </row>
    <row r="160" spans="1:11" ht="13.5" customHeight="1" x14ac:dyDescent="0.2">
      <c r="A160" s="488" t="s">
        <v>0</v>
      </c>
      <c r="B160" s="488"/>
    </row>
    <row r="161" spans="1:11" ht="12.75" customHeight="1" x14ac:dyDescent="0.2">
      <c r="A161" s="488" t="s">
        <v>1</v>
      </c>
      <c r="B161" s="488"/>
    </row>
    <row r="162" spans="1:11" x14ac:dyDescent="0.2">
      <c r="A162" s="488" t="s">
        <v>46</v>
      </c>
      <c r="B162" s="488"/>
    </row>
    <row r="165" spans="1:11" x14ac:dyDescent="0.2">
      <c r="A165" s="1" t="s">
        <v>47</v>
      </c>
      <c r="C165" s="5"/>
    </row>
    <row r="166" spans="1:11" ht="12.75" customHeight="1" x14ac:dyDescent="0.2">
      <c r="A166" s="1" t="s">
        <v>69</v>
      </c>
      <c r="C166" s="1" t="s">
        <v>45</v>
      </c>
      <c r="D166" s="1" t="s">
        <v>93</v>
      </c>
      <c r="E166" s="1" t="s">
        <v>94</v>
      </c>
      <c r="F166" s="1" t="s">
        <v>95</v>
      </c>
      <c r="G166" s="1" t="s">
        <v>96</v>
      </c>
      <c r="H166" s="1" t="s">
        <v>97</v>
      </c>
      <c r="I166" s="1" t="s">
        <v>98</v>
      </c>
      <c r="J166" s="1" t="s">
        <v>99</v>
      </c>
      <c r="K166" s="1" t="s">
        <v>100</v>
      </c>
    </row>
    <row r="167" spans="1:11" ht="13.5" customHeight="1" thickBot="1" x14ac:dyDescent="0.25">
      <c r="A167" s="56" t="s">
        <v>81</v>
      </c>
      <c r="B167" s="56"/>
      <c r="C167" s="1">
        <v>2018</v>
      </c>
      <c r="D167" s="1">
        <v>2018</v>
      </c>
      <c r="E167" s="1">
        <v>2018</v>
      </c>
      <c r="F167" s="1">
        <v>2018</v>
      </c>
      <c r="G167" s="1">
        <v>2018</v>
      </c>
      <c r="H167" s="1">
        <v>2018</v>
      </c>
      <c r="I167" s="1">
        <v>2018</v>
      </c>
      <c r="J167" s="1">
        <v>2018</v>
      </c>
      <c r="K167" s="1">
        <v>2018</v>
      </c>
    </row>
    <row r="168" spans="1:11" ht="13.5" thickTop="1" x14ac:dyDescent="0.2">
      <c r="A168" s="496" t="s">
        <v>4</v>
      </c>
      <c r="B168" s="496" t="s">
        <v>5</v>
      </c>
    </row>
    <row r="169" spans="1:11" x14ac:dyDescent="0.2">
      <c r="A169" s="497"/>
      <c r="B169" s="497"/>
      <c r="C169" s="373" t="s">
        <v>64</v>
      </c>
      <c r="D169" s="1" t="s">
        <v>64</v>
      </c>
      <c r="E169" s="1" t="s">
        <v>64</v>
      </c>
      <c r="F169" s="1" t="s">
        <v>64</v>
      </c>
      <c r="G169" s="1" t="s">
        <v>64</v>
      </c>
      <c r="H169" s="1" t="s">
        <v>64</v>
      </c>
      <c r="I169" s="1" t="s">
        <v>64</v>
      </c>
      <c r="J169" s="1" t="s">
        <v>64</v>
      </c>
      <c r="K169" s="1" t="s">
        <v>64</v>
      </c>
    </row>
    <row r="170" spans="1:11" x14ac:dyDescent="0.2">
      <c r="A170" s="497"/>
      <c r="B170" s="497"/>
      <c r="C170" s="371" t="s">
        <v>38</v>
      </c>
      <c r="D170" s="1" t="s">
        <v>38</v>
      </c>
      <c r="E170" s="1" t="s">
        <v>38</v>
      </c>
      <c r="F170" s="1" t="s">
        <v>38</v>
      </c>
      <c r="G170" s="1" t="s">
        <v>38</v>
      </c>
      <c r="H170" s="1" t="s">
        <v>38</v>
      </c>
      <c r="I170" s="1" t="s">
        <v>38</v>
      </c>
      <c r="J170" s="1" t="s">
        <v>38</v>
      </c>
      <c r="K170" s="1" t="s">
        <v>38</v>
      </c>
    </row>
    <row r="171" spans="1:11" x14ac:dyDescent="0.2">
      <c r="A171" s="497"/>
      <c r="B171" s="497"/>
      <c r="C171" s="20" t="s">
        <v>63</v>
      </c>
      <c r="D171" s="1" t="s">
        <v>63</v>
      </c>
      <c r="E171" s="1" t="s">
        <v>63</v>
      </c>
      <c r="F171" s="1" t="s">
        <v>63</v>
      </c>
      <c r="G171" s="1" t="s">
        <v>63</v>
      </c>
      <c r="H171" s="1" t="s">
        <v>63</v>
      </c>
      <c r="I171" s="1" t="s">
        <v>63</v>
      </c>
      <c r="J171" s="1" t="s">
        <v>63</v>
      </c>
      <c r="K171" s="1" t="s">
        <v>63</v>
      </c>
    </row>
    <row r="172" spans="1:11" x14ac:dyDescent="0.2">
      <c r="A172" s="498"/>
      <c r="B172" s="498"/>
      <c r="C172" s="371"/>
    </row>
    <row r="173" spans="1:11" s="8" customFormat="1" ht="11.25" x14ac:dyDescent="0.2">
      <c r="A173" s="372" t="s">
        <v>10</v>
      </c>
      <c r="B173" s="372" t="s">
        <v>11</v>
      </c>
      <c r="C173" s="372" t="s">
        <v>70</v>
      </c>
      <c r="D173" s="8" t="s">
        <v>70</v>
      </c>
      <c r="E173" s="8" t="s">
        <v>70</v>
      </c>
      <c r="F173" s="8" t="s">
        <v>70</v>
      </c>
      <c r="G173" s="8" t="s">
        <v>70</v>
      </c>
      <c r="H173" s="8" t="s">
        <v>70</v>
      </c>
      <c r="I173" s="8" t="s">
        <v>70</v>
      </c>
      <c r="J173" s="8" t="s">
        <v>70</v>
      </c>
      <c r="K173" s="8" t="s">
        <v>70</v>
      </c>
    </row>
    <row r="174" spans="1:11" s="16" customFormat="1" ht="15.75" x14ac:dyDescent="0.2">
      <c r="A174" s="18">
        <v>1</v>
      </c>
      <c r="B174" s="19" t="s">
        <v>22</v>
      </c>
      <c r="C174" s="24">
        <v>0</v>
      </c>
      <c r="D174" s="16">
        <v>0</v>
      </c>
      <c r="E174" s="16">
        <v>18</v>
      </c>
      <c r="F174" s="16">
        <v>18</v>
      </c>
      <c r="G174" s="16">
        <v>18</v>
      </c>
      <c r="H174" s="16">
        <v>0</v>
      </c>
      <c r="I174" s="16">
        <v>0</v>
      </c>
      <c r="J174" s="16">
        <v>20</v>
      </c>
      <c r="K174" s="16">
        <v>290</v>
      </c>
    </row>
    <row r="175" spans="1:11" s="23" customFormat="1" x14ac:dyDescent="0.2">
      <c r="A175" s="14"/>
      <c r="B175" s="22" t="s">
        <v>50</v>
      </c>
      <c r="C175" s="374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20</v>
      </c>
      <c r="K175" s="23">
        <v>290</v>
      </c>
    </row>
    <row r="176" spans="1:11" x14ac:dyDescent="0.2">
      <c r="A176" s="12"/>
      <c r="B176" s="13" t="s">
        <v>84</v>
      </c>
      <c r="C176" s="374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20</v>
      </c>
      <c r="K176" s="1">
        <v>290</v>
      </c>
    </row>
    <row r="177" spans="1:11" x14ac:dyDescent="0.2">
      <c r="A177" s="12"/>
      <c r="B177" s="13" t="s">
        <v>85</v>
      </c>
      <c r="C177" s="374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</row>
    <row r="178" spans="1:11" x14ac:dyDescent="0.2">
      <c r="A178" s="12"/>
      <c r="B178" s="11" t="s">
        <v>51</v>
      </c>
      <c r="C178" s="374">
        <v>0</v>
      </c>
      <c r="D178" s="1">
        <v>0</v>
      </c>
      <c r="E178" s="1">
        <v>18</v>
      </c>
      <c r="F178" s="1">
        <v>18</v>
      </c>
      <c r="G178" s="1">
        <v>18</v>
      </c>
      <c r="H178" s="1">
        <v>0</v>
      </c>
      <c r="I178" s="1">
        <v>0</v>
      </c>
      <c r="J178" s="1">
        <v>0</v>
      </c>
      <c r="K178" s="1">
        <v>0</v>
      </c>
    </row>
    <row r="179" spans="1:11" x14ac:dyDescent="0.2">
      <c r="A179" s="12"/>
      <c r="B179" s="11" t="s">
        <v>52</v>
      </c>
      <c r="C179" s="374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</row>
    <row r="180" spans="1:11" ht="15.75" x14ac:dyDescent="0.2">
      <c r="A180" s="14">
        <v>2</v>
      </c>
      <c r="B180" s="10" t="s">
        <v>23</v>
      </c>
      <c r="C180" s="374">
        <v>0</v>
      </c>
      <c r="D180" s="1">
        <v>0</v>
      </c>
      <c r="E180" s="1">
        <v>27</v>
      </c>
      <c r="F180" s="1">
        <v>132</v>
      </c>
      <c r="G180" s="1">
        <v>375</v>
      </c>
      <c r="H180" s="1">
        <v>373</v>
      </c>
      <c r="I180" s="1">
        <v>249</v>
      </c>
      <c r="J180" s="1">
        <v>25</v>
      </c>
      <c r="K180" s="1">
        <v>26</v>
      </c>
    </row>
    <row r="181" spans="1:11" x14ac:dyDescent="0.2">
      <c r="A181" s="12"/>
      <c r="B181" s="13" t="s">
        <v>84</v>
      </c>
      <c r="C181" s="374">
        <v>0</v>
      </c>
      <c r="D181" s="1">
        <v>0</v>
      </c>
      <c r="E181" s="1">
        <v>27</v>
      </c>
      <c r="F181" s="1">
        <v>132</v>
      </c>
      <c r="G181" s="1">
        <v>375</v>
      </c>
      <c r="H181" s="1">
        <v>373</v>
      </c>
      <c r="I181" s="1">
        <v>249</v>
      </c>
      <c r="J181" s="1">
        <v>25</v>
      </c>
      <c r="K181" s="1">
        <v>25</v>
      </c>
    </row>
    <row r="182" spans="1:11" x14ac:dyDescent="0.2">
      <c r="A182" s="12"/>
      <c r="B182" s="13" t="s">
        <v>85</v>
      </c>
      <c r="C182" s="374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1</v>
      </c>
    </row>
    <row r="183" spans="1:11" ht="15.75" x14ac:dyDescent="0.2">
      <c r="A183" s="9">
        <v>3</v>
      </c>
      <c r="B183" s="10" t="s">
        <v>54</v>
      </c>
      <c r="C183" s="374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</row>
    <row r="184" spans="1:11" ht="15.75" x14ac:dyDescent="0.2">
      <c r="A184" s="14">
        <v>4</v>
      </c>
      <c r="B184" s="10" t="s">
        <v>53</v>
      </c>
      <c r="C184" s="370">
        <v>3</v>
      </c>
      <c r="D184" s="1">
        <v>4</v>
      </c>
      <c r="E184" s="1">
        <v>4</v>
      </c>
      <c r="F184" s="1">
        <v>4</v>
      </c>
      <c r="G184" s="1">
        <v>4</v>
      </c>
      <c r="H184" s="1">
        <v>4</v>
      </c>
      <c r="I184" s="1">
        <v>2</v>
      </c>
      <c r="J184" s="1">
        <v>3</v>
      </c>
      <c r="K184" s="1">
        <v>3</v>
      </c>
    </row>
    <row r="185" spans="1:11" x14ac:dyDescent="0.2">
      <c r="A185" s="14"/>
      <c r="B185" s="13" t="s">
        <v>84</v>
      </c>
      <c r="C185" s="374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</row>
    <row r="186" spans="1:11" ht="15.75" x14ac:dyDescent="0.2">
      <c r="A186" s="14"/>
      <c r="B186" s="13" t="s">
        <v>85</v>
      </c>
      <c r="C186" s="370">
        <v>3</v>
      </c>
      <c r="D186" s="1">
        <v>4</v>
      </c>
      <c r="E186" s="1">
        <v>4</v>
      </c>
      <c r="F186" s="1">
        <v>4</v>
      </c>
      <c r="G186" s="1">
        <v>4</v>
      </c>
      <c r="H186" s="1">
        <v>4</v>
      </c>
      <c r="I186" s="1">
        <v>2</v>
      </c>
      <c r="J186" s="1">
        <v>3</v>
      </c>
      <c r="K186" s="1">
        <v>3</v>
      </c>
    </row>
    <row r="187" spans="1:11" x14ac:dyDescent="0.2">
      <c r="A187" s="14">
        <v>5</v>
      </c>
      <c r="B187" s="11" t="s">
        <v>55</v>
      </c>
      <c r="C187" s="374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</row>
    <row r="188" spans="1:11" ht="15.75" x14ac:dyDescent="0.2">
      <c r="A188" s="14">
        <v>6</v>
      </c>
      <c r="B188" s="10" t="s">
        <v>56</v>
      </c>
      <c r="C188" s="374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</row>
    <row r="189" spans="1:11" ht="15.75" x14ac:dyDescent="0.2">
      <c r="A189" s="14">
        <v>7</v>
      </c>
      <c r="B189" s="10" t="s">
        <v>57</v>
      </c>
      <c r="C189" s="374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</row>
    <row r="190" spans="1:11" ht="15.75" x14ac:dyDescent="0.2">
      <c r="A190" s="14">
        <v>8</v>
      </c>
      <c r="B190" s="10" t="s">
        <v>58</v>
      </c>
      <c r="C190" s="374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</row>
    <row r="191" spans="1:11" ht="15.75" x14ac:dyDescent="0.2">
      <c r="A191" s="14">
        <v>9</v>
      </c>
      <c r="B191" s="10" t="s">
        <v>24</v>
      </c>
      <c r="C191" s="374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</row>
    <row r="192" spans="1:11" ht="15.75" x14ac:dyDescent="0.2">
      <c r="A192" s="14">
        <v>10</v>
      </c>
      <c r="B192" s="10" t="s">
        <v>25</v>
      </c>
      <c r="C192" s="374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</row>
    <row r="193" spans="1:11" ht="16.5" thickBot="1" x14ac:dyDescent="0.25">
      <c r="A193" s="48">
        <v>11</v>
      </c>
      <c r="B193" s="49" t="s">
        <v>59</v>
      </c>
      <c r="C193" s="54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</row>
    <row r="194" spans="1:11" ht="13.5" thickTop="1" x14ac:dyDescent="0.2">
      <c r="A194" s="5"/>
      <c r="B194" s="27" t="s">
        <v>39</v>
      </c>
    </row>
    <row r="195" spans="1:11" x14ac:dyDescent="0.2">
      <c r="A195" s="5"/>
      <c r="B195" s="15" t="s">
        <v>61</v>
      </c>
    </row>
    <row r="196" spans="1:11" x14ac:dyDescent="0.2">
      <c r="A196" s="5"/>
      <c r="B196" s="15" t="s">
        <v>60</v>
      </c>
    </row>
    <row r="197" spans="1:11" x14ac:dyDescent="0.2">
      <c r="A197" s="5"/>
      <c r="B197" s="15" t="s">
        <v>40</v>
      </c>
    </row>
    <row r="198" spans="1:11" x14ac:dyDescent="0.2">
      <c r="A198" s="5"/>
      <c r="B198" s="27"/>
    </row>
    <row r="199" spans="1:11" ht="12.75" customHeight="1" x14ac:dyDescent="0.2">
      <c r="A199" s="488" t="s">
        <v>0</v>
      </c>
      <c r="B199" s="488"/>
    </row>
    <row r="200" spans="1:11" ht="12.75" customHeight="1" x14ac:dyDescent="0.2">
      <c r="A200" s="488" t="s">
        <v>1</v>
      </c>
      <c r="B200" s="488"/>
    </row>
    <row r="201" spans="1:11" x14ac:dyDescent="0.2">
      <c r="A201" s="488" t="s">
        <v>46</v>
      </c>
      <c r="B201" s="488"/>
    </row>
    <row r="204" spans="1:11" x14ac:dyDescent="0.2">
      <c r="A204" s="1" t="s">
        <v>47</v>
      </c>
      <c r="C204" s="5"/>
    </row>
    <row r="205" spans="1:11" ht="12.75" customHeight="1" x14ac:dyDescent="0.2">
      <c r="A205" s="1" t="s">
        <v>69</v>
      </c>
      <c r="C205" s="1" t="s">
        <v>45</v>
      </c>
      <c r="D205" s="1" t="s">
        <v>93</v>
      </c>
      <c r="E205" s="1" t="s">
        <v>94</v>
      </c>
      <c r="F205" s="1" t="s">
        <v>95</v>
      </c>
      <c r="G205" s="1" t="s">
        <v>96</v>
      </c>
      <c r="H205" s="1" t="s">
        <v>97</v>
      </c>
      <c r="I205" s="1" t="s">
        <v>98</v>
      </c>
      <c r="J205" s="1" t="s">
        <v>99</v>
      </c>
      <c r="K205" s="1" t="s">
        <v>100</v>
      </c>
    </row>
    <row r="206" spans="1:11" ht="13.5" customHeight="1" thickBot="1" x14ac:dyDescent="0.25">
      <c r="A206" s="56" t="s">
        <v>83</v>
      </c>
      <c r="B206" s="56"/>
      <c r="C206" s="1">
        <v>2018</v>
      </c>
      <c r="D206" s="1">
        <v>2018</v>
      </c>
      <c r="E206" s="1">
        <v>2018</v>
      </c>
      <c r="F206" s="1">
        <v>2018</v>
      </c>
      <c r="G206" s="1">
        <v>2018</v>
      </c>
      <c r="H206" s="1">
        <v>2018</v>
      </c>
      <c r="I206" s="1">
        <v>2018</v>
      </c>
      <c r="J206" s="1">
        <v>2018</v>
      </c>
      <c r="K206" s="1">
        <v>2018</v>
      </c>
    </row>
    <row r="207" spans="1:11" ht="13.5" thickTop="1" x14ac:dyDescent="0.2">
      <c r="A207" s="496" t="s">
        <v>4</v>
      </c>
      <c r="B207" s="496" t="s">
        <v>5</v>
      </c>
    </row>
    <row r="208" spans="1:11" x14ac:dyDescent="0.2">
      <c r="A208" s="497"/>
      <c r="B208" s="497"/>
      <c r="C208" s="373" t="s">
        <v>64</v>
      </c>
      <c r="D208" s="1" t="s">
        <v>64</v>
      </c>
      <c r="E208" s="1" t="s">
        <v>64</v>
      </c>
      <c r="F208" s="1" t="s">
        <v>64</v>
      </c>
      <c r="G208" s="1" t="s">
        <v>64</v>
      </c>
      <c r="H208" s="1" t="s">
        <v>64</v>
      </c>
      <c r="I208" s="1" t="s">
        <v>64</v>
      </c>
      <c r="J208" s="1" t="s">
        <v>64</v>
      </c>
      <c r="K208" s="1" t="s">
        <v>64</v>
      </c>
    </row>
    <row r="209" spans="1:11" x14ac:dyDescent="0.2">
      <c r="A209" s="497"/>
      <c r="B209" s="497"/>
      <c r="C209" s="371" t="s">
        <v>38</v>
      </c>
      <c r="D209" s="1" t="s">
        <v>38</v>
      </c>
      <c r="E209" s="1" t="s">
        <v>38</v>
      </c>
      <c r="F209" s="1" t="s">
        <v>38</v>
      </c>
      <c r="G209" s="1" t="s">
        <v>38</v>
      </c>
      <c r="H209" s="1" t="s">
        <v>38</v>
      </c>
      <c r="I209" s="1" t="s">
        <v>38</v>
      </c>
      <c r="J209" s="1" t="s">
        <v>38</v>
      </c>
      <c r="K209" s="1" t="s">
        <v>38</v>
      </c>
    </row>
    <row r="210" spans="1:11" x14ac:dyDescent="0.2">
      <c r="A210" s="497"/>
      <c r="B210" s="497"/>
      <c r="C210" s="20" t="s">
        <v>63</v>
      </c>
      <c r="D210" s="1" t="s">
        <v>63</v>
      </c>
      <c r="E210" s="1" t="s">
        <v>63</v>
      </c>
      <c r="F210" s="1" t="s">
        <v>63</v>
      </c>
      <c r="G210" s="1" t="s">
        <v>63</v>
      </c>
      <c r="H210" s="1" t="s">
        <v>63</v>
      </c>
      <c r="I210" s="1" t="s">
        <v>63</v>
      </c>
      <c r="J210" s="1" t="s">
        <v>63</v>
      </c>
      <c r="K210" s="1" t="s">
        <v>63</v>
      </c>
    </row>
    <row r="211" spans="1:11" x14ac:dyDescent="0.2">
      <c r="A211" s="498"/>
      <c r="B211" s="498"/>
      <c r="C211" s="371"/>
    </row>
    <row r="212" spans="1:11" s="8" customFormat="1" ht="11.25" x14ac:dyDescent="0.2">
      <c r="A212" s="372" t="s">
        <v>10</v>
      </c>
      <c r="B212" s="372" t="s">
        <v>11</v>
      </c>
      <c r="C212" s="372" t="s">
        <v>70</v>
      </c>
      <c r="D212" s="8" t="s">
        <v>70</v>
      </c>
      <c r="E212" s="8" t="s">
        <v>70</v>
      </c>
      <c r="F212" s="8" t="s">
        <v>70</v>
      </c>
      <c r="G212" s="8" t="s">
        <v>70</v>
      </c>
      <c r="H212" s="8" t="s">
        <v>70</v>
      </c>
      <c r="I212" s="8" t="s">
        <v>70</v>
      </c>
      <c r="J212" s="8" t="s">
        <v>70</v>
      </c>
      <c r="K212" s="8" t="s">
        <v>70</v>
      </c>
    </row>
    <row r="213" spans="1:11" s="16" customFormat="1" ht="15.75" x14ac:dyDescent="0.2">
      <c r="A213" s="18">
        <v>1</v>
      </c>
      <c r="B213" s="19" t="s">
        <v>22</v>
      </c>
      <c r="C213" s="95">
        <v>20</v>
      </c>
      <c r="D213" s="16">
        <v>20</v>
      </c>
      <c r="E213" s="16">
        <v>70</v>
      </c>
      <c r="F213" s="16">
        <v>70</v>
      </c>
      <c r="G213" s="16">
        <v>49</v>
      </c>
      <c r="H213" s="16">
        <v>61</v>
      </c>
      <c r="I213" s="16">
        <v>361</v>
      </c>
      <c r="J213" s="16">
        <v>596</v>
      </c>
      <c r="K213" s="16">
        <v>675</v>
      </c>
    </row>
    <row r="214" spans="1:11" s="23" customFormat="1" x14ac:dyDescent="0.2">
      <c r="A214" s="14"/>
      <c r="B214" s="22" t="s">
        <v>50</v>
      </c>
      <c r="C214" s="93">
        <v>20</v>
      </c>
      <c r="D214" s="23">
        <v>20</v>
      </c>
      <c r="E214" s="23">
        <v>70</v>
      </c>
      <c r="F214" s="23">
        <v>70</v>
      </c>
      <c r="G214" s="23">
        <v>49</v>
      </c>
      <c r="H214" s="23">
        <v>61</v>
      </c>
      <c r="I214" s="23">
        <v>361</v>
      </c>
      <c r="J214" s="23">
        <v>596</v>
      </c>
      <c r="K214" s="23">
        <v>675</v>
      </c>
    </row>
    <row r="215" spans="1:11" x14ac:dyDescent="0.2">
      <c r="A215" s="12"/>
      <c r="B215" s="13" t="s">
        <v>84</v>
      </c>
      <c r="C215" s="93">
        <v>20</v>
      </c>
      <c r="D215" s="1">
        <v>20</v>
      </c>
      <c r="E215" s="1">
        <v>70</v>
      </c>
      <c r="F215" s="1">
        <v>70</v>
      </c>
      <c r="G215" s="1">
        <v>49</v>
      </c>
      <c r="H215" s="1">
        <v>61</v>
      </c>
      <c r="I215" s="1">
        <v>361</v>
      </c>
      <c r="J215" s="1">
        <v>596</v>
      </c>
      <c r="K215" s="1">
        <v>675</v>
      </c>
    </row>
    <row r="216" spans="1:11" x14ac:dyDescent="0.2">
      <c r="A216" s="12"/>
      <c r="B216" s="13" t="s">
        <v>85</v>
      </c>
      <c r="C216" s="374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</row>
    <row r="217" spans="1:11" x14ac:dyDescent="0.2">
      <c r="A217" s="12"/>
      <c r="B217" s="11" t="s">
        <v>51</v>
      </c>
      <c r="C217" s="374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</row>
    <row r="218" spans="1:11" x14ac:dyDescent="0.2">
      <c r="A218" s="12"/>
      <c r="B218" s="11" t="s">
        <v>52</v>
      </c>
      <c r="C218" s="374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1:11" ht="15.75" x14ac:dyDescent="0.2">
      <c r="A219" s="14">
        <v>2</v>
      </c>
      <c r="B219" s="10" t="s">
        <v>23</v>
      </c>
      <c r="C219" s="93">
        <v>418</v>
      </c>
      <c r="D219" s="1">
        <v>351</v>
      </c>
      <c r="E219" s="1">
        <v>384</v>
      </c>
      <c r="F219" s="1">
        <v>408</v>
      </c>
      <c r="G219" s="1">
        <v>559</v>
      </c>
      <c r="H219" s="1">
        <v>232</v>
      </c>
      <c r="I219" s="1">
        <v>55</v>
      </c>
      <c r="J219" s="1">
        <v>0</v>
      </c>
      <c r="K219" s="1">
        <v>43</v>
      </c>
    </row>
    <row r="220" spans="1:11" x14ac:dyDescent="0.2">
      <c r="A220" s="12"/>
      <c r="B220" s="13" t="s">
        <v>84</v>
      </c>
      <c r="C220" s="93">
        <v>418</v>
      </c>
      <c r="D220" s="1">
        <v>351</v>
      </c>
      <c r="E220" s="1">
        <v>359</v>
      </c>
      <c r="F220" s="1">
        <v>383</v>
      </c>
      <c r="G220" s="1">
        <v>534</v>
      </c>
      <c r="H220" s="1">
        <v>232</v>
      </c>
      <c r="I220" s="1">
        <v>55</v>
      </c>
      <c r="J220" s="1">
        <v>0</v>
      </c>
      <c r="K220" s="1">
        <v>14</v>
      </c>
    </row>
    <row r="221" spans="1:11" x14ac:dyDescent="0.2">
      <c r="A221" s="12"/>
      <c r="B221" s="13" t="s">
        <v>85</v>
      </c>
      <c r="C221" s="374">
        <v>0</v>
      </c>
      <c r="D221" s="1">
        <v>0</v>
      </c>
      <c r="E221" s="1">
        <v>25</v>
      </c>
      <c r="F221" s="1">
        <v>25</v>
      </c>
      <c r="G221" s="1">
        <v>25</v>
      </c>
      <c r="H221" s="1">
        <v>0</v>
      </c>
      <c r="I221" s="1">
        <v>0</v>
      </c>
      <c r="J221" s="1">
        <v>0</v>
      </c>
      <c r="K221" s="1">
        <v>29</v>
      </c>
    </row>
    <row r="222" spans="1:11" ht="15.75" x14ac:dyDescent="0.2">
      <c r="A222" s="9">
        <v>3</v>
      </c>
      <c r="B222" s="10" t="s">
        <v>54</v>
      </c>
      <c r="C222" s="374">
        <v>0</v>
      </c>
      <c r="D222" s="1">
        <v>1</v>
      </c>
      <c r="E222" s="1">
        <v>1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</row>
    <row r="223" spans="1:11" ht="15.75" x14ac:dyDescent="0.2">
      <c r="A223" s="14">
        <v>4</v>
      </c>
      <c r="B223" s="10" t="s">
        <v>53</v>
      </c>
      <c r="C223" s="374">
        <v>1</v>
      </c>
      <c r="D223" s="1">
        <v>1</v>
      </c>
      <c r="E223" s="1">
        <v>1</v>
      </c>
      <c r="F223" s="1">
        <v>0</v>
      </c>
      <c r="G223" s="1">
        <v>1</v>
      </c>
      <c r="H223" s="1">
        <v>1</v>
      </c>
      <c r="I223" s="1">
        <v>1</v>
      </c>
      <c r="J223" s="1">
        <v>1</v>
      </c>
      <c r="K223" s="1">
        <v>1</v>
      </c>
    </row>
    <row r="224" spans="1:11" x14ac:dyDescent="0.2">
      <c r="A224" s="14"/>
      <c r="B224" s="13" t="s">
        <v>84</v>
      </c>
      <c r="C224" s="374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</row>
    <row r="225" spans="1:11" x14ac:dyDescent="0.2">
      <c r="A225" s="14"/>
      <c r="B225" s="13" t="s">
        <v>85</v>
      </c>
      <c r="C225" s="374">
        <v>1</v>
      </c>
      <c r="D225" s="1">
        <v>1</v>
      </c>
      <c r="E225" s="1">
        <v>1</v>
      </c>
      <c r="F225" s="1">
        <v>0</v>
      </c>
      <c r="G225" s="1">
        <v>1</v>
      </c>
      <c r="H225" s="1">
        <v>1</v>
      </c>
      <c r="I225" s="1">
        <v>1</v>
      </c>
      <c r="J225" s="1">
        <v>1</v>
      </c>
      <c r="K225" s="1">
        <v>1</v>
      </c>
    </row>
    <row r="226" spans="1:11" x14ac:dyDescent="0.2">
      <c r="A226" s="14">
        <v>5</v>
      </c>
      <c r="B226" s="11" t="s">
        <v>55</v>
      </c>
      <c r="C226" s="374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</row>
    <row r="227" spans="1:11" ht="15.75" x14ac:dyDescent="0.2">
      <c r="A227" s="14">
        <v>6</v>
      </c>
      <c r="B227" s="10" t="s">
        <v>56</v>
      </c>
      <c r="C227" s="374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</row>
    <row r="228" spans="1:11" ht="15.75" x14ac:dyDescent="0.2">
      <c r="A228" s="14">
        <v>7</v>
      </c>
      <c r="B228" s="10" t="s">
        <v>57</v>
      </c>
      <c r="C228" s="374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</row>
    <row r="229" spans="1:11" ht="15.75" x14ac:dyDescent="0.2">
      <c r="A229" s="14">
        <v>8</v>
      </c>
      <c r="B229" s="10" t="s">
        <v>58</v>
      </c>
      <c r="C229" s="374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</row>
    <row r="230" spans="1:11" ht="15.75" x14ac:dyDescent="0.2">
      <c r="A230" s="14">
        <v>9</v>
      </c>
      <c r="B230" s="10" t="s">
        <v>24</v>
      </c>
      <c r="C230" s="374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</row>
    <row r="231" spans="1:11" ht="15.75" x14ac:dyDescent="0.2">
      <c r="A231" s="14">
        <v>10</v>
      </c>
      <c r="B231" s="10" t="s">
        <v>25</v>
      </c>
      <c r="C231" s="374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</row>
    <row r="232" spans="1:11" ht="16.5" thickBot="1" x14ac:dyDescent="0.25">
      <c r="A232" s="48">
        <v>11</v>
      </c>
      <c r="B232" s="49" t="s">
        <v>59</v>
      </c>
      <c r="C232" s="54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</row>
    <row r="233" spans="1:11" ht="13.5" thickTop="1" x14ac:dyDescent="0.2">
      <c r="A233" s="5"/>
      <c r="B233" s="17" t="s">
        <v>39</v>
      </c>
    </row>
    <row r="234" spans="1:11" x14ac:dyDescent="0.2">
      <c r="A234" s="5"/>
      <c r="B234" s="15" t="s">
        <v>61</v>
      </c>
    </row>
    <row r="235" spans="1:11" x14ac:dyDescent="0.2">
      <c r="A235" s="5"/>
      <c r="B235" s="15" t="s">
        <v>60</v>
      </c>
    </row>
    <row r="236" spans="1:11" x14ac:dyDescent="0.2">
      <c r="A236" s="5"/>
      <c r="B236" s="15" t="s">
        <v>40</v>
      </c>
    </row>
    <row r="237" spans="1:11" x14ac:dyDescent="0.2">
      <c r="A237" s="5"/>
      <c r="B237" s="27"/>
    </row>
    <row r="238" spans="1:11" x14ac:dyDescent="0.2">
      <c r="A238" s="5"/>
      <c r="B238" s="27"/>
    </row>
    <row r="239" spans="1:11" ht="12.75" customHeight="1" x14ac:dyDescent="0.2">
      <c r="A239" s="488" t="s">
        <v>0</v>
      </c>
      <c r="B239" s="488"/>
    </row>
    <row r="240" spans="1:11" ht="12.75" customHeight="1" x14ac:dyDescent="0.2">
      <c r="A240" s="488" t="s">
        <v>1</v>
      </c>
      <c r="B240" s="488"/>
    </row>
    <row r="241" spans="1:11" x14ac:dyDescent="0.2">
      <c r="A241" s="488" t="s">
        <v>46</v>
      </c>
      <c r="B241" s="488"/>
    </row>
    <row r="244" spans="1:11" x14ac:dyDescent="0.2">
      <c r="A244" s="1" t="s">
        <v>47</v>
      </c>
      <c r="C244" s="5"/>
    </row>
    <row r="245" spans="1:11" ht="12.75" customHeight="1" x14ac:dyDescent="0.2">
      <c r="A245" s="1" t="s">
        <v>69</v>
      </c>
      <c r="C245" s="1" t="s">
        <v>45</v>
      </c>
      <c r="D245" s="1" t="s">
        <v>93</v>
      </c>
      <c r="E245" s="1" t="s">
        <v>94</v>
      </c>
      <c r="F245" s="1" t="s">
        <v>95</v>
      </c>
      <c r="G245" s="1" t="s">
        <v>96</v>
      </c>
      <c r="H245" s="1" t="s">
        <v>97</v>
      </c>
      <c r="I245" s="1" t="s">
        <v>98</v>
      </c>
      <c r="J245" s="1" t="s">
        <v>99</v>
      </c>
      <c r="K245" s="1" t="s">
        <v>100</v>
      </c>
    </row>
    <row r="246" spans="1:11" ht="13.5" customHeight="1" thickBot="1" x14ac:dyDescent="0.25">
      <c r="A246" s="56" t="s">
        <v>75</v>
      </c>
      <c r="B246" s="56"/>
      <c r="C246" s="1">
        <v>2018</v>
      </c>
      <c r="D246" s="1">
        <v>2018</v>
      </c>
      <c r="E246" s="1">
        <v>2018</v>
      </c>
      <c r="F246" s="1">
        <v>2018</v>
      </c>
      <c r="G246" s="1">
        <v>2018</v>
      </c>
      <c r="H246" s="1">
        <v>2018</v>
      </c>
      <c r="I246" s="1">
        <v>2018</v>
      </c>
      <c r="J246" s="1">
        <v>2018</v>
      </c>
      <c r="K246" s="1">
        <v>2018</v>
      </c>
    </row>
    <row r="247" spans="1:11" ht="13.5" thickTop="1" x14ac:dyDescent="0.2">
      <c r="A247" s="496" t="s">
        <v>4</v>
      </c>
      <c r="B247" s="496" t="s">
        <v>5</v>
      </c>
    </row>
    <row r="248" spans="1:11" x14ac:dyDescent="0.2">
      <c r="A248" s="497"/>
      <c r="B248" s="497"/>
      <c r="C248" s="373" t="s">
        <v>64</v>
      </c>
      <c r="D248" s="1" t="s">
        <v>64</v>
      </c>
      <c r="E248" s="1" t="s">
        <v>64</v>
      </c>
      <c r="F248" s="1" t="s">
        <v>64</v>
      </c>
      <c r="G248" s="1" t="s">
        <v>64</v>
      </c>
      <c r="H248" s="1" t="s">
        <v>64</v>
      </c>
      <c r="I248" s="1" t="s">
        <v>64</v>
      </c>
      <c r="J248" s="1" t="s">
        <v>64</v>
      </c>
      <c r="K248" s="1" t="s">
        <v>64</v>
      </c>
    </row>
    <row r="249" spans="1:11" x14ac:dyDescent="0.2">
      <c r="A249" s="497"/>
      <c r="B249" s="497"/>
      <c r="C249" s="371" t="s">
        <v>38</v>
      </c>
      <c r="D249" s="1" t="s">
        <v>38</v>
      </c>
      <c r="E249" s="1" t="s">
        <v>38</v>
      </c>
      <c r="F249" s="1" t="s">
        <v>38</v>
      </c>
      <c r="G249" s="1" t="s">
        <v>38</v>
      </c>
      <c r="H249" s="1" t="s">
        <v>38</v>
      </c>
      <c r="I249" s="1" t="s">
        <v>38</v>
      </c>
      <c r="J249" s="1" t="s">
        <v>38</v>
      </c>
      <c r="K249" s="1" t="s">
        <v>38</v>
      </c>
    </row>
    <row r="250" spans="1:11" x14ac:dyDescent="0.2">
      <c r="A250" s="497"/>
      <c r="B250" s="497"/>
      <c r="C250" s="20" t="s">
        <v>63</v>
      </c>
      <c r="D250" s="1" t="s">
        <v>63</v>
      </c>
      <c r="E250" s="1" t="s">
        <v>63</v>
      </c>
      <c r="F250" s="1" t="s">
        <v>63</v>
      </c>
      <c r="G250" s="1" t="s">
        <v>63</v>
      </c>
      <c r="H250" s="1" t="s">
        <v>63</v>
      </c>
      <c r="I250" s="1" t="s">
        <v>63</v>
      </c>
      <c r="J250" s="1" t="s">
        <v>63</v>
      </c>
      <c r="K250" s="1" t="s">
        <v>63</v>
      </c>
    </row>
    <row r="251" spans="1:11" x14ac:dyDescent="0.2">
      <c r="A251" s="498"/>
      <c r="B251" s="498"/>
      <c r="C251" s="371"/>
    </row>
    <row r="252" spans="1:11" s="8" customFormat="1" ht="11.25" x14ac:dyDescent="0.2">
      <c r="A252" s="372" t="s">
        <v>10</v>
      </c>
      <c r="B252" s="372" t="s">
        <v>11</v>
      </c>
      <c r="C252" s="372" t="s">
        <v>70</v>
      </c>
      <c r="D252" s="8" t="s">
        <v>70</v>
      </c>
      <c r="E252" s="8" t="s">
        <v>70</v>
      </c>
      <c r="F252" s="8" t="s">
        <v>70</v>
      </c>
      <c r="G252" s="8" t="s">
        <v>70</v>
      </c>
      <c r="H252" s="8" t="s">
        <v>70</v>
      </c>
      <c r="I252" s="8" t="s">
        <v>70</v>
      </c>
      <c r="J252" s="8" t="s">
        <v>70</v>
      </c>
      <c r="K252" s="8" t="s">
        <v>70</v>
      </c>
    </row>
    <row r="253" spans="1:11" s="16" customFormat="1" ht="15.75" x14ac:dyDescent="0.2">
      <c r="A253" s="18">
        <v>1</v>
      </c>
      <c r="B253" s="19" t="s">
        <v>22</v>
      </c>
      <c r="C253" s="24">
        <v>46</v>
      </c>
      <c r="D253" s="16">
        <v>0</v>
      </c>
      <c r="E253" s="16">
        <v>4</v>
      </c>
      <c r="F253" s="16">
        <v>4</v>
      </c>
      <c r="G253" s="16">
        <v>1</v>
      </c>
      <c r="H253" s="16">
        <v>0</v>
      </c>
      <c r="I253" s="16">
        <v>1</v>
      </c>
      <c r="J253" s="16">
        <v>0</v>
      </c>
      <c r="K253" s="16">
        <v>0</v>
      </c>
    </row>
    <row r="254" spans="1:11" s="23" customFormat="1" x14ac:dyDescent="0.2">
      <c r="A254" s="14"/>
      <c r="B254" s="22" t="s">
        <v>50</v>
      </c>
      <c r="C254" s="374">
        <v>0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</row>
    <row r="255" spans="1:11" x14ac:dyDescent="0.2">
      <c r="A255" s="12"/>
      <c r="B255" s="13" t="s">
        <v>84</v>
      </c>
      <c r="C255" s="374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</row>
    <row r="256" spans="1:11" x14ac:dyDescent="0.2">
      <c r="A256" s="12"/>
      <c r="B256" s="13" t="s">
        <v>85</v>
      </c>
      <c r="C256" s="374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</row>
    <row r="257" spans="1:11" ht="15.95" customHeight="1" x14ac:dyDescent="0.2">
      <c r="A257" s="12"/>
      <c r="B257" s="11" t="s">
        <v>51</v>
      </c>
      <c r="C257" s="374">
        <v>46</v>
      </c>
      <c r="D257" s="1">
        <v>0</v>
      </c>
      <c r="E257" s="1">
        <v>4</v>
      </c>
      <c r="F257" s="1">
        <v>4</v>
      </c>
      <c r="G257" s="1">
        <v>1</v>
      </c>
      <c r="H257" s="1">
        <v>0</v>
      </c>
      <c r="I257" s="1">
        <v>0</v>
      </c>
      <c r="J257" s="1">
        <v>0</v>
      </c>
      <c r="K257" s="1">
        <v>0</v>
      </c>
    </row>
    <row r="258" spans="1:11" ht="15.95" customHeight="1" x14ac:dyDescent="0.2">
      <c r="A258" s="12"/>
      <c r="B258" s="11" t="s">
        <v>52</v>
      </c>
      <c r="C258" s="374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1</v>
      </c>
      <c r="J258" s="1">
        <v>0</v>
      </c>
      <c r="K258" s="1">
        <v>0</v>
      </c>
    </row>
    <row r="259" spans="1:11" ht="15.95" customHeight="1" x14ac:dyDescent="0.2">
      <c r="A259" s="14">
        <v>2</v>
      </c>
      <c r="B259" s="10" t="s">
        <v>23</v>
      </c>
      <c r="C259" s="374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</row>
    <row r="260" spans="1:11" ht="15.95" customHeight="1" x14ac:dyDescent="0.2">
      <c r="A260" s="12"/>
      <c r="B260" s="13" t="s">
        <v>84</v>
      </c>
      <c r="C260" s="374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</row>
    <row r="261" spans="1:11" x14ac:dyDescent="0.2">
      <c r="A261" s="12"/>
      <c r="B261" s="13" t="s">
        <v>85</v>
      </c>
      <c r="C261" s="374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</row>
    <row r="262" spans="1:11" ht="15.75" x14ac:dyDescent="0.2">
      <c r="A262" s="9">
        <v>3</v>
      </c>
      <c r="B262" s="10" t="s">
        <v>54</v>
      </c>
      <c r="C262" s="57">
        <v>9.5</v>
      </c>
      <c r="D262" s="1">
        <v>8.5</v>
      </c>
      <c r="E262" s="1">
        <v>9.5</v>
      </c>
      <c r="F262" s="1">
        <v>9.5</v>
      </c>
      <c r="G262" s="1">
        <v>8.5</v>
      </c>
      <c r="H262" s="1">
        <v>7.5</v>
      </c>
      <c r="I262" s="1">
        <v>6.5</v>
      </c>
      <c r="J262" s="1">
        <v>5.5</v>
      </c>
      <c r="K262" s="1">
        <v>6.5</v>
      </c>
    </row>
    <row r="263" spans="1:11" ht="15.75" x14ac:dyDescent="0.2">
      <c r="A263" s="14">
        <v>4</v>
      </c>
      <c r="B263" s="10" t="s">
        <v>53</v>
      </c>
      <c r="C263" s="57">
        <v>14.6</v>
      </c>
      <c r="D263" s="1">
        <v>15.6</v>
      </c>
      <c r="E263" s="1">
        <v>14.6</v>
      </c>
      <c r="F263" s="1">
        <v>14.6</v>
      </c>
      <c r="G263" s="1">
        <v>13.6</v>
      </c>
      <c r="H263" s="1">
        <v>13.6</v>
      </c>
      <c r="I263" s="1">
        <v>12.6</v>
      </c>
      <c r="J263" s="1">
        <v>10.6</v>
      </c>
      <c r="K263" s="1">
        <v>10.6</v>
      </c>
    </row>
    <row r="264" spans="1:11" x14ac:dyDescent="0.2">
      <c r="A264" s="14"/>
      <c r="B264" s="13" t="s">
        <v>84</v>
      </c>
      <c r="C264" s="374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</row>
    <row r="265" spans="1:11" x14ac:dyDescent="0.2">
      <c r="A265" s="14"/>
      <c r="B265" s="13" t="s">
        <v>85</v>
      </c>
      <c r="C265" s="57">
        <v>14.6</v>
      </c>
      <c r="D265" s="1">
        <v>15.6</v>
      </c>
      <c r="E265" s="1">
        <v>14.6</v>
      </c>
      <c r="F265" s="1">
        <v>14.6</v>
      </c>
      <c r="G265" s="1">
        <v>13.6</v>
      </c>
      <c r="H265" s="1">
        <v>13.6</v>
      </c>
      <c r="I265" s="1">
        <v>12.6</v>
      </c>
      <c r="J265" s="1">
        <v>10.6</v>
      </c>
      <c r="K265" s="1">
        <v>10.6</v>
      </c>
    </row>
    <row r="266" spans="1:11" x14ac:dyDescent="0.2">
      <c r="A266" s="14">
        <v>5</v>
      </c>
      <c r="B266" s="11" t="s">
        <v>55</v>
      </c>
      <c r="C266" s="374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</row>
    <row r="267" spans="1:11" ht="12.75" customHeight="1" x14ac:dyDescent="0.2">
      <c r="A267" s="14">
        <v>6</v>
      </c>
      <c r="B267" s="10" t="s">
        <v>56</v>
      </c>
      <c r="C267" s="374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</row>
    <row r="268" spans="1:11" ht="12.75" customHeight="1" x14ac:dyDescent="0.2">
      <c r="A268" s="14">
        <v>7</v>
      </c>
      <c r="B268" s="10" t="s">
        <v>57</v>
      </c>
      <c r="C268" s="374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</row>
    <row r="269" spans="1:11" ht="15.75" x14ac:dyDescent="0.2">
      <c r="A269" s="14">
        <v>8</v>
      </c>
      <c r="B269" s="10" t="s">
        <v>58</v>
      </c>
      <c r="C269" s="374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</row>
    <row r="270" spans="1:11" ht="21" customHeight="1" x14ac:dyDescent="0.2">
      <c r="A270" s="14">
        <v>9</v>
      </c>
      <c r="B270" s="10" t="s">
        <v>24</v>
      </c>
      <c r="C270" s="374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</row>
    <row r="271" spans="1:11" ht="15.75" x14ac:dyDescent="0.2">
      <c r="A271" s="14">
        <v>10</v>
      </c>
      <c r="B271" s="10" t="s">
        <v>25</v>
      </c>
      <c r="C271" s="374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</row>
    <row r="272" spans="1:11" ht="16.5" thickBot="1" x14ac:dyDescent="0.25">
      <c r="A272" s="48">
        <v>11</v>
      </c>
      <c r="B272" s="49" t="s">
        <v>59</v>
      </c>
      <c r="C272" s="54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</row>
    <row r="273" spans="1:11" ht="13.5" thickTop="1" x14ac:dyDescent="0.2">
      <c r="A273" s="5"/>
      <c r="B273" s="17" t="s">
        <v>39</v>
      </c>
    </row>
    <row r="274" spans="1:11" x14ac:dyDescent="0.2">
      <c r="A274" s="5"/>
      <c r="B274" s="15" t="s">
        <v>61</v>
      </c>
    </row>
    <row r="275" spans="1:11" x14ac:dyDescent="0.2">
      <c r="A275" s="5"/>
      <c r="B275" s="15" t="s">
        <v>60</v>
      </c>
    </row>
    <row r="276" spans="1:11" x14ac:dyDescent="0.2">
      <c r="A276" s="5"/>
      <c r="B276" s="15" t="s">
        <v>40</v>
      </c>
    </row>
    <row r="277" spans="1:11" x14ac:dyDescent="0.2">
      <c r="A277" s="5"/>
      <c r="B277" s="27"/>
    </row>
    <row r="278" spans="1:11" x14ac:dyDescent="0.2">
      <c r="A278" s="5"/>
      <c r="B278" s="27"/>
    </row>
    <row r="279" spans="1:11" ht="12.75" customHeight="1" x14ac:dyDescent="0.2">
      <c r="A279" s="488" t="s">
        <v>0</v>
      </c>
      <c r="B279" s="488"/>
    </row>
    <row r="280" spans="1:11" ht="12.75" customHeight="1" x14ac:dyDescent="0.2">
      <c r="A280" s="488" t="s">
        <v>1</v>
      </c>
      <c r="B280" s="488"/>
    </row>
    <row r="281" spans="1:11" x14ac:dyDescent="0.2">
      <c r="A281" s="488" t="s">
        <v>46</v>
      </c>
      <c r="B281" s="488"/>
    </row>
    <row r="284" spans="1:11" x14ac:dyDescent="0.2">
      <c r="A284" s="1" t="s">
        <v>47</v>
      </c>
      <c r="C284" s="5"/>
    </row>
    <row r="285" spans="1:11" ht="12.75" customHeight="1" x14ac:dyDescent="0.2">
      <c r="A285" s="56" t="s">
        <v>69</v>
      </c>
      <c r="B285" s="56"/>
      <c r="C285" s="1" t="s">
        <v>45</v>
      </c>
      <c r="D285" s="1" t="s">
        <v>93</v>
      </c>
      <c r="E285" s="1" t="s">
        <v>94</v>
      </c>
      <c r="F285" s="1" t="s">
        <v>95</v>
      </c>
      <c r="G285" s="1" t="s">
        <v>96</v>
      </c>
      <c r="H285" s="1" t="s">
        <v>97</v>
      </c>
      <c r="I285" s="1" t="s">
        <v>98</v>
      </c>
      <c r="J285" s="1" t="s">
        <v>99</v>
      </c>
      <c r="K285" s="1" t="s">
        <v>100</v>
      </c>
    </row>
    <row r="286" spans="1:11" ht="13.5" customHeight="1" thickBot="1" x14ac:dyDescent="0.25">
      <c r="A286" s="56" t="s">
        <v>74</v>
      </c>
      <c r="B286" s="56"/>
      <c r="C286" s="1">
        <v>2018</v>
      </c>
      <c r="D286" s="1">
        <v>2018</v>
      </c>
      <c r="E286" s="1">
        <v>2018</v>
      </c>
      <c r="F286" s="1">
        <v>2018</v>
      </c>
      <c r="G286" s="1">
        <v>2018</v>
      </c>
      <c r="H286" s="1">
        <v>2018</v>
      </c>
      <c r="I286" s="1">
        <v>2018</v>
      </c>
      <c r="J286" s="1">
        <v>2018</v>
      </c>
      <c r="K286" s="1">
        <v>2018</v>
      </c>
    </row>
    <row r="287" spans="1:11" ht="13.5" thickTop="1" x14ac:dyDescent="0.2">
      <c r="A287" s="496" t="s">
        <v>4</v>
      </c>
      <c r="B287" s="496" t="s">
        <v>5</v>
      </c>
    </row>
    <row r="288" spans="1:11" x14ac:dyDescent="0.2">
      <c r="A288" s="497"/>
      <c r="B288" s="497"/>
      <c r="C288" s="373" t="s">
        <v>64</v>
      </c>
      <c r="D288" s="1" t="s">
        <v>64</v>
      </c>
      <c r="E288" s="1" t="s">
        <v>64</v>
      </c>
      <c r="F288" s="1" t="s">
        <v>64</v>
      </c>
      <c r="G288" s="1" t="s">
        <v>64</v>
      </c>
      <c r="H288" s="1" t="s">
        <v>64</v>
      </c>
      <c r="I288" s="1" t="s">
        <v>64</v>
      </c>
      <c r="J288" s="1" t="s">
        <v>64</v>
      </c>
      <c r="K288" s="1" t="s">
        <v>64</v>
      </c>
    </row>
    <row r="289" spans="1:11" x14ac:dyDescent="0.2">
      <c r="A289" s="497"/>
      <c r="B289" s="497"/>
      <c r="C289" s="371" t="s">
        <v>38</v>
      </c>
      <c r="D289" s="1" t="s">
        <v>38</v>
      </c>
      <c r="E289" s="1" t="s">
        <v>38</v>
      </c>
      <c r="F289" s="1" t="s">
        <v>38</v>
      </c>
      <c r="G289" s="1" t="s">
        <v>38</v>
      </c>
      <c r="H289" s="1" t="s">
        <v>38</v>
      </c>
      <c r="I289" s="1" t="s">
        <v>38</v>
      </c>
      <c r="J289" s="1" t="s">
        <v>38</v>
      </c>
      <c r="K289" s="1" t="s">
        <v>38</v>
      </c>
    </row>
    <row r="290" spans="1:11" x14ac:dyDescent="0.2">
      <c r="A290" s="497"/>
      <c r="B290" s="497"/>
      <c r="C290" s="20" t="s">
        <v>63</v>
      </c>
      <c r="D290" s="1" t="s">
        <v>63</v>
      </c>
      <c r="E290" s="1" t="s">
        <v>63</v>
      </c>
      <c r="F290" s="1" t="s">
        <v>63</v>
      </c>
      <c r="G290" s="1" t="s">
        <v>63</v>
      </c>
      <c r="H290" s="1" t="s">
        <v>63</v>
      </c>
      <c r="I290" s="1" t="s">
        <v>63</v>
      </c>
      <c r="J290" s="1" t="s">
        <v>63</v>
      </c>
      <c r="K290" s="1" t="s">
        <v>63</v>
      </c>
    </row>
    <row r="291" spans="1:11" x14ac:dyDescent="0.2">
      <c r="A291" s="498"/>
      <c r="B291" s="498"/>
      <c r="C291" s="371"/>
    </row>
    <row r="292" spans="1:11" s="8" customFormat="1" ht="11.25" x14ac:dyDescent="0.2">
      <c r="A292" s="372" t="s">
        <v>10</v>
      </c>
      <c r="B292" s="372" t="s">
        <v>11</v>
      </c>
      <c r="C292" s="372" t="s">
        <v>70</v>
      </c>
      <c r="D292" s="8" t="s">
        <v>70</v>
      </c>
      <c r="E292" s="8" t="s">
        <v>70</v>
      </c>
      <c r="F292" s="8" t="s">
        <v>70</v>
      </c>
      <c r="G292" s="8" t="s">
        <v>70</v>
      </c>
      <c r="H292" s="8" t="s">
        <v>70</v>
      </c>
      <c r="I292" s="8" t="s">
        <v>70</v>
      </c>
      <c r="J292" s="8" t="s">
        <v>70</v>
      </c>
      <c r="K292" s="8" t="s">
        <v>70</v>
      </c>
    </row>
    <row r="293" spans="1:11" s="16" customFormat="1" ht="15.75" x14ac:dyDescent="0.2">
      <c r="A293" s="18">
        <v>1</v>
      </c>
      <c r="B293" s="19" t="s">
        <v>22</v>
      </c>
      <c r="C293" s="24">
        <v>95</v>
      </c>
      <c r="D293" s="16">
        <v>80</v>
      </c>
      <c r="E293" s="16">
        <v>50</v>
      </c>
      <c r="F293" s="16">
        <v>50</v>
      </c>
      <c r="G293" s="16">
        <v>25</v>
      </c>
      <c r="H293" s="16">
        <v>15</v>
      </c>
      <c r="I293" s="16">
        <v>7</v>
      </c>
      <c r="J293" s="16">
        <v>2</v>
      </c>
      <c r="K293" s="16">
        <v>4</v>
      </c>
    </row>
    <row r="294" spans="1:11" s="23" customFormat="1" x14ac:dyDescent="0.2">
      <c r="A294" s="14"/>
      <c r="B294" s="22" t="s">
        <v>50</v>
      </c>
      <c r="C294" s="374">
        <v>15</v>
      </c>
      <c r="D294" s="23">
        <v>0</v>
      </c>
      <c r="E294" s="23">
        <v>20</v>
      </c>
      <c r="F294" s="23">
        <v>20</v>
      </c>
      <c r="G294" s="23">
        <v>5</v>
      </c>
      <c r="H294" s="23">
        <v>5</v>
      </c>
      <c r="I294" s="23">
        <v>5</v>
      </c>
      <c r="J294" s="23">
        <v>0</v>
      </c>
      <c r="K294" s="23">
        <v>0</v>
      </c>
    </row>
    <row r="295" spans="1:11" x14ac:dyDescent="0.2">
      <c r="A295" s="12"/>
      <c r="B295" s="13" t="s">
        <v>84</v>
      </c>
      <c r="C295" s="374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</row>
    <row r="296" spans="1:11" x14ac:dyDescent="0.2">
      <c r="A296" s="12"/>
      <c r="B296" s="13" t="s">
        <v>85</v>
      </c>
      <c r="C296" s="374">
        <v>15</v>
      </c>
      <c r="D296" s="1">
        <v>0</v>
      </c>
      <c r="E296" s="1">
        <v>20</v>
      </c>
      <c r="F296" s="1">
        <v>20</v>
      </c>
      <c r="G296" s="1">
        <v>5</v>
      </c>
      <c r="H296" s="1">
        <v>5</v>
      </c>
      <c r="I296" s="1">
        <v>5</v>
      </c>
      <c r="J296" s="1">
        <v>0</v>
      </c>
      <c r="K296" s="1">
        <v>0</v>
      </c>
    </row>
    <row r="297" spans="1:11" x14ac:dyDescent="0.2">
      <c r="A297" s="12"/>
      <c r="B297" s="11" t="s">
        <v>51</v>
      </c>
      <c r="C297" s="374">
        <v>80</v>
      </c>
      <c r="D297" s="1">
        <v>80</v>
      </c>
      <c r="E297" s="1">
        <v>30</v>
      </c>
      <c r="F297" s="1">
        <v>30</v>
      </c>
      <c r="G297" s="1">
        <v>20</v>
      </c>
      <c r="H297" s="1">
        <v>10</v>
      </c>
      <c r="I297" s="1">
        <v>0</v>
      </c>
      <c r="J297" s="1">
        <v>0</v>
      </c>
      <c r="K297" s="1">
        <v>0</v>
      </c>
    </row>
    <row r="298" spans="1:11" x14ac:dyDescent="0.2">
      <c r="A298" s="12"/>
      <c r="B298" s="11" t="s">
        <v>52</v>
      </c>
      <c r="C298" s="374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2</v>
      </c>
      <c r="J298" s="1">
        <v>2</v>
      </c>
      <c r="K298" s="1">
        <v>4</v>
      </c>
    </row>
    <row r="299" spans="1:11" ht="15.75" x14ac:dyDescent="0.2">
      <c r="A299" s="14">
        <v>2</v>
      </c>
      <c r="B299" s="10" t="s">
        <v>23</v>
      </c>
      <c r="C299" s="374">
        <v>0</v>
      </c>
      <c r="D299" s="1">
        <v>0</v>
      </c>
      <c r="E299" s="1">
        <v>0</v>
      </c>
      <c r="F299" s="1">
        <v>0</v>
      </c>
      <c r="G299" s="1">
        <v>30</v>
      </c>
      <c r="H299" s="1">
        <v>30</v>
      </c>
      <c r="I299" s="1">
        <v>0</v>
      </c>
      <c r="J299" s="1">
        <v>0</v>
      </c>
      <c r="K299" s="1">
        <v>0</v>
      </c>
    </row>
    <row r="300" spans="1:11" x14ac:dyDescent="0.2">
      <c r="A300" s="12"/>
      <c r="B300" s="13" t="s">
        <v>84</v>
      </c>
      <c r="C300" s="374">
        <v>0</v>
      </c>
      <c r="D300" s="1">
        <v>0</v>
      </c>
      <c r="E300" s="1">
        <v>0</v>
      </c>
      <c r="F300" s="1">
        <v>0</v>
      </c>
      <c r="G300" s="1">
        <v>30</v>
      </c>
      <c r="H300" s="1">
        <v>30</v>
      </c>
      <c r="I300" s="1">
        <v>0</v>
      </c>
      <c r="J300" s="1">
        <v>0</v>
      </c>
      <c r="K300" s="1">
        <v>0</v>
      </c>
    </row>
    <row r="301" spans="1:11" x14ac:dyDescent="0.2">
      <c r="A301" s="12"/>
      <c r="B301" s="13" t="s">
        <v>85</v>
      </c>
      <c r="C301" s="374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</row>
    <row r="302" spans="1:11" ht="15.75" x14ac:dyDescent="0.2">
      <c r="A302" s="9">
        <v>3</v>
      </c>
      <c r="B302" s="10" t="s">
        <v>54</v>
      </c>
      <c r="C302" s="374">
        <v>5</v>
      </c>
      <c r="D302" s="1">
        <v>5</v>
      </c>
      <c r="E302" s="1">
        <v>5</v>
      </c>
      <c r="F302" s="1">
        <v>5</v>
      </c>
      <c r="G302" s="1">
        <v>5</v>
      </c>
      <c r="H302" s="1">
        <v>6</v>
      </c>
      <c r="I302" s="1">
        <v>3</v>
      </c>
      <c r="J302" s="1">
        <v>3</v>
      </c>
      <c r="K302" s="1">
        <v>3</v>
      </c>
    </row>
    <row r="303" spans="1:11" ht="15.75" x14ac:dyDescent="0.2">
      <c r="A303" s="14">
        <v>4</v>
      </c>
      <c r="B303" s="10" t="s">
        <v>53</v>
      </c>
      <c r="C303" s="374">
        <v>5</v>
      </c>
      <c r="D303" s="1">
        <v>8</v>
      </c>
      <c r="E303" s="1">
        <v>8</v>
      </c>
      <c r="F303" s="1">
        <v>8</v>
      </c>
      <c r="G303" s="1">
        <v>8</v>
      </c>
      <c r="H303" s="1">
        <v>10</v>
      </c>
      <c r="I303" s="1">
        <v>6</v>
      </c>
      <c r="J303" s="1">
        <v>7</v>
      </c>
      <c r="K303" s="1">
        <v>5</v>
      </c>
    </row>
    <row r="304" spans="1:11" x14ac:dyDescent="0.2">
      <c r="A304" s="14"/>
      <c r="B304" s="13" t="s">
        <v>84</v>
      </c>
      <c r="C304" s="374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</row>
    <row r="305" spans="1:11" x14ac:dyDescent="0.2">
      <c r="A305" s="14"/>
      <c r="B305" s="13" t="s">
        <v>85</v>
      </c>
      <c r="C305" s="374">
        <v>5</v>
      </c>
      <c r="D305" s="1">
        <v>8</v>
      </c>
      <c r="E305" s="1">
        <v>8</v>
      </c>
      <c r="F305" s="1">
        <v>8</v>
      </c>
      <c r="G305" s="1">
        <v>8</v>
      </c>
      <c r="H305" s="1">
        <v>10</v>
      </c>
      <c r="I305" s="1">
        <v>6</v>
      </c>
      <c r="J305" s="1">
        <v>7</v>
      </c>
      <c r="K305" s="1">
        <v>5</v>
      </c>
    </row>
    <row r="306" spans="1:11" x14ac:dyDescent="0.2">
      <c r="A306" s="14">
        <v>5</v>
      </c>
      <c r="B306" s="11" t="s">
        <v>55</v>
      </c>
      <c r="C306" s="374">
        <v>1</v>
      </c>
      <c r="D306" s="1">
        <v>1</v>
      </c>
      <c r="E306" s="1">
        <v>1</v>
      </c>
      <c r="F306" s="1">
        <v>1</v>
      </c>
      <c r="G306" s="1">
        <v>1</v>
      </c>
      <c r="H306" s="1">
        <v>1</v>
      </c>
      <c r="I306" s="1">
        <v>0</v>
      </c>
      <c r="J306" s="1">
        <v>0</v>
      </c>
      <c r="K306" s="1">
        <v>0</v>
      </c>
    </row>
    <row r="307" spans="1:11" ht="15.75" x14ac:dyDescent="0.2">
      <c r="A307" s="14">
        <v>6</v>
      </c>
      <c r="B307" s="10" t="s">
        <v>56</v>
      </c>
      <c r="C307" s="374">
        <v>1</v>
      </c>
      <c r="D307" s="1">
        <v>1</v>
      </c>
      <c r="E307" s="1">
        <v>1</v>
      </c>
      <c r="F307" s="1">
        <v>1</v>
      </c>
      <c r="G307" s="1">
        <v>1</v>
      </c>
      <c r="H307" s="1">
        <v>1</v>
      </c>
      <c r="I307" s="1">
        <v>0</v>
      </c>
      <c r="J307" s="1">
        <v>0</v>
      </c>
      <c r="K307" s="1">
        <v>0</v>
      </c>
    </row>
    <row r="308" spans="1:11" ht="15.75" x14ac:dyDescent="0.2">
      <c r="A308" s="14">
        <v>7</v>
      </c>
      <c r="B308" s="10" t="s">
        <v>57</v>
      </c>
      <c r="C308" s="374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</row>
    <row r="309" spans="1:11" ht="15.75" x14ac:dyDescent="0.2">
      <c r="A309" s="14">
        <v>8</v>
      </c>
      <c r="B309" s="10" t="s">
        <v>58</v>
      </c>
      <c r="C309" s="374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</row>
    <row r="310" spans="1:11" ht="15.75" x14ac:dyDescent="0.2">
      <c r="A310" s="14">
        <v>9</v>
      </c>
      <c r="B310" s="10" t="s">
        <v>24</v>
      </c>
      <c r="C310" s="374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</row>
    <row r="311" spans="1:11" ht="15.75" x14ac:dyDescent="0.2">
      <c r="A311" s="14">
        <v>10</v>
      </c>
      <c r="B311" s="10" t="s">
        <v>25</v>
      </c>
      <c r="C311" s="374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</row>
    <row r="312" spans="1:11" ht="16.5" thickBot="1" x14ac:dyDescent="0.25">
      <c r="A312" s="48">
        <v>11</v>
      </c>
      <c r="B312" s="49" t="s">
        <v>59</v>
      </c>
      <c r="C312" s="54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</row>
    <row r="313" spans="1:11" ht="13.5" thickTop="1" x14ac:dyDescent="0.2">
      <c r="A313" s="5"/>
      <c r="B313" s="17" t="s">
        <v>39</v>
      </c>
    </row>
    <row r="314" spans="1:11" x14ac:dyDescent="0.2">
      <c r="A314" s="5"/>
      <c r="B314" s="15" t="s">
        <v>61</v>
      </c>
    </row>
    <row r="315" spans="1:11" x14ac:dyDescent="0.2">
      <c r="A315" s="5"/>
      <c r="B315" s="15" t="s">
        <v>60</v>
      </c>
    </row>
    <row r="316" spans="1:11" x14ac:dyDescent="0.2">
      <c r="A316" s="5"/>
      <c r="B316" s="15" t="s">
        <v>40</v>
      </c>
    </row>
    <row r="317" spans="1:11" x14ac:dyDescent="0.2">
      <c r="A317" s="5"/>
      <c r="B317" s="27"/>
    </row>
    <row r="318" spans="1:11" x14ac:dyDescent="0.2">
      <c r="A318" s="5"/>
      <c r="B318" s="27"/>
    </row>
    <row r="319" spans="1:11" ht="12.75" customHeight="1" x14ac:dyDescent="0.2">
      <c r="A319" s="488" t="s">
        <v>0</v>
      </c>
      <c r="B319" s="488"/>
    </row>
    <row r="320" spans="1:11" ht="12.75" customHeight="1" x14ac:dyDescent="0.2">
      <c r="A320" s="488" t="s">
        <v>1</v>
      </c>
      <c r="B320" s="488"/>
    </row>
    <row r="321" spans="1:11" x14ac:dyDescent="0.2">
      <c r="A321" s="488" t="s">
        <v>46</v>
      </c>
      <c r="B321" s="488"/>
    </row>
    <row r="324" spans="1:11" x14ac:dyDescent="0.2">
      <c r="A324" s="1" t="s">
        <v>47</v>
      </c>
      <c r="C324" s="5"/>
    </row>
    <row r="325" spans="1:11" ht="12.75" customHeight="1" x14ac:dyDescent="0.2">
      <c r="A325" s="1" t="s">
        <v>69</v>
      </c>
      <c r="C325" s="1" t="s">
        <v>45</v>
      </c>
      <c r="D325" s="1" t="s">
        <v>93</v>
      </c>
      <c r="E325" s="1" t="s">
        <v>94</v>
      </c>
      <c r="F325" s="1" t="s">
        <v>95</v>
      </c>
      <c r="G325" s="1" t="s">
        <v>96</v>
      </c>
      <c r="H325" s="1" t="s">
        <v>97</v>
      </c>
      <c r="I325" s="1" t="s">
        <v>98</v>
      </c>
      <c r="J325" s="1" t="s">
        <v>99</v>
      </c>
      <c r="K325" s="1" t="s">
        <v>100</v>
      </c>
    </row>
    <row r="326" spans="1:11" ht="13.5" customHeight="1" thickBot="1" x14ac:dyDescent="0.25">
      <c r="A326" s="56" t="s">
        <v>82</v>
      </c>
      <c r="B326" s="56"/>
      <c r="C326" s="1">
        <v>2018</v>
      </c>
      <c r="D326" s="1">
        <v>2018</v>
      </c>
      <c r="E326" s="1">
        <v>2018</v>
      </c>
      <c r="F326" s="1">
        <v>2018</v>
      </c>
      <c r="G326" s="1">
        <v>2018</v>
      </c>
      <c r="H326" s="1">
        <v>2018</v>
      </c>
      <c r="I326" s="1">
        <v>2018</v>
      </c>
      <c r="J326" s="1">
        <v>2018</v>
      </c>
      <c r="K326" s="1">
        <v>2018</v>
      </c>
    </row>
    <row r="327" spans="1:11" ht="13.5" thickTop="1" x14ac:dyDescent="0.2">
      <c r="A327" s="496" t="s">
        <v>4</v>
      </c>
      <c r="B327" s="496" t="s">
        <v>5</v>
      </c>
    </row>
    <row r="328" spans="1:11" x14ac:dyDescent="0.2">
      <c r="A328" s="497"/>
      <c r="B328" s="497"/>
      <c r="C328" s="373" t="s">
        <v>64</v>
      </c>
      <c r="D328" s="1" t="s">
        <v>64</v>
      </c>
      <c r="E328" s="1" t="s">
        <v>64</v>
      </c>
      <c r="F328" s="1" t="s">
        <v>64</v>
      </c>
      <c r="G328" s="1" t="s">
        <v>64</v>
      </c>
      <c r="H328" s="1" t="s">
        <v>64</v>
      </c>
      <c r="I328" s="1" t="s">
        <v>64</v>
      </c>
      <c r="J328" s="1" t="s">
        <v>64</v>
      </c>
      <c r="K328" s="1" t="s">
        <v>64</v>
      </c>
    </row>
    <row r="329" spans="1:11" x14ac:dyDescent="0.2">
      <c r="A329" s="497"/>
      <c r="B329" s="497"/>
      <c r="C329" s="371" t="s">
        <v>38</v>
      </c>
      <c r="D329" s="1" t="s">
        <v>38</v>
      </c>
      <c r="E329" s="1" t="s">
        <v>38</v>
      </c>
      <c r="F329" s="1" t="s">
        <v>38</v>
      </c>
      <c r="G329" s="1" t="s">
        <v>38</v>
      </c>
      <c r="H329" s="1" t="s">
        <v>38</v>
      </c>
      <c r="I329" s="1" t="s">
        <v>38</v>
      </c>
      <c r="J329" s="1" t="s">
        <v>38</v>
      </c>
      <c r="K329" s="1" t="s">
        <v>38</v>
      </c>
    </row>
    <row r="330" spans="1:11" x14ac:dyDescent="0.2">
      <c r="A330" s="497"/>
      <c r="B330" s="497"/>
      <c r="C330" s="20" t="s">
        <v>63</v>
      </c>
      <c r="D330" s="1" t="s">
        <v>63</v>
      </c>
      <c r="E330" s="1" t="s">
        <v>63</v>
      </c>
      <c r="F330" s="1" t="s">
        <v>63</v>
      </c>
      <c r="G330" s="1" t="s">
        <v>63</v>
      </c>
      <c r="H330" s="1" t="s">
        <v>63</v>
      </c>
      <c r="I330" s="1" t="s">
        <v>63</v>
      </c>
      <c r="J330" s="1" t="s">
        <v>63</v>
      </c>
      <c r="K330" s="1" t="s">
        <v>63</v>
      </c>
    </row>
    <row r="331" spans="1:11" x14ac:dyDescent="0.2">
      <c r="A331" s="498"/>
      <c r="B331" s="498"/>
      <c r="C331" s="371"/>
    </row>
    <row r="332" spans="1:11" s="8" customFormat="1" ht="11.25" x14ac:dyDescent="0.2">
      <c r="A332" s="372" t="s">
        <v>10</v>
      </c>
      <c r="B332" s="372" t="s">
        <v>11</v>
      </c>
      <c r="C332" s="372" t="s">
        <v>70</v>
      </c>
      <c r="D332" s="8" t="s">
        <v>70</v>
      </c>
      <c r="E332" s="8" t="s">
        <v>70</v>
      </c>
      <c r="F332" s="8" t="s">
        <v>70</v>
      </c>
      <c r="G332" s="8" t="s">
        <v>70</v>
      </c>
      <c r="H332" s="8" t="s">
        <v>70</v>
      </c>
      <c r="I332" s="8" t="s">
        <v>70</v>
      </c>
      <c r="J332" s="8" t="s">
        <v>70</v>
      </c>
      <c r="K332" s="8" t="s">
        <v>70</v>
      </c>
    </row>
    <row r="333" spans="1:11" s="16" customFormat="1" ht="15.75" x14ac:dyDescent="0.2">
      <c r="A333" s="18">
        <v>1</v>
      </c>
      <c r="B333" s="19" t="s">
        <v>22</v>
      </c>
      <c r="C333" s="24">
        <v>62</v>
      </c>
      <c r="D333" s="16">
        <v>0</v>
      </c>
      <c r="E333" s="16">
        <v>1</v>
      </c>
      <c r="F333" s="16">
        <v>0</v>
      </c>
      <c r="G333" s="16">
        <v>1</v>
      </c>
      <c r="H333" s="16">
        <v>1</v>
      </c>
      <c r="I333" s="16">
        <v>2</v>
      </c>
      <c r="J333" s="16">
        <v>1</v>
      </c>
      <c r="K333" s="16">
        <v>36</v>
      </c>
    </row>
    <row r="334" spans="1:11" s="23" customFormat="1" x14ac:dyDescent="0.2">
      <c r="A334" s="14"/>
      <c r="B334" s="22" t="s">
        <v>50</v>
      </c>
      <c r="C334" s="374">
        <v>62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36</v>
      </c>
    </row>
    <row r="335" spans="1:11" x14ac:dyDescent="0.2">
      <c r="A335" s="12"/>
      <c r="B335" s="13" t="s">
        <v>84</v>
      </c>
      <c r="C335" s="374">
        <v>62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36</v>
      </c>
    </row>
    <row r="336" spans="1:11" x14ac:dyDescent="0.2">
      <c r="A336" s="12"/>
      <c r="B336" s="13" t="s">
        <v>85</v>
      </c>
      <c r="C336" s="374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</row>
    <row r="337" spans="1:11" x14ac:dyDescent="0.2">
      <c r="A337" s="12"/>
      <c r="B337" s="11" t="s">
        <v>51</v>
      </c>
      <c r="C337" s="374">
        <v>0</v>
      </c>
      <c r="D337" s="1">
        <v>0</v>
      </c>
      <c r="E337" s="1">
        <v>1</v>
      </c>
      <c r="F337" s="1">
        <v>0</v>
      </c>
      <c r="G337" s="1">
        <v>1</v>
      </c>
      <c r="H337" s="1">
        <v>1</v>
      </c>
      <c r="I337" s="1">
        <v>2</v>
      </c>
      <c r="J337" s="1">
        <v>1</v>
      </c>
      <c r="K337" s="1">
        <v>0</v>
      </c>
    </row>
    <row r="338" spans="1:11" x14ac:dyDescent="0.2">
      <c r="A338" s="12"/>
      <c r="B338" s="11" t="s">
        <v>52</v>
      </c>
      <c r="C338" s="374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</row>
    <row r="339" spans="1:11" ht="15.75" x14ac:dyDescent="0.2">
      <c r="A339" s="14">
        <v>2</v>
      </c>
      <c r="B339" s="10" t="s">
        <v>23</v>
      </c>
      <c r="C339" s="374">
        <v>50</v>
      </c>
      <c r="D339" s="1">
        <v>50</v>
      </c>
      <c r="E339" s="1">
        <v>50</v>
      </c>
      <c r="F339" s="1">
        <v>40</v>
      </c>
      <c r="G339" s="1">
        <v>340</v>
      </c>
      <c r="H339" s="1">
        <v>340</v>
      </c>
      <c r="I339" s="1">
        <v>340</v>
      </c>
      <c r="J339" s="1">
        <v>0</v>
      </c>
      <c r="K339" s="1">
        <v>8</v>
      </c>
    </row>
    <row r="340" spans="1:11" x14ac:dyDescent="0.2">
      <c r="A340" s="12"/>
      <c r="B340" s="13" t="s">
        <v>84</v>
      </c>
      <c r="C340" s="374">
        <v>50</v>
      </c>
      <c r="D340" s="1">
        <v>50</v>
      </c>
      <c r="E340" s="1">
        <v>50</v>
      </c>
      <c r="F340" s="1">
        <v>40</v>
      </c>
      <c r="G340" s="1">
        <v>340</v>
      </c>
      <c r="H340" s="1">
        <v>340</v>
      </c>
      <c r="I340" s="1">
        <v>340</v>
      </c>
      <c r="J340" s="1">
        <v>0</v>
      </c>
      <c r="K340" s="1">
        <v>8</v>
      </c>
    </row>
    <row r="341" spans="1:11" x14ac:dyDescent="0.2">
      <c r="A341" s="12"/>
      <c r="B341" s="13" t="s">
        <v>85</v>
      </c>
      <c r="C341" s="374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</row>
    <row r="342" spans="1:11" ht="15.75" x14ac:dyDescent="0.2">
      <c r="A342" s="9">
        <v>3</v>
      </c>
      <c r="B342" s="10" t="s">
        <v>54</v>
      </c>
      <c r="C342" s="374">
        <v>4</v>
      </c>
      <c r="D342" s="1">
        <v>4</v>
      </c>
      <c r="E342" s="1">
        <v>4</v>
      </c>
      <c r="F342" s="1">
        <v>4</v>
      </c>
      <c r="G342" s="1">
        <v>3</v>
      </c>
      <c r="H342" s="1">
        <v>3</v>
      </c>
      <c r="I342" s="1">
        <v>3</v>
      </c>
      <c r="J342" s="1">
        <v>2</v>
      </c>
      <c r="K342" s="1">
        <v>3</v>
      </c>
    </row>
    <row r="343" spans="1:11" ht="15.75" x14ac:dyDescent="0.2">
      <c r="A343" s="14">
        <v>4</v>
      </c>
      <c r="B343" s="10" t="s">
        <v>53</v>
      </c>
      <c r="C343" s="374">
        <v>17</v>
      </c>
      <c r="D343" s="1">
        <v>18</v>
      </c>
      <c r="E343" s="1">
        <v>19</v>
      </c>
      <c r="F343" s="1">
        <v>19</v>
      </c>
      <c r="G343" s="1">
        <v>19</v>
      </c>
      <c r="H343" s="1">
        <v>18</v>
      </c>
      <c r="I343" s="1">
        <v>18</v>
      </c>
      <c r="J343" s="1">
        <v>17</v>
      </c>
      <c r="K343" s="1">
        <v>17</v>
      </c>
    </row>
    <row r="344" spans="1:11" x14ac:dyDescent="0.2">
      <c r="A344" s="14"/>
      <c r="B344" s="13" t="s">
        <v>84</v>
      </c>
      <c r="C344" s="374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</row>
    <row r="345" spans="1:11" x14ac:dyDescent="0.2">
      <c r="A345" s="14"/>
      <c r="B345" s="13" t="s">
        <v>85</v>
      </c>
      <c r="C345" s="374">
        <v>17</v>
      </c>
      <c r="D345" s="1">
        <v>18</v>
      </c>
      <c r="E345" s="1">
        <v>19</v>
      </c>
      <c r="F345" s="1">
        <v>19</v>
      </c>
      <c r="G345" s="1">
        <v>19</v>
      </c>
      <c r="H345" s="1">
        <v>18</v>
      </c>
      <c r="I345" s="1">
        <v>18</v>
      </c>
      <c r="J345" s="1">
        <v>17</v>
      </c>
      <c r="K345" s="1">
        <v>17</v>
      </c>
    </row>
    <row r="346" spans="1:11" x14ac:dyDescent="0.2">
      <c r="A346" s="14">
        <v>5</v>
      </c>
      <c r="B346" s="11" t="s">
        <v>55</v>
      </c>
      <c r="C346" s="374">
        <v>4</v>
      </c>
      <c r="D346" s="1">
        <v>4</v>
      </c>
      <c r="E346" s="1">
        <v>5</v>
      </c>
      <c r="F346" s="1">
        <v>4</v>
      </c>
      <c r="G346" s="1">
        <v>4</v>
      </c>
      <c r="H346" s="1">
        <v>4</v>
      </c>
      <c r="I346" s="1">
        <v>4</v>
      </c>
      <c r="J346" s="1">
        <v>4</v>
      </c>
      <c r="K346" s="1">
        <v>3</v>
      </c>
    </row>
    <row r="347" spans="1:11" ht="15.75" x14ac:dyDescent="0.2">
      <c r="A347" s="14">
        <v>6</v>
      </c>
      <c r="B347" s="10" t="s">
        <v>56</v>
      </c>
      <c r="C347" s="374">
        <v>3</v>
      </c>
      <c r="D347" s="1">
        <v>3</v>
      </c>
      <c r="E347" s="1">
        <v>4</v>
      </c>
      <c r="F347" s="1">
        <v>4</v>
      </c>
      <c r="G347" s="1">
        <v>3</v>
      </c>
      <c r="H347" s="1">
        <v>3</v>
      </c>
      <c r="I347" s="1">
        <v>4</v>
      </c>
      <c r="J347" s="1">
        <v>2</v>
      </c>
      <c r="K347" s="1">
        <v>2</v>
      </c>
    </row>
    <row r="348" spans="1:11" ht="15.75" x14ac:dyDescent="0.2">
      <c r="A348" s="14">
        <v>7</v>
      </c>
      <c r="B348" s="10" t="s">
        <v>57</v>
      </c>
      <c r="C348" s="374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</row>
    <row r="349" spans="1:11" ht="15.75" x14ac:dyDescent="0.2">
      <c r="A349" s="14">
        <v>8</v>
      </c>
      <c r="B349" s="10" t="s">
        <v>58</v>
      </c>
      <c r="C349" s="374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</row>
    <row r="350" spans="1:11" ht="15.75" x14ac:dyDescent="0.2">
      <c r="A350" s="14">
        <v>9</v>
      </c>
      <c r="B350" s="10" t="s">
        <v>24</v>
      </c>
      <c r="C350" s="374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</row>
    <row r="351" spans="1:11" ht="15.75" x14ac:dyDescent="0.2">
      <c r="A351" s="14">
        <v>10</v>
      </c>
      <c r="B351" s="10" t="s">
        <v>25</v>
      </c>
      <c r="C351" s="374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</row>
    <row r="352" spans="1:11" ht="16.5" thickBot="1" x14ac:dyDescent="0.25">
      <c r="A352" s="48">
        <v>11</v>
      </c>
      <c r="B352" s="49" t="s">
        <v>59</v>
      </c>
      <c r="C352" s="54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</row>
    <row r="353" spans="1:11" ht="13.5" thickTop="1" x14ac:dyDescent="0.2">
      <c r="A353" s="5"/>
      <c r="B353" s="17" t="s">
        <v>39</v>
      </c>
    </row>
    <row r="354" spans="1:11" x14ac:dyDescent="0.2">
      <c r="A354" s="5"/>
      <c r="B354" s="15" t="s">
        <v>61</v>
      </c>
    </row>
    <row r="355" spans="1:11" x14ac:dyDescent="0.2">
      <c r="A355" s="5"/>
      <c r="B355" s="15" t="s">
        <v>60</v>
      </c>
    </row>
    <row r="356" spans="1:11" x14ac:dyDescent="0.2">
      <c r="A356" s="5"/>
      <c r="B356" s="15" t="s">
        <v>40</v>
      </c>
    </row>
    <row r="357" spans="1:11" x14ac:dyDescent="0.2">
      <c r="A357" s="5"/>
      <c r="B357" s="27"/>
    </row>
    <row r="358" spans="1:11" x14ac:dyDescent="0.2">
      <c r="A358" s="5"/>
      <c r="B358" s="27"/>
    </row>
    <row r="359" spans="1:11" ht="12.75" customHeight="1" x14ac:dyDescent="0.2">
      <c r="A359" s="488" t="s">
        <v>0</v>
      </c>
      <c r="B359" s="488"/>
    </row>
    <row r="360" spans="1:11" ht="12.75" customHeight="1" x14ac:dyDescent="0.2">
      <c r="A360" s="488" t="s">
        <v>1</v>
      </c>
      <c r="B360" s="488"/>
    </row>
    <row r="361" spans="1:11" x14ac:dyDescent="0.2">
      <c r="A361" s="488" t="s">
        <v>46</v>
      </c>
      <c r="B361" s="488"/>
    </row>
    <row r="364" spans="1:11" x14ac:dyDescent="0.2">
      <c r="A364" s="1" t="s">
        <v>47</v>
      </c>
      <c r="C364" s="5"/>
    </row>
    <row r="365" spans="1:11" ht="12.75" customHeight="1" x14ac:dyDescent="0.2">
      <c r="A365" s="1" t="s">
        <v>69</v>
      </c>
      <c r="C365" s="1" t="s">
        <v>45</v>
      </c>
      <c r="D365" s="1" t="s">
        <v>93</v>
      </c>
      <c r="E365" s="1" t="s">
        <v>94</v>
      </c>
      <c r="F365" s="1" t="s">
        <v>95</v>
      </c>
      <c r="G365" s="1" t="s">
        <v>96</v>
      </c>
      <c r="H365" s="1" t="s">
        <v>97</v>
      </c>
      <c r="I365" s="1" t="s">
        <v>98</v>
      </c>
      <c r="J365" s="1" t="s">
        <v>99</v>
      </c>
      <c r="K365" s="1" t="s">
        <v>100</v>
      </c>
    </row>
    <row r="366" spans="1:11" ht="13.5" customHeight="1" thickBot="1" x14ac:dyDescent="0.25">
      <c r="A366" s="56" t="s">
        <v>76</v>
      </c>
      <c r="B366" s="56"/>
      <c r="C366" s="1">
        <v>2018</v>
      </c>
      <c r="D366" s="1">
        <v>2018</v>
      </c>
      <c r="E366" s="1">
        <v>2018</v>
      </c>
      <c r="F366" s="1">
        <v>2018</v>
      </c>
      <c r="G366" s="1">
        <v>2018</v>
      </c>
      <c r="H366" s="1">
        <v>2018</v>
      </c>
      <c r="I366" s="1">
        <v>2018</v>
      </c>
      <c r="J366" s="1">
        <v>2018</v>
      </c>
      <c r="K366" s="1">
        <v>2018</v>
      </c>
    </row>
    <row r="367" spans="1:11" ht="13.5" thickTop="1" x14ac:dyDescent="0.2">
      <c r="A367" s="496" t="s">
        <v>4</v>
      </c>
      <c r="B367" s="496" t="s">
        <v>5</v>
      </c>
    </row>
    <row r="368" spans="1:11" x14ac:dyDescent="0.2">
      <c r="A368" s="497"/>
      <c r="B368" s="497"/>
      <c r="C368" s="373" t="s">
        <v>64</v>
      </c>
      <c r="D368" s="1" t="s">
        <v>64</v>
      </c>
      <c r="E368" s="1" t="s">
        <v>64</v>
      </c>
      <c r="F368" s="1" t="s">
        <v>64</v>
      </c>
      <c r="G368" s="1" t="s">
        <v>64</v>
      </c>
      <c r="H368" s="1" t="s">
        <v>64</v>
      </c>
      <c r="I368" s="1" t="s">
        <v>64</v>
      </c>
      <c r="J368" s="1" t="s">
        <v>64</v>
      </c>
      <c r="K368" s="1" t="s">
        <v>64</v>
      </c>
    </row>
    <row r="369" spans="1:11" x14ac:dyDescent="0.2">
      <c r="A369" s="497"/>
      <c r="B369" s="497"/>
      <c r="C369" s="371" t="s">
        <v>38</v>
      </c>
      <c r="D369" s="1" t="s">
        <v>38</v>
      </c>
      <c r="E369" s="1" t="s">
        <v>38</v>
      </c>
      <c r="F369" s="1" t="s">
        <v>38</v>
      </c>
      <c r="G369" s="1" t="s">
        <v>38</v>
      </c>
      <c r="H369" s="1" t="s">
        <v>38</v>
      </c>
      <c r="I369" s="1" t="s">
        <v>38</v>
      </c>
      <c r="J369" s="1" t="s">
        <v>38</v>
      </c>
      <c r="K369" s="1" t="s">
        <v>38</v>
      </c>
    </row>
    <row r="370" spans="1:11" x14ac:dyDescent="0.2">
      <c r="A370" s="497"/>
      <c r="B370" s="497"/>
      <c r="C370" s="20" t="s">
        <v>63</v>
      </c>
      <c r="D370" s="1" t="s">
        <v>63</v>
      </c>
      <c r="E370" s="1" t="s">
        <v>63</v>
      </c>
      <c r="F370" s="1" t="s">
        <v>63</v>
      </c>
      <c r="G370" s="1" t="s">
        <v>63</v>
      </c>
      <c r="H370" s="1" t="s">
        <v>63</v>
      </c>
      <c r="I370" s="1" t="s">
        <v>63</v>
      </c>
      <c r="J370" s="1" t="s">
        <v>63</v>
      </c>
      <c r="K370" s="1" t="s">
        <v>63</v>
      </c>
    </row>
    <row r="371" spans="1:11" x14ac:dyDescent="0.2">
      <c r="A371" s="498"/>
      <c r="B371" s="498"/>
      <c r="C371" s="371"/>
    </row>
    <row r="372" spans="1:11" s="8" customFormat="1" ht="11.25" x14ac:dyDescent="0.2">
      <c r="A372" s="372" t="s">
        <v>10</v>
      </c>
      <c r="B372" s="372" t="s">
        <v>11</v>
      </c>
      <c r="C372" s="372" t="s">
        <v>70</v>
      </c>
      <c r="D372" s="8" t="s">
        <v>70</v>
      </c>
      <c r="E372" s="8" t="s">
        <v>70</v>
      </c>
      <c r="F372" s="8" t="s">
        <v>70</v>
      </c>
      <c r="G372" s="8" t="s">
        <v>70</v>
      </c>
      <c r="H372" s="8" t="s">
        <v>70</v>
      </c>
      <c r="I372" s="8" t="s">
        <v>70</v>
      </c>
      <c r="J372" s="8" t="s">
        <v>70</v>
      </c>
      <c r="K372" s="8" t="s">
        <v>70</v>
      </c>
    </row>
    <row r="373" spans="1:11" s="16" customFormat="1" ht="15.75" x14ac:dyDescent="0.2">
      <c r="A373" s="18">
        <v>1</v>
      </c>
      <c r="B373" s="19" t="s">
        <v>22</v>
      </c>
      <c r="C373" s="24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45</v>
      </c>
      <c r="J373" s="16">
        <v>245</v>
      </c>
      <c r="K373" s="16">
        <v>420</v>
      </c>
    </row>
    <row r="374" spans="1:11" s="23" customFormat="1" x14ac:dyDescent="0.2">
      <c r="A374" s="14"/>
      <c r="B374" s="22" t="s">
        <v>50</v>
      </c>
      <c r="C374" s="374">
        <v>0</v>
      </c>
      <c r="D374" s="23">
        <v>0</v>
      </c>
      <c r="E374" s="23">
        <v>0</v>
      </c>
      <c r="F374" s="23">
        <v>0</v>
      </c>
      <c r="G374" s="23">
        <v>0</v>
      </c>
      <c r="H374" s="23">
        <v>0</v>
      </c>
      <c r="I374" s="23">
        <v>45</v>
      </c>
      <c r="J374" s="23">
        <v>245</v>
      </c>
      <c r="K374" s="23">
        <v>420</v>
      </c>
    </row>
    <row r="375" spans="1:11" x14ac:dyDescent="0.2">
      <c r="A375" s="12"/>
      <c r="B375" s="13" t="s">
        <v>84</v>
      </c>
      <c r="C375" s="374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45</v>
      </c>
      <c r="J375" s="1">
        <v>245</v>
      </c>
      <c r="K375" s="1">
        <v>420</v>
      </c>
    </row>
    <row r="376" spans="1:11" x14ac:dyDescent="0.2">
      <c r="A376" s="12"/>
      <c r="B376" s="13" t="s">
        <v>85</v>
      </c>
      <c r="C376" s="374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</row>
    <row r="377" spans="1:11" x14ac:dyDescent="0.2">
      <c r="A377" s="12"/>
      <c r="B377" s="11" t="s">
        <v>51</v>
      </c>
      <c r="C377" s="374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</row>
    <row r="378" spans="1:11" x14ac:dyDescent="0.2">
      <c r="A378" s="12"/>
      <c r="B378" s="11" t="s">
        <v>52</v>
      </c>
      <c r="C378" s="374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</row>
    <row r="379" spans="1:11" ht="15.75" x14ac:dyDescent="0.2">
      <c r="A379" s="14">
        <v>2</v>
      </c>
      <c r="B379" s="10" t="s">
        <v>23</v>
      </c>
      <c r="C379" s="374">
        <v>0</v>
      </c>
      <c r="D379" s="1">
        <v>127</v>
      </c>
      <c r="E379" s="1">
        <v>385</v>
      </c>
      <c r="F379" s="1">
        <v>685</v>
      </c>
      <c r="G379" s="1">
        <v>658</v>
      </c>
      <c r="H379" s="1">
        <v>400</v>
      </c>
      <c r="I379" s="1">
        <v>100</v>
      </c>
      <c r="J379" s="1">
        <v>0</v>
      </c>
      <c r="K379" s="1">
        <v>5</v>
      </c>
    </row>
    <row r="380" spans="1:11" x14ac:dyDescent="0.2">
      <c r="A380" s="12"/>
      <c r="B380" s="13" t="s">
        <v>84</v>
      </c>
      <c r="C380" s="374">
        <v>0</v>
      </c>
      <c r="D380" s="1">
        <v>127</v>
      </c>
      <c r="E380" s="1">
        <v>385</v>
      </c>
      <c r="F380" s="1">
        <v>685</v>
      </c>
      <c r="G380" s="1">
        <v>658</v>
      </c>
      <c r="H380" s="1">
        <v>400</v>
      </c>
      <c r="I380" s="1">
        <v>100</v>
      </c>
      <c r="J380" s="1">
        <v>0</v>
      </c>
      <c r="K380" s="1">
        <v>0</v>
      </c>
    </row>
    <row r="381" spans="1:11" x14ac:dyDescent="0.2">
      <c r="A381" s="12"/>
      <c r="B381" s="13" t="s">
        <v>85</v>
      </c>
      <c r="C381" s="374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5</v>
      </c>
    </row>
    <row r="382" spans="1:11" ht="15.75" x14ac:dyDescent="0.2">
      <c r="A382" s="9">
        <v>3</v>
      </c>
      <c r="B382" s="10" t="s">
        <v>54</v>
      </c>
      <c r="C382" s="374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</row>
    <row r="383" spans="1:11" ht="15.75" x14ac:dyDescent="0.2">
      <c r="A383" s="14">
        <v>4</v>
      </c>
      <c r="B383" s="10" t="s">
        <v>53</v>
      </c>
      <c r="C383" s="374">
        <v>2</v>
      </c>
      <c r="D383" s="1">
        <v>2</v>
      </c>
      <c r="E383" s="1">
        <v>2</v>
      </c>
      <c r="F383" s="1">
        <v>2</v>
      </c>
      <c r="G383" s="1">
        <v>2</v>
      </c>
      <c r="H383" s="1">
        <v>2</v>
      </c>
      <c r="I383" s="1">
        <v>2</v>
      </c>
      <c r="J383" s="1">
        <v>2</v>
      </c>
      <c r="K383" s="1">
        <v>2</v>
      </c>
    </row>
    <row r="384" spans="1:11" x14ac:dyDescent="0.2">
      <c r="A384" s="14"/>
      <c r="B384" s="13" t="s">
        <v>84</v>
      </c>
      <c r="C384" s="374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</row>
    <row r="385" spans="1:11" x14ac:dyDescent="0.2">
      <c r="A385" s="14"/>
      <c r="B385" s="13" t="s">
        <v>85</v>
      </c>
      <c r="C385" s="374">
        <v>2</v>
      </c>
      <c r="D385" s="1">
        <v>2</v>
      </c>
      <c r="E385" s="1">
        <v>2</v>
      </c>
      <c r="F385" s="1">
        <v>2</v>
      </c>
      <c r="G385" s="1">
        <v>2</v>
      </c>
      <c r="H385" s="1">
        <v>2</v>
      </c>
      <c r="I385" s="1">
        <v>2</v>
      </c>
      <c r="J385" s="1">
        <v>2</v>
      </c>
      <c r="K385" s="1">
        <v>2</v>
      </c>
    </row>
    <row r="386" spans="1:11" x14ac:dyDescent="0.2">
      <c r="A386" s="14">
        <v>5</v>
      </c>
      <c r="B386" s="11" t="s">
        <v>55</v>
      </c>
      <c r="C386" s="374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1</v>
      </c>
      <c r="J386" s="1">
        <v>1</v>
      </c>
      <c r="K386" s="1">
        <v>1</v>
      </c>
    </row>
    <row r="387" spans="1:11" ht="15.75" x14ac:dyDescent="0.2">
      <c r="A387" s="14">
        <v>6</v>
      </c>
      <c r="B387" s="10" t="s">
        <v>56</v>
      </c>
      <c r="C387" s="374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1</v>
      </c>
      <c r="J387" s="1">
        <v>1</v>
      </c>
      <c r="K387" s="1">
        <v>1</v>
      </c>
    </row>
    <row r="388" spans="1:11" ht="15.75" x14ac:dyDescent="0.2">
      <c r="A388" s="14">
        <v>7</v>
      </c>
      <c r="B388" s="10" t="s">
        <v>57</v>
      </c>
      <c r="C388" s="374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</row>
    <row r="389" spans="1:11" ht="15.75" x14ac:dyDescent="0.2">
      <c r="A389" s="14">
        <v>8</v>
      </c>
      <c r="B389" s="10" t="s">
        <v>58</v>
      </c>
      <c r="C389" s="374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</row>
    <row r="390" spans="1:11" ht="15.75" x14ac:dyDescent="0.2">
      <c r="A390" s="14">
        <v>9</v>
      </c>
      <c r="B390" s="10" t="s">
        <v>24</v>
      </c>
      <c r="C390" s="374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</row>
    <row r="391" spans="1:11" ht="15.75" x14ac:dyDescent="0.2">
      <c r="A391" s="14">
        <v>10</v>
      </c>
      <c r="B391" s="10" t="s">
        <v>25</v>
      </c>
      <c r="C391" s="374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</row>
    <row r="392" spans="1:11" ht="16.5" thickBot="1" x14ac:dyDescent="0.25">
      <c r="A392" s="48">
        <v>11</v>
      </c>
      <c r="B392" s="49" t="s">
        <v>59</v>
      </c>
      <c r="C392" s="54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</row>
    <row r="393" spans="1:11" ht="13.5" thickTop="1" x14ac:dyDescent="0.2">
      <c r="A393" s="5"/>
      <c r="B393" s="17" t="s">
        <v>39</v>
      </c>
    </row>
    <row r="394" spans="1:11" x14ac:dyDescent="0.2">
      <c r="A394" s="5"/>
      <c r="B394" s="15" t="s">
        <v>61</v>
      </c>
    </row>
    <row r="395" spans="1:11" x14ac:dyDescent="0.2">
      <c r="A395" s="5"/>
      <c r="B395" s="15" t="s">
        <v>60</v>
      </c>
    </row>
    <row r="396" spans="1:11" x14ac:dyDescent="0.2">
      <c r="A396" s="5"/>
      <c r="B396" s="15" t="s">
        <v>40</v>
      </c>
    </row>
    <row r="397" spans="1:11" x14ac:dyDescent="0.2">
      <c r="A397" s="5"/>
      <c r="B397" s="27"/>
    </row>
    <row r="398" spans="1:11" x14ac:dyDescent="0.2">
      <c r="A398" s="5"/>
      <c r="B398" s="27"/>
    </row>
    <row r="399" spans="1:11" ht="12.75" customHeight="1" x14ac:dyDescent="0.2">
      <c r="A399" s="488" t="s">
        <v>0</v>
      </c>
      <c r="B399" s="488"/>
    </row>
    <row r="400" spans="1:11" ht="12.75" customHeight="1" x14ac:dyDescent="0.2">
      <c r="A400" s="488" t="s">
        <v>1</v>
      </c>
      <c r="B400" s="488"/>
    </row>
    <row r="401" spans="1:11" x14ac:dyDescent="0.2">
      <c r="A401" s="488" t="s">
        <v>46</v>
      </c>
      <c r="B401" s="488"/>
    </row>
    <row r="404" spans="1:11" x14ac:dyDescent="0.2">
      <c r="A404" s="1" t="s">
        <v>47</v>
      </c>
      <c r="C404" s="5"/>
    </row>
    <row r="405" spans="1:11" ht="12.75" customHeight="1" x14ac:dyDescent="0.2">
      <c r="A405" s="1" t="s">
        <v>69</v>
      </c>
      <c r="C405" s="1" t="s">
        <v>45</v>
      </c>
      <c r="D405" s="1" t="s">
        <v>93</v>
      </c>
      <c r="E405" s="1" t="s">
        <v>94</v>
      </c>
      <c r="F405" s="1" t="s">
        <v>95</v>
      </c>
      <c r="G405" s="1" t="s">
        <v>96</v>
      </c>
      <c r="H405" s="1" t="s">
        <v>97</v>
      </c>
      <c r="I405" s="1" t="s">
        <v>98</v>
      </c>
      <c r="J405" s="1" t="s">
        <v>99</v>
      </c>
      <c r="K405" s="1" t="s">
        <v>100</v>
      </c>
    </row>
    <row r="406" spans="1:11" ht="13.5" customHeight="1" thickBot="1" x14ac:dyDescent="0.25">
      <c r="A406" s="56" t="s">
        <v>77</v>
      </c>
      <c r="B406" s="56"/>
      <c r="C406" s="1">
        <v>2018</v>
      </c>
      <c r="D406" s="1">
        <v>2018</v>
      </c>
      <c r="E406" s="1">
        <v>2018</v>
      </c>
      <c r="F406" s="1">
        <v>2018</v>
      </c>
      <c r="G406" s="1">
        <v>2018</v>
      </c>
      <c r="H406" s="1">
        <v>2018</v>
      </c>
      <c r="I406" s="1">
        <v>2018</v>
      </c>
      <c r="J406" s="1">
        <v>2018</v>
      </c>
      <c r="K406" s="1">
        <v>2018</v>
      </c>
    </row>
    <row r="407" spans="1:11" ht="13.5" thickTop="1" x14ac:dyDescent="0.2">
      <c r="A407" s="496" t="s">
        <v>4</v>
      </c>
      <c r="B407" s="496" t="s">
        <v>5</v>
      </c>
    </row>
    <row r="408" spans="1:11" x14ac:dyDescent="0.2">
      <c r="A408" s="497"/>
      <c r="B408" s="497"/>
      <c r="C408" s="373" t="s">
        <v>64</v>
      </c>
      <c r="D408" s="1" t="s">
        <v>64</v>
      </c>
      <c r="E408" s="1" t="s">
        <v>64</v>
      </c>
      <c r="F408" s="1" t="s">
        <v>64</v>
      </c>
      <c r="G408" s="1" t="s">
        <v>64</v>
      </c>
      <c r="H408" s="1" t="s">
        <v>64</v>
      </c>
      <c r="I408" s="1" t="s">
        <v>64</v>
      </c>
      <c r="J408" s="1" t="s">
        <v>64</v>
      </c>
      <c r="K408" s="1" t="s">
        <v>64</v>
      </c>
    </row>
    <row r="409" spans="1:11" x14ac:dyDescent="0.2">
      <c r="A409" s="497"/>
      <c r="B409" s="497"/>
      <c r="C409" s="371" t="s">
        <v>38</v>
      </c>
      <c r="D409" s="1" t="s">
        <v>38</v>
      </c>
      <c r="E409" s="1" t="s">
        <v>38</v>
      </c>
      <c r="F409" s="1" t="s">
        <v>38</v>
      </c>
      <c r="G409" s="1" t="s">
        <v>38</v>
      </c>
      <c r="H409" s="1" t="s">
        <v>38</v>
      </c>
      <c r="I409" s="1" t="s">
        <v>38</v>
      </c>
      <c r="J409" s="1" t="s">
        <v>38</v>
      </c>
      <c r="K409" s="1" t="s">
        <v>38</v>
      </c>
    </row>
    <row r="410" spans="1:11" x14ac:dyDescent="0.2">
      <c r="A410" s="497"/>
      <c r="B410" s="497"/>
      <c r="C410" s="20" t="s">
        <v>63</v>
      </c>
      <c r="D410" s="1" t="s">
        <v>63</v>
      </c>
      <c r="E410" s="1" t="s">
        <v>63</v>
      </c>
      <c r="F410" s="1" t="s">
        <v>63</v>
      </c>
      <c r="G410" s="1" t="s">
        <v>63</v>
      </c>
      <c r="H410" s="1" t="s">
        <v>63</v>
      </c>
      <c r="I410" s="1" t="s">
        <v>63</v>
      </c>
      <c r="J410" s="1" t="s">
        <v>63</v>
      </c>
      <c r="K410" s="1" t="s">
        <v>63</v>
      </c>
    </row>
    <row r="411" spans="1:11" x14ac:dyDescent="0.2">
      <c r="A411" s="498"/>
      <c r="B411" s="498"/>
      <c r="C411" s="371"/>
    </row>
    <row r="412" spans="1:11" s="8" customFormat="1" ht="11.25" x14ac:dyDescent="0.2">
      <c r="A412" s="372" t="s">
        <v>10</v>
      </c>
      <c r="B412" s="372" t="s">
        <v>11</v>
      </c>
      <c r="C412" s="372" t="s">
        <v>70</v>
      </c>
      <c r="D412" s="8" t="s">
        <v>70</v>
      </c>
      <c r="E412" s="8" t="s">
        <v>70</v>
      </c>
      <c r="F412" s="8" t="s">
        <v>70</v>
      </c>
      <c r="G412" s="8" t="s">
        <v>70</v>
      </c>
      <c r="H412" s="8" t="s">
        <v>70</v>
      </c>
      <c r="I412" s="8" t="s">
        <v>70</v>
      </c>
      <c r="J412" s="8" t="s">
        <v>70</v>
      </c>
      <c r="K412" s="8" t="s">
        <v>70</v>
      </c>
    </row>
    <row r="413" spans="1:11" s="16" customFormat="1" ht="15.75" x14ac:dyDescent="0.2">
      <c r="A413" s="18">
        <v>1</v>
      </c>
      <c r="B413" s="19" t="s">
        <v>22</v>
      </c>
      <c r="C413" s="24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15</v>
      </c>
      <c r="J413" s="16">
        <v>15</v>
      </c>
      <c r="K413" s="16">
        <v>0</v>
      </c>
    </row>
    <row r="414" spans="1:11" s="23" customFormat="1" x14ac:dyDescent="0.2">
      <c r="A414" s="14"/>
      <c r="B414" s="22" t="s">
        <v>50</v>
      </c>
      <c r="C414" s="374">
        <v>0</v>
      </c>
      <c r="D414" s="23">
        <v>0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</row>
    <row r="415" spans="1:11" x14ac:dyDescent="0.2">
      <c r="A415" s="12"/>
      <c r="B415" s="13" t="s">
        <v>84</v>
      </c>
      <c r="C415" s="374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</row>
    <row r="416" spans="1:11" x14ac:dyDescent="0.2">
      <c r="A416" s="12"/>
      <c r="B416" s="13" t="s">
        <v>85</v>
      </c>
      <c r="C416" s="374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</row>
    <row r="417" spans="1:11" x14ac:dyDescent="0.2">
      <c r="A417" s="12"/>
      <c r="B417" s="11" t="s">
        <v>51</v>
      </c>
      <c r="C417" s="374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</row>
    <row r="418" spans="1:11" x14ac:dyDescent="0.2">
      <c r="A418" s="12"/>
      <c r="B418" s="11" t="s">
        <v>52</v>
      </c>
      <c r="C418" s="374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15</v>
      </c>
      <c r="J418" s="1">
        <v>15</v>
      </c>
      <c r="K418" s="1">
        <v>0</v>
      </c>
    </row>
    <row r="419" spans="1:11" ht="15.75" x14ac:dyDescent="0.2">
      <c r="A419" s="14">
        <v>2</v>
      </c>
      <c r="B419" s="10" t="s">
        <v>23</v>
      </c>
      <c r="C419" s="93">
        <v>140</v>
      </c>
      <c r="D419" s="1">
        <v>140</v>
      </c>
      <c r="E419" s="1">
        <v>128</v>
      </c>
      <c r="F419" s="1">
        <v>128</v>
      </c>
      <c r="G419" s="1">
        <v>128</v>
      </c>
      <c r="H419" s="1">
        <v>0</v>
      </c>
      <c r="I419" s="1">
        <v>0</v>
      </c>
      <c r="J419" s="1">
        <v>0</v>
      </c>
      <c r="K419" s="1">
        <v>0</v>
      </c>
    </row>
    <row r="420" spans="1:11" x14ac:dyDescent="0.2">
      <c r="A420" s="12"/>
      <c r="B420" s="13" t="s">
        <v>84</v>
      </c>
      <c r="C420" s="93">
        <v>140</v>
      </c>
      <c r="D420" s="1">
        <v>140</v>
      </c>
      <c r="E420" s="1">
        <v>128</v>
      </c>
      <c r="F420" s="1">
        <v>128</v>
      </c>
      <c r="G420" s="1">
        <v>128</v>
      </c>
      <c r="H420" s="1">
        <v>0</v>
      </c>
      <c r="I420" s="1">
        <v>0</v>
      </c>
      <c r="J420" s="1">
        <v>0</v>
      </c>
      <c r="K420" s="1">
        <v>0</v>
      </c>
    </row>
    <row r="421" spans="1:11" x14ac:dyDescent="0.2">
      <c r="A421" s="12"/>
      <c r="B421" s="13" t="s">
        <v>85</v>
      </c>
      <c r="C421" s="374">
        <v>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</row>
    <row r="422" spans="1:11" ht="15.75" x14ac:dyDescent="0.2">
      <c r="A422" s="9">
        <v>3</v>
      </c>
      <c r="B422" s="10" t="s">
        <v>54</v>
      </c>
      <c r="C422" s="374">
        <v>2</v>
      </c>
      <c r="D422" s="1">
        <v>1</v>
      </c>
      <c r="E422" s="1">
        <v>1</v>
      </c>
      <c r="F422" s="1">
        <v>1</v>
      </c>
      <c r="G422" s="1">
        <v>1</v>
      </c>
      <c r="H422" s="1">
        <v>1</v>
      </c>
      <c r="I422" s="1">
        <v>0</v>
      </c>
      <c r="J422" s="1">
        <v>0</v>
      </c>
      <c r="K422" s="1">
        <v>0</v>
      </c>
    </row>
    <row r="423" spans="1:11" ht="15.75" x14ac:dyDescent="0.2">
      <c r="A423" s="14">
        <v>4</v>
      </c>
      <c r="B423" s="10" t="s">
        <v>53</v>
      </c>
      <c r="C423" s="374">
        <v>4</v>
      </c>
      <c r="D423" s="1">
        <v>3</v>
      </c>
      <c r="E423" s="1">
        <v>3</v>
      </c>
      <c r="F423" s="1">
        <v>3</v>
      </c>
      <c r="G423" s="1">
        <v>3</v>
      </c>
      <c r="H423" s="1">
        <v>3</v>
      </c>
      <c r="I423" s="1">
        <v>3</v>
      </c>
      <c r="J423" s="1">
        <v>3</v>
      </c>
      <c r="K423" s="1">
        <v>3</v>
      </c>
    </row>
    <row r="424" spans="1:11" x14ac:dyDescent="0.2">
      <c r="A424" s="14"/>
      <c r="B424" s="13" t="s">
        <v>84</v>
      </c>
      <c r="C424" s="374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</row>
    <row r="425" spans="1:11" x14ac:dyDescent="0.2">
      <c r="A425" s="14"/>
      <c r="B425" s="13" t="s">
        <v>85</v>
      </c>
      <c r="C425" s="374">
        <v>4</v>
      </c>
      <c r="D425" s="1">
        <v>3</v>
      </c>
      <c r="E425" s="1">
        <v>3</v>
      </c>
      <c r="F425" s="1">
        <v>3</v>
      </c>
      <c r="G425" s="1">
        <v>3</v>
      </c>
      <c r="H425" s="1">
        <v>3</v>
      </c>
      <c r="I425" s="1">
        <v>3</v>
      </c>
      <c r="J425" s="1">
        <v>3</v>
      </c>
      <c r="K425" s="1">
        <v>3</v>
      </c>
    </row>
    <row r="426" spans="1:11" x14ac:dyDescent="0.2">
      <c r="A426" s="14">
        <v>5</v>
      </c>
      <c r="B426" s="11" t="s">
        <v>55</v>
      </c>
      <c r="C426" s="374">
        <v>0</v>
      </c>
      <c r="D426" s="1">
        <v>0</v>
      </c>
      <c r="E426" s="1">
        <v>0</v>
      </c>
      <c r="F426" s="1">
        <v>2</v>
      </c>
      <c r="G426" s="1">
        <v>2</v>
      </c>
      <c r="H426" s="1">
        <v>2</v>
      </c>
      <c r="I426" s="1">
        <v>2</v>
      </c>
      <c r="J426" s="1">
        <v>2</v>
      </c>
      <c r="K426" s="1">
        <v>2</v>
      </c>
    </row>
    <row r="427" spans="1:11" ht="15.75" x14ac:dyDescent="0.2">
      <c r="A427" s="14">
        <v>6</v>
      </c>
      <c r="B427" s="10" t="s">
        <v>56</v>
      </c>
      <c r="C427" s="374">
        <v>0</v>
      </c>
      <c r="D427" s="1">
        <v>0</v>
      </c>
      <c r="E427" s="1">
        <v>0</v>
      </c>
      <c r="F427" s="1">
        <v>1</v>
      </c>
      <c r="G427" s="1">
        <v>1</v>
      </c>
      <c r="H427" s="1">
        <v>1</v>
      </c>
      <c r="I427" s="1">
        <v>0</v>
      </c>
      <c r="J427" s="1">
        <v>0</v>
      </c>
      <c r="K427" s="1">
        <v>0</v>
      </c>
    </row>
    <row r="428" spans="1:11" ht="15.75" x14ac:dyDescent="0.2">
      <c r="A428" s="14">
        <v>7</v>
      </c>
      <c r="B428" s="10" t="s">
        <v>57</v>
      </c>
      <c r="C428" s="374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</row>
    <row r="429" spans="1:11" ht="15.75" x14ac:dyDescent="0.2">
      <c r="A429" s="14">
        <v>8</v>
      </c>
      <c r="B429" s="10" t="s">
        <v>58</v>
      </c>
      <c r="C429" s="374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</row>
    <row r="430" spans="1:11" ht="15.75" x14ac:dyDescent="0.2">
      <c r="A430" s="14">
        <v>9</v>
      </c>
      <c r="B430" s="10" t="s">
        <v>24</v>
      </c>
      <c r="C430" s="374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</row>
    <row r="431" spans="1:11" ht="15.75" x14ac:dyDescent="0.2">
      <c r="A431" s="14">
        <v>10</v>
      </c>
      <c r="B431" s="10" t="s">
        <v>25</v>
      </c>
      <c r="C431" s="374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</row>
    <row r="432" spans="1:11" ht="16.5" thickBot="1" x14ac:dyDescent="0.25">
      <c r="A432" s="48">
        <v>11</v>
      </c>
      <c r="B432" s="49" t="s">
        <v>59</v>
      </c>
      <c r="C432" s="54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</row>
    <row r="433" spans="1:11" ht="13.5" thickTop="1" x14ac:dyDescent="0.2">
      <c r="A433" s="5"/>
      <c r="B433" s="17" t="s">
        <v>39</v>
      </c>
    </row>
    <row r="434" spans="1:11" x14ac:dyDescent="0.2">
      <c r="A434" s="5"/>
      <c r="B434" s="15" t="s">
        <v>61</v>
      </c>
    </row>
    <row r="435" spans="1:11" x14ac:dyDescent="0.2">
      <c r="A435" s="5"/>
      <c r="B435" s="15" t="s">
        <v>60</v>
      </c>
    </row>
    <row r="436" spans="1:11" x14ac:dyDescent="0.2">
      <c r="A436" s="5"/>
      <c r="B436" s="15" t="s">
        <v>40</v>
      </c>
    </row>
    <row r="437" spans="1:11" x14ac:dyDescent="0.2">
      <c r="A437" s="5"/>
      <c r="B437" s="27"/>
    </row>
    <row r="438" spans="1:11" x14ac:dyDescent="0.2">
      <c r="A438" s="5"/>
      <c r="B438" s="27"/>
    </row>
    <row r="439" spans="1:11" ht="12.75" customHeight="1" x14ac:dyDescent="0.2">
      <c r="A439" s="488" t="s">
        <v>0</v>
      </c>
      <c r="B439" s="488"/>
    </row>
    <row r="440" spans="1:11" ht="12.75" customHeight="1" x14ac:dyDescent="0.2">
      <c r="A440" s="488" t="s">
        <v>1</v>
      </c>
      <c r="B440" s="488"/>
    </row>
    <row r="441" spans="1:11" x14ac:dyDescent="0.2">
      <c r="A441" s="488" t="s">
        <v>46</v>
      </c>
      <c r="B441" s="488"/>
    </row>
    <row r="444" spans="1:11" x14ac:dyDescent="0.2">
      <c r="A444" s="1" t="s">
        <v>47</v>
      </c>
      <c r="C444" s="5"/>
    </row>
    <row r="445" spans="1:11" ht="12.75" customHeight="1" x14ac:dyDescent="0.2">
      <c r="A445" s="1" t="s">
        <v>69</v>
      </c>
      <c r="C445" s="1" t="s">
        <v>45</v>
      </c>
      <c r="D445" s="1" t="s">
        <v>93</v>
      </c>
      <c r="E445" s="1" t="s">
        <v>94</v>
      </c>
      <c r="F445" s="1" t="s">
        <v>95</v>
      </c>
      <c r="G445" s="1" t="s">
        <v>96</v>
      </c>
      <c r="H445" s="1" t="s">
        <v>97</v>
      </c>
      <c r="I445" s="1" t="s">
        <v>98</v>
      </c>
      <c r="J445" s="1" t="s">
        <v>99</v>
      </c>
      <c r="K445" s="1" t="s">
        <v>100</v>
      </c>
    </row>
    <row r="446" spans="1:11" ht="13.5" customHeight="1" thickBot="1" x14ac:dyDescent="0.25">
      <c r="A446" s="56" t="s">
        <v>78</v>
      </c>
      <c r="B446" s="56"/>
      <c r="C446" s="1">
        <v>2018</v>
      </c>
      <c r="D446" s="1">
        <v>2018</v>
      </c>
      <c r="E446" s="1">
        <v>2018</v>
      </c>
      <c r="F446" s="1">
        <v>2018</v>
      </c>
      <c r="G446" s="1">
        <v>2018</v>
      </c>
      <c r="H446" s="1">
        <v>2018</v>
      </c>
      <c r="I446" s="1">
        <v>2018</v>
      </c>
      <c r="J446" s="1">
        <v>2018</v>
      </c>
      <c r="K446" s="1">
        <v>2018</v>
      </c>
    </row>
    <row r="447" spans="1:11" ht="13.5" thickTop="1" x14ac:dyDescent="0.2">
      <c r="A447" s="496" t="s">
        <v>4</v>
      </c>
      <c r="B447" s="496" t="s">
        <v>5</v>
      </c>
    </row>
    <row r="448" spans="1:11" x14ac:dyDescent="0.2">
      <c r="A448" s="497"/>
      <c r="B448" s="497"/>
      <c r="C448" s="373" t="s">
        <v>64</v>
      </c>
      <c r="D448" s="1" t="s">
        <v>64</v>
      </c>
      <c r="E448" s="1" t="s">
        <v>64</v>
      </c>
      <c r="F448" s="1" t="s">
        <v>64</v>
      </c>
      <c r="G448" s="1" t="s">
        <v>64</v>
      </c>
      <c r="H448" s="1" t="s">
        <v>64</v>
      </c>
      <c r="I448" s="1" t="s">
        <v>64</v>
      </c>
      <c r="J448" s="1" t="s">
        <v>64</v>
      </c>
      <c r="K448" s="1" t="s">
        <v>64</v>
      </c>
    </row>
    <row r="449" spans="1:11" x14ac:dyDescent="0.2">
      <c r="A449" s="497"/>
      <c r="B449" s="497"/>
      <c r="C449" s="371" t="s">
        <v>38</v>
      </c>
      <c r="D449" s="1" t="s">
        <v>38</v>
      </c>
      <c r="E449" s="1" t="s">
        <v>38</v>
      </c>
      <c r="F449" s="1" t="s">
        <v>38</v>
      </c>
      <c r="G449" s="1" t="s">
        <v>38</v>
      </c>
      <c r="H449" s="1" t="s">
        <v>38</v>
      </c>
      <c r="I449" s="1" t="s">
        <v>38</v>
      </c>
      <c r="J449" s="1" t="s">
        <v>38</v>
      </c>
      <c r="K449" s="1" t="s">
        <v>38</v>
      </c>
    </row>
    <row r="450" spans="1:11" x14ac:dyDescent="0.2">
      <c r="A450" s="497"/>
      <c r="B450" s="497"/>
      <c r="C450" s="20" t="s">
        <v>63</v>
      </c>
      <c r="D450" s="1" t="s">
        <v>63</v>
      </c>
      <c r="E450" s="1" t="s">
        <v>63</v>
      </c>
      <c r="F450" s="1" t="s">
        <v>63</v>
      </c>
      <c r="G450" s="1" t="s">
        <v>63</v>
      </c>
      <c r="H450" s="1" t="s">
        <v>63</v>
      </c>
      <c r="I450" s="1" t="s">
        <v>63</v>
      </c>
      <c r="J450" s="1" t="s">
        <v>63</v>
      </c>
      <c r="K450" s="1" t="s">
        <v>63</v>
      </c>
    </row>
    <row r="451" spans="1:11" x14ac:dyDescent="0.2">
      <c r="A451" s="498"/>
      <c r="B451" s="498"/>
      <c r="C451" s="371"/>
    </row>
    <row r="452" spans="1:11" s="8" customFormat="1" ht="11.25" x14ac:dyDescent="0.2">
      <c r="A452" s="372" t="s">
        <v>10</v>
      </c>
      <c r="B452" s="372" t="s">
        <v>11</v>
      </c>
      <c r="C452" s="372" t="s">
        <v>70</v>
      </c>
      <c r="D452" s="8" t="s">
        <v>70</v>
      </c>
      <c r="E452" s="8" t="s">
        <v>70</v>
      </c>
      <c r="F452" s="8" t="s">
        <v>70</v>
      </c>
      <c r="G452" s="8" t="s">
        <v>70</v>
      </c>
      <c r="H452" s="8" t="s">
        <v>70</v>
      </c>
      <c r="I452" s="8" t="s">
        <v>70</v>
      </c>
      <c r="J452" s="8" t="s">
        <v>70</v>
      </c>
      <c r="K452" s="8" t="s">
        <v>70</v>
      </c>
    </row>
    <row r="453" spans="1:11" s="16" customFormat="1" ht="15.75" x14ac:dyDescent="0.2">
      <c r="A453" s="18">
        <v>1</v>
      </c>
      <c r="B453" s="19" t="s">
        <v>22</v>
      </c>
      <c r="C453" s="24">
        <v>0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2</v>
      </c>
    </row>
    <row r="454" spans="1:11" s="23" customFormat="1" x14ac:dyDescent="0.2">
      <c r="A454" s="14"/>
      <c r="B454" s="22" t="s">
        <v>50</v>
      </c>
      <c r="C454" s="374">
        <v>0</v>
      </c>
      <c r="D454" s="23">
        <v>0</v>
      </c>
      <c r="E454" s="23">
        <v>0</v>
      </c>
      <c r="F454" s="23">
        <v>0</v>
      </c>
      <c r="G454" s="23">
        <v>0</v>
      </c>
      <c r="H454" s="23">
        <v>0</v>
      </c>
      <c r="I454" s="23">
        <v>0</v>
      </c>
      <c r="J454" s="23">
        <v>0</v>
      </c>
      <c r="K454" s="23">
        <v>2</v>
      </c>
    </row>
    <row r="455" spans="1:11" x14ac:dyDescent="0.2">
      <c r="A455" s="12"/>
      <c r="B455" s="13" t="s">
        <v>84</v>
      </c>
      <c r="C455" s="374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2</v>
      </c>
    </row>
    <row r="456" spans="1:11" x14ac:dyDescent="0.2">
      <c r="A456" s="12"/>
      <c r="B456" s="13" t="s">
        <v>85</v>
      </c>
      <c r="C456" s="374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</row>
    <row r="457" spans="1:11" x14ac:dyDescent="0.2">
      <c r="A457" s="12"/>
      <c r="B457" s="11" t="s">
        <v>51</v>
      </c>
      <c r="C457" s="374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</row>
    <row r="458" spans="1:11" x14ac:dyDescent="0.2">
      <c r="A458" s="12"/>
      <c r="B458" s="11" t="s">
        <v>52</v>
      </c>
      <c r="C458" s="374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</row>
    <row r="459" spans="1:11" ht="15.75" x14ac:dyDescent="0.2">
      <c r="A459" s="14">
        <v>2</v>
      </c>
      <c r="B459" s="10" t="s">
        <v>23</v>
      </c>
      <c r="C459" s="374">
        <v>80</v>
      </c>
      <c r="D459" s="1">
        <v>80</v>
      </c>
      <c r="E459" s="1">
        <v>80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11</v>
      </c>
    </row>
    <row r="460" spans="1:11" x14ac:dyDescent="0.2">
      <c r="A460" s="12"/>
      <c r="B460" s="13" t="s">
        <v>84</v>
      </c>
      <c r="C460" s="374">
        <v>80</v>
      </c>
      <c r="D460" s="1">
        <v>80</v>
      </c>
      <c r="E460" s="1">
        <v>80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11</v>
      </c>
    </row>
    <row r="461" spans="1:11" x14ac:dyDescent="0.2">
      <c r="A461" s="12"/>
      <c r="B461" s="13" t="s">
        <v>85</v>
      </c>
      <c r="C461" s="374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</row>
    <row r="462" spans="1:11" ht="15.75" x14ac:dyDescent="0.2">
      <c r="A462" s="9">
        <v>3</v>
      </c>
      <c r="B462" s="10" t="s">
        <v>54</v>
      </c>
      <c r="C462" s="374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</row>
    <row r="463" spans="1:11" ht="15.75" x14ac:dyDescent="0.2">
      <c r="A463" s="14">
        <v>4</v>
      </c>
      <c r="B463" s="10" t="s">
        <v>53</v>
      </c>
      <c r="C463" s="374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</row>
    <row r="464" spans="1:11" x14ac:dyDescent="0.2">
      <c r="A464" s="14"/>
      <c r="B464" s="13" t="s">
        <v>84</v>
      </c>
      <c r="C464" s="374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</row>
    <row r="465" spans="1:11" x14ac:dyDescent="0.2">
      <c r="A465" s="14"/>
      <c r="B465" s="13" t="s">
        <v>85</v>
      </c>
      <c r="C465" s="374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</row>
    <row r="466" spans="1:11" x14ac:dyDescent="0.2">
      <c r="A466" s="14">
        <v>5</v>
      </c>
      <c r="B466" s="11" t="s">
        <v>55</v>
      </c>
      <c r="C466" s="374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</row>
    <row r="467" spans="1:11" ht="15.75" x14ac:dyDescent="0.2">
      <c r="A467" s="14">
        <v>6</v>
      </c>
      <c r="B467" s="10" t="s">
        <v>56</v>
      </c>
      <c r="C467" s="374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</row>
    <row r="468" spans="1:11" ht="15.75" x14ac:dyDescent="0.2">
      <c r="A468" s="14">
        <v>7</v>
      </c>
      <c r="B468" s="10" t="s">
        <v>57</v>
      </c>
      <c r="C468" s="374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</row>
    <row r="469" spans="1:11" ht="15.75" x14ac:dyDescent="0.2">
      <c r="A469" s="14">
        <v>8</v>
      </c>
      <c r="B469" s="10" t="s">
        <v>58</v>
      </c>
      <c r="C469" s="374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</row>
    <row r="470" spans="1:11" ht="15.75" x14ac:dyDescent="0.2">
      <c r="A470" s="14">
        <v>9</v>
      </c>
      <c r="B470" s="10" t="s">
        <v>24</v>
      </c>
      <c r="C470" s="374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</row>
    <row r="471" spans="1:11" ht="15.75" x14ac:dyDescent="0.2">
      <c r="A471" s="14">
        <v>10</v>
      </c>
      <c r="B471" s="10" t="s">
        <v>25</v>
      </c>
      <c r="C471" s="374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</row>
    <row r="472" spans="1:11" ht="16.5" thickBot="1" x14ac:dyDescent="0.25">
      <c r="A472" s="48">
        <v>11</v>
      </c>
      <c r="B472" s="49" t="s">
        <v>59</v>
      </c>
      <c r="C472" s="54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</row>
    <row r="473" spans="1:11" ht="13.5" thickTop="1" x14ac:dyDescent="0.2">
      <c r="A473" s="5"/>
      <c r="B473" s="17" t="s">
        <v>39</v>
      </c>
    </row>
    <row r="474" spans="1:11" x14ac:dyDescent="0.2">
      <c r="A474" s="5"/>
      <c r="B474" s="15" t="s">
        <v>61</v>
      </c>
    </row>
    <row r="475" spans="1:11" x14ac:dyDescent="0.2">
      <c r="A475" s="5"/>
      <c r="B475" s="15" t="s">
        <v>60</v>
      </c>
    </row>
    <row r="476" spans="1:11" x14ac:dyDescent="0.2">
      <c r="A476" s="5"/>
      <c r="B476" s="15" t="s">
        <v>40</v>
      </c>
    </row>
    <row r="479" spans="1:11" ht="12.75" customHeight="1" x14ac:dyDescent="0.2">
      <c r="A479" s="488" t="s">
        <v>0</v>
      </c>
      <c r="B479" s="488"/>
    </row>
    <row r="480" spans="1:11" ht="12.75" customHeight="1" x14ac:dyDescent="0.2">
      <c r="A480" s="488" t="s">
        <v>1</v>
      </c>
      <c r="B480" s="488"/>
    </row>
    <row r="481" spans="1:13" x14ac:dyDescent="0.2">
      <c r="A481" s="488" t="s">
        <v>46</v>
      </c>
      <c r="B481" s="488"/>
    </row>
    <row r="484" spans="1:13" ht="12.75" customHeight="1" x14ac:dyDescent="0.2">
      <c r="A484" s="1" t="s">
        <v>47</v>
      </c>
      <c r="C484" s="1" t="s">
        <v>45</v>
      </c>
      <c r="D484" s="1" t="s">
        <v>93</v>
      </c>
      <c r="E484" s="1" t="s">
        <v>94</v>
      </c>
      <c r="F484" s="1" t="s">
        <v>95</v>
      </c>
      <c r="G484" s="1" t="s">
        <v>96</v>
      </c>
      <c r="H484" s="1" t="s">
        <v>97</v>
      </c>
      <c r="I484" s="1" t="s">
        <v>98</v>
      </c>
      <c r="J484" s="1" t="s">
        <v>99</v>
      </c>
      <c r="K484" s="1" t="s">
        <v>100</v>
      </c>
    </row>
    <row r="485" spans="1:13" ht="13.5" customHeight="1" thickBot="1" x14ac:dyDescent="0.25">
      <c r="A485" s="1" t="s">
        <v>69</v>
      </c>
      <c r="C485" s="1">
        <v>2018</v>
      </c>
      <c r="D485" s="1">
        <v>2018</v>
      </c>
      <c r="E485" s="1">
        <v>2018</v>
      </c>
      <c r="F485" s="1">
        <v>2018</v>
      </c>
      <c r="G485" s="1">
        <v>2018</v>
      </c>
      <c r="H485" s="1">
        <v>2018</v>
      </c>
      <c r="I485" s="1">
        <v>2018</v>
      </c>
      <c r="J485" s="1">
        <v>2018</v>
      </c>
      <c r="K485" s="1">
        <v>2018</v>
      </c>
    </row>
    <row r="486" spans="1:13" ht="13.5" thickTop="1" x14ac:dyDescent="0.2">
      <c r="A486" s="513" t="s">
        <v>4</v>
      </c>
      <c r="B486" s="496" t="s">
        <v>5</v>
      </c>
    </row>
    <row r="487" spans="1:13" x14ac:dyDescent="0.2">
      <c r="A487" s="514"/>
      <c r="B487" s="497"/>
      <c r="C487" s="373" t="s">
        <v>64</v>
      </c>
      <c r="D487" s="1" t="s">
        <v>64</v>
      </c>
      <c r="E487" s="1" t="s">
        <v>64</v>
      </c>
      <c r="F487" s="1" t="s">
        <v>64</v>
      </c>
      <c r="G487" s="1" t="s">
        <v>64</v>
      </c>
      <c r="H487" s="1" t="s">
        <v>64</v>
      </c>
      <c r="I487" s="1" t="s">
        <v>64</v>
      </c>
      <c r="J487" s="1" t="s">
        <v>64</v>
      </c>
      <c r="K487" s="1" t="s">
        <v>64</v>
      </c>
    </row>
    <row r="488" spans="1:13" x14ac:dyDescent="0.2">
      <c r="A488" s="514"/>
      <c r="B488" s="497"/>
      <c r="C488" s="371" t="s">
        <v>38</v>
      </c>
      <c r="D488" s="1" t="s">
        <v>38</v>
      </c>
      <c r="E488" s="1" t="s">
        <v>38</v>
      </c>
      <c r="F488" s="1" t="s">
        <v>38</v>
      </c>
      <c r="G488" s="1" t="s">
        <v>38</v>
      </c>
      <c r="H488" s="1" t="s">
        <v>38</v>
      </c>
      <c r="I488" s="1" t="s">
        <v>38</v>
      </c>
      <c r="J488" s="1" t="s">
        <v>38</v>
      </c>
      <c r="K488" s="1" t="s">
        <v>38</v>
      </c>
    </row>
    <row r="489" spans="1:13" x14ac:dyDescent="0.2">
      <c r="A489" s="514"/>
      <c r="B489" s="497"/>
      <c r="C489" s="20" t="s">
        <v>63</v>
      </c>
      <c r="D489" s="1" t="s">
        <v>63</v>
      </c>
      <c r="E489" s="1" t="s">
        <v>63</v>
      </c>
      <c r="F489" s="1" t="s">
        <v>63</v>
      </c>
      <c r="G489" s="1" t="s">
        <v>63</v>
      </c>
      <c r="H489" s="1" t="s">
        <v>63</v>
      </c>
      <c r="I489" s="1" t="s">
        <v>63</v>
      </c>
      <c r="J489" s="1" t="s">
        <v>63</v>
      </c>
      <c r="K489" s="1" t="s">
        <v>63</v>
      </c>
    </row>
    <row r="490" spans="1:13" x14ac:dyDescent="0.2">
      <c r="A490" s="515"/>
      <c r="B490" s="498"/>
      <c r="C490" s="371"/>
      <c r="M490" s="1" t="s">
        <v>101</v>
      </c>
    </row>
    <row r="491" spans="1:13" s="8" customFormat="1" ht="11.25" x14ac:dyDescent="0.2">
      <c r="A491" s="28" t="s">
        <v>10</v>
      </c>
      <c r="B491" s="372" t="s">
        <v>11</v>
      </c>
      <c r="C491" s="379" t="s">
        <v>70</v>
      </c>
      <c r="D491" s="8" t="s">
        <v>70</v>
      </c>
      <c r="E491" s="8" t="s">
        <v>70</v>
      </c>
      <c r="F491" s="8" t="s">
        <v>70</v>
      </c>
      <c r="G491" s="8" t="s">
        <v>70</v>
      </c>
      <c r="H491" s="8" t="s">
        <v>70</v>
      </c>
      <c r="I491" s="8" t="s">
        <v>70</v>
      </c>
      <c r="J491" s="8" t="s">
        <v>70</v>
      </c>
      <c r="K491" s="8" t="s">
        <v>70</v>
      </c>
    </row>
    <row r="492" spans="1:13" s="16" customFormat="1" ht="15.75" x14ac:dyDescent="0.2">
      <c r="A492" s="18">
        <v>1</v>
      </c>
      <c r="B492" s="19" t="s">
        <v>22</v>
      </c>
      <c r="C492" s="377">
        <v>357</v>
      </c>
      <c r="D492" s="16">
        <v>187</v>
      </c>
      <c r="E492" s="16">
        <v>208.7</v>
      </c>
      <c r="F492" s="16">
        <v>204.3</v>
      </c>
      <c r="G492" s="16">
        <v>151.30000000000001</v>
      </c>
      <c r="H492" s="16">
        <v>132</v>
      </c>
      <c r="I492" s="16">
        <v>443</v>
      </c>
      <c r="J492" s="16">
        <v>884</v>
      </c>
      <c r="K492" s="16">
        <v>1444</v>
      </c>
      <c r="M492" s="376">
        <f>SUM(C492:L492)</f>
        <v>4011.3</v>
      </c>
    </row>
    <row r="493" spans="1:13" s="23" customFormat="1" x14ac:dyDescent="0.2">
      <c r="A493" s="14"/>
      <c r="B493" s="22" t="s">
        <v>50</v>
      </c>
      <c r="C493" s="377">
        <v>97</v>
      </c>
      <c r="D493" s="23">
        <v>20</v>
      </c>
      <c r="E493" s="23">
        <v>90</v>
      </c>
      <c r="F493" s="23">
        <v>90</v>
      </c>
      <c r="G493" s="23">
        <v>54</v>
      </c>
      <c r="H493" s="23">
        <v>66</v>
      </c>
      <c r="I493" s="23">
        <v>411</v>
      </c>
      <c r="J493" s="23">
        <v>861</v>
      </c>
      <c r="K493" s="23">
        <v>1428</v>
      </c>
      <c r="M493" s="376">
        <f t="shared" ref="M493:M511" si="0">SUM(C493:L493)</f>
        <v>3117</v>
      </c>
    </row>
    <row r="494" spans="1:13" x14ac:dyDescent="0.2">
      <c r="A494" s="12"/>
      <c r="B494" s="13" t="s">
        <v>84</v>
      </c>
      <c r="C494" s="377">
        <v>82</v>
      </c>
      <c r="D494" s="16">
        <v>20</v>
      </c>
      <c r="E494" s="16">
        <v>70</v>
      </c>
      <c r="F494" s="16">
        <v>70</v>
      </c>
      <c r="G494" s="16">
        <v>49</v>
      </c>
      <c r="H494" s="16">
        <v>61</v>
      </c>
      <c r="I494" s="16">
        <v>406</v>
      </c>
      <c r="J494" s="16">
        <v>861</v>
      </c>
      <c r="K494" s="16">
        <v>1428</v>
      </c>
      <c r="M494" s="376">
        <f t="shared" si="0"/>
        <v>3047</v>
      </c>
    </row>
    <row r="495" spans="1:13" x14ac:dyDescent="0.2">
      <c r="A495" s="12"/>
      <c r="B495" s="13" t="s">
        <v>85</v>
      </c>
      <c r="C495" s="377">
        <v>15</v>
      </c>
      <c r="D495" s="16">
        <v>0</v>
      </c>
      <c r="E495" s="16">
        <v>20</v>
      </c>
      <c r="F495" s="16">
        <v>20</v>
      </c>
      <c r="G495" s="16">
        <v>5</v>
      </c>
      <c r="H495" s="16">
        <v>5</v>
      </c>
      <c r="I495" s="16">
        <v>5</v>
      </c>
      <c r="J495" s="16">
        <v>0</v>
      </c>
      <c r="K495" s="16">
        <v>0</v>
      </c>
      <c r="M495" s="376">
        <f t="shared" si="0"/>
        <v>70</v>
      </c>
    </row>
    <row r="496" spans="1:13" x14ac:dyDescent="0.2">
      <c r="A496" s="12"/>
      <c r="B496" s="11" t="s">
        <v>51</v>
      </c>
      <c r="C496" s="377">
        <v>256</v>
      </c>
      <c r="D496" s="16">
        <v>167</v>
      </c>
      <c r="E496" s="16">
        <v>115.7</v>
      </c>
      <c r="F496" s="16">
        <v>111.3</v>
      </c>
      <c r="G496" s="16">
        <v>95.3</v>
      </c>
      <c r="H496" s="16">
        <v>66</v>
      </c>
      <c r="I496" s="16">
        <v>13</v>
      </c>
      <c r="J496" s="16">
        <v>4</v>
      </c>
      <c r="K496" s="16">
        <v>11</v>
      </c>
      <c r="M496" s="376">
        <f t="shared" si="0"/>
        <v>839.3</v>
      </c>
    </row>
    <row r="497" spans="1:13" x14ac:dyDescent="0.2">
      <c r="A497" s="12"/>
      <c r="B497" s="11" t="s">
        <v>52</v>
      </c>
      <c r="C497" s="377">
        <v>4</v>
      </c>
      <c r="D497" s="16">
        <v>0</v>
      </c>
      <c r="E497" s="16">
        <v>3</v>
      </c>
      <c r="F497" s="16">
        <v>3</v>
      </c>
      <c r="G497" s="16">
        <v>2</v>
      </c>
      <c r="H497" s="16">
        <v>0</v>
      </c>
      <c r="I497" s="16">
        <v>19</v>
      </c>
      <c r="J497" s="16">
        <v>19</v>
      </c>
      <c r="K497" s="16">
        <v>5</v>
      </c>
      <c r="M497" s="376">
        <f t="shared" si="0"/>
        <v>55</v>
      </c>
    </row>
    <row r="498" spans="1:13" ht="15.75" x14ac:dyDescent="0.2">
      <c r="A498" s="14">
        <v>2</v>
      </c>
      <c r="B498" s="10" t="s">
        <v>23</v>
      </c>
      <c r="C498" s="377">
        <v>1001</v>
      </c>
      <c r="D498" s="16">
        <v>1303</v>
      </c>
      <c r="E498" s="16">
        <v>1562.75</v>
      </c>
      <c r="F498" s="16">
        <v>1923</v>
      </c>
      <c r="G498" s="16">
        <v>2814</v>
      </c>
      <c r="H498" s="16">
        <v>2038</v>
      </c>
      <c r="I498" s="16">
        <v>1320</v>
      </c>
      <c r="J498" s="16">
        <v>139</v>
      </c>
      <c r="K498" s="16">
        <v>241</v>
      </c>
      <c r="M498" s="376">
        <f t="shared" si="0"/>
        <v>12341.75</v>
      </c>
    </row>
    <row r="499" spans="1:13" x14ac:dyDescent="0.2">
      <c r="A499" s="12"/>
      <c r="B499" s="13" t="s">
        <v>84</v>
      </c>
      <c r="C499" s="377">
        <v>1001</v>
      </c>
      <c r="D499" s="16">
        <v>1297</v>
      </c>
      <c r="E499" s="16">
        <v>1531.75</v>
      </c>
      <c r="F499" s="16">
        <v>1892</v>
      </c>
      <c r="G499" s="16">
        <v>2783</v>
      </c>
      <c r="H499" s="16">
        <v>2038</v>
      </c>
      <c r="I499" s="16">
        <v>1320</v>
      </c>
      <c r="J499" s="16">
        <v>139</v>
      </c>
      <c r="K499" s="16">
        <v>206</v>
      </c>
      <c r="M499" s="376">
        <f t="shared" si="0"/>
        <v>12207.75</v>
      </c>
    </row>
    <row r="500" spans="1:13" x14ac:dyDescent="0.2">
      <c r="A500" s="12"/>
      <c r="B500" s="13" t="s">
        <v>85</v>
      </c>
      <c r="C500" s="377">
        <v>0</v>
      </c>
      <c r="D500" s="16">
        <v>6</v>
      </c>
      <c r="E500" s="16">
        <v>31</v>
      </c>
      <c r="F500" s="16">
        <v>31</v>
      </c>
      <c r="G500" s="16">
        <v>31</v>
      </c>
      <c r="H500" s="16">
        <v>0</v>
      </c>
      <c r="I500" s="16">
        <v>0</v>
      </c>
      <c r="J500" s="16">
        <v>0</v>
      </c>
      <c r="K500" s="16">
        <v>35</v>
      </c>
      <c r="M500" s="376">
        <f t="shared" si="0"/>
        <v>134</v>
      </c>
    </row>
    <row r="501" spans="1:13" ht="15.75" x14ac:dyDescent="0.2">
      <c r="A501" s="9">
        <v>3</v>
      </c>
      <c r="B501" s="10" t="s">
        <v>54</v>
      </c>
      <c r="C501" s="377">
        <v>25</v>
      </c>
      <c r="D501" s="16">
        <v>24</v>
      </c>
      <c r="E501" s="16">
        <v>26</v>
      </c>
      <c r="F501" s="16">
        <v>25.2</v>
      </c>
      <c r="G501" s="16">
        <v>23.299999999999997</v>
      </c>
      <c r="H501" s="16">
        <v>22.3</v>
      </c>
      <c r="I501" s="16">
        <v>14.8</v>
      </c>
      <c r="J501" s="16">
        <v>11.5</v>
      </c>
      <c r="K501" s="16">
        <v>16.5</v>
      </c>
      <c r="M501" s="376">
        <f t="shared" si="0"/>
        <v>188.60000000000002</v>
      </c>
    </row>
    <row r="502" spans="1:13" ht="15.75" x14ac:dyDescent="0.2">
      <c r="A502" s="14">
        <v>4</v>
      </c>
      <c r="B502" s="10" t="s">
        <v>53</v>
      </c>
      <c r="C502" s="377">
        <v>137.6</v>
      </c>
      <c r="D502" s="16">
        <v>137.1</v>
      </c>
      <c r="E502" s="16">
        <v>128.1</v>
      </c>
      <c r="F502" s="16">
        <v>122.6</v>
      </c>
      <c r="G502" s="16">
        <v>115.39999999999999</v>
      </c>
      <c r="H502" s="16">
        <v>112.39999999999999</v>
      </c>
      <c r="I502" s="16">
        <v>105.39999999999999</v>
      </c>
      <c r="J502" s="16">
        <v>89.899999999999991</v>
      </c>
      <c r="K502" s="16">
        <v>94.9</v>
      </c>
      <c r="M502" s="376">
        <f t="shared" si="0"/>
        <v>1043.3999999999999</v>
      </c>
    </row>
    <row r="503" spans="1:13" x14ac:dyDescent="0.2">
      <c r="A503" s="14"/>
      <c r="B503" s="13" t="s">
        <v>84</v>
      </c>
      <c r="C503" s="377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M503" s="376">
        <f t="shared" si="0"/>
        <v>0</v>
      </c>
    </row>
    <row r="504" spans="1:13" x14ac:dyDescent="0.2">
      <c r="A504" s="14"/>
      <c r="B504" s="13" t="s">
        <v>85</v>
      </c>
      <c r="C504" s="377">
        <v>137.6</v>
      </c>
      <c r="D504" s="16">
        <v>137.1</v>
      </c>
      <c r="E504" s="16">
        <v>128.1</v>
      </c>
      <c r="F504" s="16">
        <v>122.6</v>
      </c>
      <c r="G504" s="16">
        <v>115.39999999999999</v>
      </c>
      <c r="H504" s="16">
        <v>112.39999999999999</v>
      </c>
      <c r="I504" s="16">
        <v>105.39999999999999</v>
      </c>
      <c r="J504" s="16">
        <v>89.899999999999991</v>
      </c>
      <c r="K504" s="16">
        <v>94.9</v>
      </c>
      <c r="M504" s="376">
        <f t="shared" si="0"/>
        <v>1043.3999999999999</v>
      </c>
    </row>
    <row r="505" spans="1:13" x14ac:dyDescent="0.2">
      <c r="A505" s="14">
        <v>5</v>
      </c>
      <c r="B505" s="11" t="s">
        <v>55</v>
      </c>
      <c r="C505" s="377">
        <v>9</v>
      </c>
      <c r="D505" s="16">
        <v>9</v>
      </c>
      <c r="E505" s="16">
        <v>9</v>
      </c>
      <c r="F505" s="16">
        <v>10</v>
      </c>
      <c r="G505" s="16">
        <v>11</v>
      </c>
      <c r="H505" s="16">
        <v>10</v>
      </c>
      <c r="I505" s="16">
        <v>10</v>
      </c>
      <c r="J505" s="16">
        <v>10</v>
      </c>
      <c r="K505" s="16">
        <v>13</v>
      </c>
      <c r="M505" s="376">
        <f t="shared" si="0"/>
        <v>91</v>
      </c>
    </row>
    <row r="506" spans="1:13" ht="15.75" x14ac:dyDescent="0.2">
      <c r="A506" s="14">
        <v>6</v>
      </c>
      <c r="B506" s="10" t="s">
        <v>56</v>
      </c>
      <c r="C506" s="377">
        <v>4</v>
      </c>
      <c r="D506" s="16">
        <v>4.2</v>
      </c>
      <c r="E506" s="16">
        <v>5.2</v>
      </c>
      <c r="F506" s="16">
        <v>8</v>
      </c>
      <c r="G506" s="16">
        <v>7.8</v>
      </c>
      <c r="H506" s="16">
        <v>7.8</v>
      </c>
      <c r="I506" s="16">
        <v>6</v>
      </c>
      <c r="J506" s="16">
        <v>3</v>
      </c>
      <c r="K506" s="16">
        <v>3</v>
      </c>
      <c r="M506" s="376">
        <f t="shared" si="0"/>
        <v>49</v>
      </c>
    </row>
    <row r="507" spans="1:13" ht="15.75" x14ac:dyDescent="0.2">
      <c r="A507" s="14">
        <v>7</v>
      </c>
      <c r="B507" s="10" t="s">
        <v>57</v>
      </c>
      <c r="C507" s="378">
        <v>0</v>
      </c>
      <c r="D507" s="16">
        <v>0</v>
      </c>
      <c r="E507" s="16">
        <v>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M507" s="376">
        <f t="shared" si="0"/>
        <v>0</v>
      </c>
    </row>
    <row r="508" spans="1:13" ht="15.75" x14ac:dyDescent="0.2">
      <c r="A508" s="14">
        <v>8</v>
      </c>
      <c r="B508" s="10" t="s">
        <v>58</v>
      </c>
      <c r="C508" s="378">
        <v>0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M508" s="376">
        <f t="shared" si="0"/>
        <v>0</v>
      </c>
    </row>
    <row r="509" spans="1:13" ht="15.75" x14ac:dyDescent="0.2">
      <c r="A509" s="14">
        <v>9</v>
      </c>
      <c r="B509" s="10" t="s">
        <v>24</v>
      </c>
      <c r="C509" s="378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M509" s="376">
        <f t="shared" si="0"/>
        <v>0</v>
      </c>
    </row>
    <row r="510" spans="1:13" ht="15.75" x14ac:dyDescent="0.2">
      <c r="A510" s="14">
        <v>10</v>
      </c>
      <c r="B510" s="10" t="s">
        <v>25</v>
      </c>
      <c r="C510" s="378">
        <v>0</v>
      </c>
      <c r="D510" s="16">
        <v>0</v>
      </c>
      <c r="E510" s="16">
        <v>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M510" s="376">
        <f t="shared" si="0"/>
        <v>0</v>
      </c>
    </row>
    <row r="511" spans="1:13" ht="16.5" thickBot="1" x14ac:dyDescent="0.25">
      <c r="A511" s="48">
        <v>11</v>
      </c>
      <c r="B511" s="49" t="s">
        <v>59</v>
      </c>
      <c r="C511" s="378">
        <v>0</v>
      </c>
      <c r="D511" s="16">
        <v>0</v>
      </c>
      <c r="E511" s="16">
        <v>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M511" s="376">
        <f t="shared" si="0"/>
        <v>0</v>
      </c>
    </row>
    <row r="512" spans="1:13" ht="13.5" thickTop="1" x14ac:dyDescent="0.2">
      <c r="A512" s="29"/>
      <c r="B512" s="27" t="s">
        <v>39</v>
      </c>
      <c r="C512" s="62"/>
    </row>
    <row r="513" spans="1:3" x14ac:dyDescent="0.2">
      <c r="A513" s="29"/>
      <c r="B513" s="15" t="s">
        <v>61</v>
      </c>
      <c r="C513" s="5"/>
    </row>
    <row r="514" spans="1:3" x14ac:dyDescent="0.2">
      <c r="A514" s="29"/>
      <c r="B514" s="15" t="s">
        <v>60</v>
      </c>
      <c r="C514" s="5"/>
    </row>
    <row r="515" spans="1:3" ht="13.5" thickBot="1" x14ac:dyDescent="0.25">
      <c r="A515" s="31"/>
      <c r="B515" s="32" t="s">
        <v>40</v>
      </c>
      <c r="C515" s="33"/>
    </row>
  </sheetData>
  <mergeCells count="65">
    <mergeCell ref="A486:A490"/>
    <mergeCell ref="B486:B490"/>
    <mergeCell ref="A479:B479"/>
    <mergeCell ref="A480:B480"/>
    <mergeCell ref="A481:B481"/>
    <mergeCell ref="A447:A451"/>
    <mergeCell ref="B447:B451"/>
    <mergeCell ref="A439:B439"/>
    <mergeCell ref="A440:B440"/>
    <mergeCell ref="A441:B441"/>
    <mergeCell ref="A407:A411"/>
    <mergeCell ref="B407:B411"/>
    <mergeCell ref="A399:B399"/>
    <mergeCell ref="A400:B400"/>
    <mergeCell ref="A401:B401"/>
    <mergeCell ref="A367:A371"/>
    <mergeCell ref="B367:B371"/>
    <mergeCell ref="A359:B359"/>
    <mergeCell ref="A360:B360"/>
    <mergeCell ref="A361:B361"/>
    <mergeCell ref="A327:A331"/>
    <mergeCell ref="B327:B331"/>
    <mergeCell ref="A319:B319"/>
    <mergeCell ref="A320:B320"/>
    <mergeCell ref="A321:B321"/>
    <mergeCell ref="A287:A291"/>
    <mergeCell ref="B287:B291"/>
    <mergeCell ref="A279:B279"/>
    <mergeCell ref="A280:B280"/>
    <mergeCell ref="A281:B281"/>
    <mergeCell ref="A247:A251"/>
    <mergeCell ref="B247:B251"/>
    <mergeCell ref="A239:B239"/>
    <mergeCell ref="A240:B240"/>
    <mergeCell ref="A241:B241"/>
    <mergeCell ref="A207:A211"/>
    <mergeCell ref="B207:B211"/>
    <mergeCell ref="A199:B199"/>
    <mergeCell ref="A200:B200"/>
    <mergeCell ref="A201:B201"/>
    <mergeCell ref="A168:A172"/>
    <mergeCell ref="B168:B172"/>
    <mergeCell ref="A160:B160"/>
    <mergeCell ref="A161:B161"/>
    <mergeCell ref="A162:B162"/>
    <mergeCell ref="A129:A133"/>
    <mergeCell ref="B129:B133"/>
    <mergeCell ref="A121:B121"/>
    <mergeCell ref="A122:B122"/>
    <mergeCell ref="A123:B123"/>
    <mergeCell ref="A89:A93"/>
    <mergeCell ref="B89:B93"/>
    <mergeCell ref="A81:B81"/>
    <mergeCell ref="A82:B82"/>
    <mergeCell ref="A83:B83"/>
    <mergeCell ref="A49:A53"/>
    <mergeCell ref="B49:B53"/>
    <mergeCell ref="A41:B41"/>
    <mergeCell ref="A42:B42"/>
    <mergeCell ref="A43:B43"/>
    <mergeCell ref="A9:A13"/>
    <mergeCell ref="B9:B13"/>
    <mergeCell ref="A1:B1"/>
    <mergeCell ref="A2:B2"/>
    <mergeCell ref="A3:B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5"/>
  <sheetViews>
    <sheetView tabSelected="1" view="pageBreakPreview" topLeftCell="A330" zoomScale="80" zoomScaleNormal="80" zoomScaleSheetLayoutView="80" workbookViewId="0">
      <pane xSplit="2" topLeftCell="E1" activePane="topRight" state="frozen"/>
      <selection pane="topRight" activeCell="A99" sqref="A99:XFD99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9.7109375" style="1" customWidth="1"/>
    <col min="13" max="14" width="8.5703125" style="1" customWidth="1"/>
    <col min="15" max="15" width="9.140625" style="1" customWidth="1"/>
    <col min="16" max="16" width="7.5703125" style="1" customWidth="1"/>
    <col min="17" max="17" width="7.710937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 x14ac:dyDescent="0.2">
      <c r="A1" s="488" t="s">
        <v>0</v>
      </c>
      <c r="B1" s="488"/>
      <c r="P1" s="517" t="s">
        <v>26</v>
      </c>
      <c r="Q1" s="517"/>
      <c r="R1" s="517"/>
      <c r="S1" s="517"/>
      <c r="T1" s="517"/>
      <c r="U1" s="517"/>
    </row>
    <row r="2" spans="1:21" ht="12.75" customHeight="1" x14ac:dyDescent="0.2">
      <c r="A2" s="488" t="s">
        <v>1</v>
      </c>
      <c r="B2" s="488"/>
      <c r="P2" s="517"/>
      <c r="Q2" s="517"/>
      <c r="R2" s="517"/>
      <c r="S2" s="517"/>
      <c r="T2" s="517"/>
      <c r="U2" s="517"/>
    </row>
    <row r="3" spans="1:21" x14ac:dyDescent="0.2">
      <c r="A3" s="488" t="s">
        <v>46</v>
      </c>
      <c r="B3" s="488"/>
    </row>
    <row r="4" spans="1:21" ht="21" customHeight="1" x14ac:dyDescent="0.35">
      <c r="C4" s="518" t="s">
        <v>2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2"/>
      <c r="U4" s="1" t="s">
        <v>43</v>
      </c>
    </row>
    <row r="5" spans="1:21" x14ac:dyDescent="0.2">
      <c r="F5" s="519" t="s">
        <v>3</v>
      </c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48"/>
    </row>
    <row r="6" spans="1:21" x14ac:dyDescent="0.2">
      <c r="A6" s="1" t="s">
        <v>47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 x14ac:dyDescent="0.2">
      <c r="A7" s="1" t="s">
        <v>69</v>
      </c>
      <c r="C7" s="6"/>
      <c r="D7" s="7">
        <v>0</v>
      </c>
      <c r="E7" s="7">
        <v>8</v>
      </c>
      <c r="K7" s="520">
        <v>1</v>
      </c>
      <c r="L7" s="520"/>
      <c r="M7" s="5"/>
      <c r="N7" s="5"/>
      <c r="O7" s="5"/>
      <c r="Q7" s="1" t="s">
        <v>49</v>
      </c>
      <c r="R7" s="522" t="s">
        <v>94</v>
      </c>
      <c r="S7" s="523"/>
      <c r="T7" s="4">
        <v>0</v>
      </c>
      <c r="U7" s="4">
        <v>3</v>
      </c>
    </row>
    <row r="8" spans="1:21" ht="13.5" customHeight="1" thickBot="1" x14ac:dyDescent="0.25">
      <c r="A8" s="157" t="s">
        <v>79</v>
      </c>
      <c r="B8" s="157"/>
      <c r="C8" s="4">
        <v>0</v>
      </c>
      <c r="D8" s="4">
        <v>2</v>
      </c>
      <c r="E8" s="4">
        <v>0</v>
      </c>
      <c r="K8" s="521"/>
      <c r="L8" s="521"/>
      <c r="M8" s="5"/>
      <c r="N8" s="5"/>
      <c r="O8" s="5"/>
      <c r="Q8" s="1" t="s">
        <v>48</v>
      </c>
      <c r="R8" s="522">
        <v>2018</v>
      </c>
      <c r="S8" s="523"/>
      <c r="T8" s="21">
        <v>1</v>
      </c>
      <c r="U8" s="21">
        <v>8</v>
      </c>
    </row>
    <row r="9" spans="1:21" ht="15" customHeight="1" thickTop="1" x14ac:dyDescent="0.2">
      <c r="A9" s="489" t="s">
        <v>4</v>
      </c>
      <c r="B9" s="489" t="s">
        <v>5</v>
      </c>
      <c r="C9" s="492" t="s">
        <v>6</v>
      </c>
      <c r="D9" s="492"/>
      <c r="E9" s="492"/>
      <c r="F9" s="492"/>
      <c r="G9" s="492"/>
      <c r="H9" s="492"/>
      <c r="I9" s="492"/>
      <c r="J9" s="492"/>
      <c r="K9" s="492"/>
      <c r="L9" s="499" t="s">
        <v>7</v>
      </c>
      <c r="M9" s="500"/>
      <c r="N9" s="500"/>
      <c r="O9" s="500"/>
      <c r="P9" s="500"/>
      <c r="Q9" s="500"/>
      <c r="R9" s="501"/>
      <c r="S9" s="538" t="s">
        <v>65</v>
      </c>
      <c r="T9" s="539"/>
      <c r="U9" s="540"/>
    </row>
    <row r="10" spans="1:21" ht="12.75" customHeight="1" x14ac:dyDescent="0.2">
      <c r="A10" s="490"/>
      <c r="B10" s="490"/>
      <c r="C10" s="541" t="s">
        <v>27</v>
      </c>
      <c r="D10" s="541"/>
      <c r="E10" s="541"/>
      <c r="F10" s="153"/>
      <c r="G10" s="153" t="s">
        <v>30</v>
      </c>
      <c r="H10" s="153" t="s">
        <v>32</v>
      </c>
      <c r="I10" s="153"/>
      <c r="J10" s="153"/>
      <c r="K10" s="153" t="s">
        <v>43</v>
      </c>
      <c r="L10" s="153" t="s">
        <v>27</v>
      </c>
      <c r="M10" s="153"/>
      <c r="N10" s="153" t="s">
        <v>30</v>
      </c>
      <c r="O10" s="153" t="s">
        <v>32</v>
      </c>
      <c r="P10" s="153"/>
      <c r="Q10" s="153"/>
      <c r="R10" s="153" t="s">
        <v>64</v>
      </c>
      <c r="S10" s="524" t="s">
        <v>68</v>
      </c>
      <c r="T10" s="525"/>
      <c r="U10" s="526"/>
    </row>
    <row r="11" spans="1:21" ht="12.75" customHeight="1" x14ac:dyDescent="0.2">
      <c r="A11" s="490"/>
      <c r="B11" s="490"/>
      <c r="C11" s="527" t="s">
        <v>28</v>
      </c>
      <c r="D11" s="527"/>
      <c r="E11" s="527"/>
      <c r="F11" s="151" t="s">
        <v>29</v>
      </c>
      <c r="G11" s="151" t="s">
        <v>31</v>
      </c>
      <c r="H11" s="151" t="s">
        <v>33</v>
      </c>
      <c r="I11" s="151" t="s">
        <v>37</v>
      </c>
      <c r="J11" s="151" t="s">
        <v>36</v>
      </c>
      <c r="K11" s="151" t="s">
        <v>28</v>
      </c>
      <c r="L11" s="151" t="s">
        <v>28</v>
      </c>
      <c r="M11" s="151" t="s">
        <v>35</v>
      </c>
      <c r="N11" s="151" t="s">
        <v>31</v>
      </c>
      <c r="O11" s="151" t="s">
        <v>33</v>
      </c>
      <c r="P11" s="151" t="s">
        <v>37</v>
      </c>
      <c r="Q11" s="151" t="s">
        <v>36</v>
      </c>
      <c r="R11" s="151" t="s">
        <v>38</v>
      </c>
      <c r="S11" s="524" t="s">
        <v>66</v>
      </c>
      <c r="T11" s="525"/>
      <c r="U11" s="526"/>
    </row>
    <row r="12" spans="1:21" ht="12.75" customHeight="1" x14ac:dyDescent="0.2">
      <c r="A12" s="490"/>
      <c r="B12" s="490"/>
      <c r="C12" s="493" t="s">
        <v>8</v>
      </c>
      <c r="D12" s="493"/>
      <c r="E12" s="493"/>
      <c r="F12" s="155"/>
      <c r="G12" s="155"/>
      <c r="H12" s="155" t="s">
        <v>34</v>
      </c>
      <c r="I12" s="155"/>
      <c r="J12" s="155"/>
      <c r="K12" s="155" t="s">
        <v>9</v>
      </c>
      <c r="L12" s="155" t="s">
        <v>8</v>
      </c>
      <c r="M12" s="155"/>
      <c r="N12" s="155"/>
      <c r="O12" s="155" t="s">
        <v>34</v>
      </c>
      <c r="P12" s="155"/>
      <c r="Q12" s="155"/>
      <c r="R12" s="20" t="s">
        <v>63</v>
      </c>
      <c r="S12" s="524" t="s">
        <v>67</v>
      </c>
      <c r="T12" s="525"/>
      <c r="U12" s="526"/>
    </row>
    <row r="13" spans="1:21" ht="11.25" customHeight="1" x14ac:dyDescent="0.2">
      <c r="A13" s="491"/>
      <c r="B13" s="491"/>
      <c r="C13" s="527"/>
      <c r="D13" s="527"/>
      <c r="E13" s="527"/>
      <c r="F13" s="151"/>
      <c r="G13" s="151"/>
      <c r="H13" s="151"/>
      <c r="I13" s="151"/>
      <c r="J13" s="151"/>
      <c r="K13" s="151" t="s">
        <v>62</v>
      </c>
      <c r="L13" s="151"/>
      <c r="M13" s="151"/>
      <c r="N13" s="151"/>
      <c r="O13" s="151"/>
      <c r="P13" s="151"/>
      <c r="Q13" s="151"/>
      <c r="R13" s="151"/>
      <c r="S13" s="528"/>
      <c r="T13" s="529"/>
      <c r="U13" s="530"/>
    </row>
    <row r="14" spans="1:21" s="8" customFormat="1" ht="12.75" customHeight="1" x14ac:dyDescent="0.2">
      <c r="A14" s="152" t="s">
        <v>10</v>
      </c>
      <c r="B14" s="152" t="s">
        <v>11</v>
      </c>
      <c r="C14" s="531" t="s">
        <v>12</v>
      </c>
      <c r="D14" s="531"/>
      <c r="E14" s="531"/>
      <c r="F14" s="152" t="s">
        <v>13</v>
      </c>
      <c r="G14" s="152" t="s">
        <v>14</v>
      </c>
      <c r="H14" s="152" t="s">
        <v>15</v>
      </c>
      <c r="I14" s="152" t="s">
        <v>16</v>
      </c>
      <c r="J14" s="152" t="s">
        <v>17</v>
      </c>
      <c r="K14" s="152" t="s">
        <v>18</v>
      </c>
      <c r="L14" s="152" t="s">
        <v>19</v>
      </c>
      <c r="M14" s="152" t="s">
        <v>20</v>
      </c>
      <c r="N14" s="152" t="s">
        <v>21</v>
      </c>
      <c r="O14" s="152" t="s">
        <v>41</v>
      </c>
      <c r="P14" s="152" t="s">
        <v>42</v>
      </c>
      <c r="Q14" s="152" t="s">
        <v>44</v>
      </c>
      <c r="R14" s="152" t="s">
        <v>70</v>
      </c>
      <c r="S14" s="531" t="s">
        <v>71</v>
      </c>
      <c r="T14" s="531"/>
      <c r="U14" s="531"/>
    </row>
    <row r="15" spans="1:21" s="16" customFormat="1" ht="15.95" customHeight="1" x14ac:dyDescent="0.2">
      <c r="A15" s="18">
        <v>1</v>
      </c>
      <c r="B15" s="19" t="s">
        <v>22</v>
      </c>
      <c r="C15" s="532"/>
      <c r="D15" s="533"/>
      <c r="E15" s="534"/>
      <c r="F15" s="39"/>
      <c r="G15" s="39"/>
      <c r="H15" s="39"/>
      <c r="I15" s="39"/>
      <c r="J15" s="39"/>
      <c r="K15" s="39"/>
      <c r="L15" s="24">
        <f t="shared" ref="L15:Q15" si="0">SUM(L16,L19,L20)</f>
        <v>50</v>
      </c>
      <c r="M15" s="66">
        <f t="shared" si="0"/>
        <v>0</v>
      </c>
      <c r="N15" s="66">
        <f t="shared" si="0"/>
        <v>10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>SUM(L15-M15-N15-O15+P15-Q15)</f>
        <v>40</v>
      </c>
      <c r="S15" s="535"/>
      <c r="T15" s="536"/>
      <c r="U15" s="537"/>
    </row>
    <row r="16" spans="1:21" s="23" customFormat="1" ht="15.95" customHeight="1" x14ac:dyDescent="0.25">
      <c r="A16" s="14"/>
      <c r="B16" s="22" t="s">
        <v>50</v>
      </c>
      <c r="C16" s="495"/>
      <c r="D16" s="495"/>
      <c r="E16" s="495"/>
      <c r="F16" s="143"/>
      <c r="G16" s="143"/>
      <c r="H16" s="143"/>
      <c r="I16" s="143"/>
      <c r="J16" s="143"/>
      <c r="K16" s="142"/>
      <c r="L16" s="44">
        <f t="shared" ref="L16:Q16" si="1">SUM(L17:L18)</f>
        <v>0</v>
      </c>
      <c r="M16" s="67">
        <f t="shared" si="1"/>
        <v>0</v>
      </c>
      <c r="N16" s="67">
        <f t="shared" si="1"/>
        <v>0</v>
      </c>
      <c r="O16" s="44">
        <f t="shared" si="1"/>
        <v>0</v>
      </c>
      <c r="P16" s="44">
        <f>SUM(P17:P18)</f>
        <v>0</v>
      </c>
      <c r="Q16" s="44">
        <f t="shared" si="1"/>
        <v>0</v>
      </c>
      <c r="R16" s="46">
        <f t="shared" ref="R16:R34" si="2">SUM(L16-M16-N16-O16+P16-Q16)</f>
        <v>0</v>
      </c>
      <c r="S16" s="545"/>
      <c r="T16" s="546"/>
      <c r="U16" s="547"/>
    </row>
    <row r="17" spans="1:21" ht="15.95" customHeight="1" x14ac:dyDescent="0.2">
      <c r="A17" s="12"/>
      <c r="B17" s="13" t="s">
        <v>84</v>
      </c>
      <c r="C17" s="509"/>
      <c r="D17" s="509"/>
      <c r="E17" s="509"/>
      <c r="F17" s="144"/>
      <c r="G17" s="144"/>
      <c r="H17" s="144"/>
      <c r="I17" s="40"/>
      <c r="J17" s="40"/>
      <c r="K17" s="142"/>
      <c r="L17" s="47">
        <v>0</v>
      </c>
      <c r="M17" s="68">
        <v>0</v>
      </c>
      <c r="N17" s="68">
        <v>0</v>
      </c>
      <c r="O17" s="47">
        <v>0</v>
      </c>
      <c r="P17" s="47">
        <v>0</v>
      </c>
      <c r="Q17" s="47">
        <v>0</v>
      </c>
      <c r="R17" s="46">
        <f t="shared" si="2"/>
        <v>0</v>
      </c>
      <c r="S17" s="542"/>
      <c r="T17" s="543"/>
      <c r="U17" s="544"/>
    </row>
    <row r="18" spans="1:21" ht="15.95" customHeight="1" x14ac:dyDescent="0.2">
      <c r="A18" s="12"/>
      <c r="B18" s="13" t="s">
        <v>85</v>
      </c>
      <c r="C18" s="509"/>
      <c r="D18" s="509"/>
      <c r="E18" s="509"/>
      <c r="F18" s="144"/>
      <c r="G18" s="144"/>
      <c r="H18" s="144"/>
      <c r="I18" s="40"/>
      <c r="J18" s="40"/>
      <c r="K18" s="142"/>
      <c r="L18" s="47">
        <v>0</v>
      </c>
      <c r="M18" s="68">
        <v>0</v>
      </c>
      <c r="N18" s="68">
        <v>0</v>
      </c>
      <c r="O18" s="47">
        <v>0</v>
      </c>
      <c r="P18" s="47">
        <v>0</v>
      </c>
      <c r="Q18" s="47">
        <v>0</v>
      </c>
      <c r="R18" s="46">
        <f t="shared" si="2"/>
        <v>0</v>
      </c>
      <c r="S18" s="542"/>
      <c r="T18" s="543"/>
      <c r="U18" s="544"/>
    </row>
    <row r="19" spans="1:21" ht="15.95" customHeight="1" x14ac:dyDescent="0.2">
      <c r="A19" s="12"/>
      <c r="B19" s="11" t="s">
        <v>51</v>
      </c>
      <c r="C19" s="494"/>
      <c r="D19" s="494"/>
      <c r="E19" s="494"/>
      <c r="F19" s="41"/>
      <c r="G19" s="41"/>
      <c r="H19" s="41"/>
      <c r="I19" s="41"/>
      <c r="J19" s="41"/>
      <c r="K19" s="142"/>
      <c r="L19" s="46">
        <v>50</v>
      </c>
      <c r="M19" s="76">
        <v>0</v>
      </c>
      <c r="N19" s="76">
        <v>10</v>
      </c>
      <c r="O19" s="46">
        <v>0</v>
      </c>
      <c r="P19" s="47">
        <v>0</v>
      </c>
      <c r="Q19" s="46">
        <v>0</v>
      </c>
      <c r="R19" s="46">
        <f>SUM(L19-M19-N19-O19+P19-Q19)</f>
        <v>40</v>
      </c>
      <c r="S19" s="542"/>
      <c r="T19" s="543"/>
      <c r="U19" s="544"/>
    </row>
    <row r="20" spans="1:21" ht="15.95" customHeight="1" x14ac:dyDescent="0.2">
      <c r="A20" s="12"/>
      <c r="B20" s="11" t="s">
        <v>52</v>
      </c>
      <c r="C20" s="494"/>
      <c r="D20" s="494"/>
      <c r="E20" s="494"/>
      <c r="F20" s="41"/>
      <c r="G20" s="41"/>
      <c r="H20" s="41"/>
      <c r="I20" s="41"/>
      <c r="J20" s="41"/>
      <c r="K20" s="142"/>
      <c r="L20" s="46">
        <v>0</v>
      </c>
      <c r="M20" s="46">
        <v>0</v>
      </c>
      <c r="N20" s="46">
        <v>0</v>
      </c>
      <c r="O20" s="46">
        <v>0</v>
      </c>
      <c r="P20" s="47">
        <v>0</v>
      </c>
      <c r="Q20" s="46">
        <v>0</v>
      </c>
      <c r="R20" s="46">
        <f t="shared" si="2"/>
        <v>0</v>
      </c>
      <c r="S20" s="542"/>
      <c r="T20" s="543"/>
      <c r="U20" s="544"/>
    </row>
    <row r="21" spans="1:21" ht="15.95" customHeight="1" x14ac:dyDescent="0.2">
      <c r="A21" s="14">
        <v>2</v>
      </c>
      <c r="B21" s="10" t="s">
        <v>23</v>
      </c>
      <c r="C21" s="494"/>
      <c r="D21" s="494"/>
      <c r="E21" s="494"/>
      <c r="F21" s="142"/>
      <c r="G21" s="142"/>
      <c r="H21" s="42"/>
      <c r="I21" s="142"/>
      <c r="J21" s="142"/>
      <c r="K21" s="142"/>
      <c r="L21" s="46">
        <f t="shared" ref="L21:N21" si="3">SUM(L22:L23)</f>
        <v>44</v>
      </c>
      <c r="M21" s="46">
        <f t="shared" si="3"/>
        <v>21</v>
      </c>
      <c r="N21" s="46">
        <f t="shared" si="3"/>
        <v>5</v>
      </c>
      <c r="O21" s="26"/>
      <c r="P21" s="46">
        <f t="shared" ref="P21:Q21" si="4">SUM(P22:P23)</f>
        <v>2</v>
      </c>
      <c r="Q21" s="46">
        <f t="shared" si="4"/>
        <v>5</v>
      </c>
      <c r="R21" s="46">
        <f t="shared" si="2"/>
        <v>15</v>
      </c>
      <c r="S21" s="542"/>
      <c r="T21" s="543"/>
      <c r="U21" s="544"/>
    </row>
    <row r="22" spans="1:21" ht="15.95" customHeight="1" x14ac:dyDescent="0.2">
      <c r="A22" s="12"/>
      <c r="B22" s="13" t="s">
        <v>84</v>
      </c>
      <c r="C22" s="509"/>
      <c r="D22" s="509"/>
      <c r="E22" s="509"/>
      <c r="F22" s="144"/>
      <c r="G22" s="144"/>
      <c r="H22" s="43"/>
      <c r="I22" s="40"/>
      <c r="J22" s="40"/>
      <c r="K22" s="142"/>
      <c r="L22" s="47">
        <v>44</v>
      </c>
      <c r="M22" s="47">
        <v>21</v>
      </c>
      <c r="N22" s="47">
        <v>5</v>
      </c>
      <c r="O22" s="25"/>
      <c r="P22" s="47">
        <v>2</v>
      </c>
      <c r="Q22" s="47">
        <v>5</v>
      </c>
      <c r="R22" s="46">
        <f t="shared" si="2"/>
        <v>15</v>
      </c>
      <c r="S22" s="542"/>
      <c r="T22" s="543"/>
      <c r="U22" s="544"/>
    </row>
    <row r="23" spans="1:21" ht="15.95" customHeight="1" x14ac:dyDescent="0.2">
      <c r="A23" s="12"/>
      <c r="B23" s="13" t="s">
        <v>85</v>
      </c>
      <c r="C23" s="509"/>
      <c r="D23" s="509"/>
      <c r="E23" s="509"/>
      <c r="F23" s="144"/>
      <c r="G23" s="144"/>
      <c r="H23" s="43"/>
      <c r="I23" s="40"/>
      <c r="J23" s="40"/>
      <c r="K23" s="142"/>
      <c r="L23" s="47">
        <v>0</v>
      </c>
      <c r="M23" s="47">
        <v>0</v>
      </c>
      <c r="N23" s="47">
        <v>0</v>
      </c>
      <c r="O23" s="25"/>
      <c r="P23" s="47">
        <v>0</v>
      </c>
      <c r="Q23" s="47">
        <v>0</v>
      </c>
      <c r="R23" s="46">
        <f t="shared" si="2"/>
        <v>0</v>
      </c>
      <c r="S23" s="542"/>
      <c r="T23" s="543"/>
      <c r="U23" s="544"/>
    </row>
    <row r="24" spans="1:21" ht="15.95" customHeight="1" x14ac:dyDescent="0.2">
      <c r="A24" s="9">
        <v>3</v>
      </c>
      <c r="B24" s="10" t="s">
        <v>54</v>
      </c>
      <c r="C24" s="494"/>
      <c r="D24" s="494"/>
      <c r="E24" s="494"/>
      <c r="F24" s="142"/>
      <c r="G24" s="42"/>
      <c r="H24" s="42"/>
      <c r="I24" s="142"/>
      <c r="J24" s="142"/>
      <c r="K24" s="142"/>
      <c r="L24" s="58">
        <v>2.5</v>
      </c>
      <c r="M24" s="149">
        <v>0</v>
      </c>
      <c r="N24" s="26"/>
      <c r="O24" s="26"/>
      <c r="P24" s="149">
        <v>0</v>
      </c>
      <c r="Q24" s="149">
        <v>0</v>
      </c>
      <c r="R24" s="57">
        <f t="shared" si="2"/>
        <v>2.5</v>
      </c>
      <c r="S24" s="542"/>
      <c r="T24" s="543"/>
      <c r="U24" s="544"/>
    </row>
    <row r="25" spans="1:21" ht="15.95" customHeight="1" x14ac:dyDescent="0.2">
      <c r="A25" s="14">
        <v>4</v>
      </c>
      <c r="B25" s="10" t="s">
        <v>53</v>
      </c>
      <c r="C25" s="495"/>
      <c r="D25" s="495"/>
      <c r="E25" s="495"/>
      <c r="F25" s="143"/>
      <c r="G25" s="42"/>
      <c r="H25" s="42"/>
      <c r="I25" s="143"/>
      <c r="J25" s="143"/>
      <c r="K25" s="142"/>
      <c r="L25" s="46">
        <f>SUM(L26:L27)</f>
        <v>3</v>
      </c>
      <c r="M25" s="46">
        <f>SUM(M26:M27)</f>
        <v>1</v>
      </c>
      <c r="N25" s="26"/>
      <c r="O25" s="26"/>
      <c r="P25" s="46">
        <f>SUM(P26:P27)</f>
        <v>0</v>
      </c>
      <c r="Q25" s="46">
        <f>SUM(Q26:Q27)</f>
        <v>0</v>
      </c>
      <c r="R25" s="46">
        <f>SUM(L25-M25-N25-O25+P25-Q25)</f>
        <v>2</v>
      </c>
      <c r="S25" s="542"/>
      <c r="T25" s="543"/>
      <c r="U25" s="544"/>
    </row>
    <row r="26" spans="1:21" ht="15.95" customHeight="1" x14ac:dyDescent="0.2">
      <c r="A26" s="14"/>
      <c r="B26" s="13" t="s">
        <v>84</v>
      </c>
      <c r="C26" s="495"/>
      <c r="D26" s="495"/>
      <c r="E26" s="495"/>
      <c r="F26" s="143"/>
      <c r="G26" s="42"/>
      <c r="H26" s="42"/>
      <c r="I26" s="143"/>
      <c r="J26" s="143"/>
      <c r="K26" s="142"/>
      <c r="L26" s="149">
        <v>0</v>
      </c>
      <c r="M26" s="149">
        <v>0</v>
      </c>
      <c r="N26" s="26"/>
      <c r="O26" s="26"/>
      <c r="P26" s="149">
        <v>0</v>
      </c>
      <c r="Q26" s="149">
        <v>0</v>
      </c>
      <c r="R26" s="46">
        <f t="shared" ref="R26:R28" si="5">SUM(L26-M26-N26-O26+P26-Q26)</f>
        <v>0</v>
      </c>
      <c r="S26" s="542"/>
      <c r="T26" s="543"/>
      <c r="U26" s="544"/>
    </row>
    <row r="27" spans="1:21" ht="15.95" customHeight="1" x14ac:dyDescent="0.2">
      <c r="A27" s="14"/>
      <c r="B27" s="13" t="s">
        <v>85</v>
      </c>
      <c r="C27" s="495"/>
      <c r="D27" s="495"/>
      <c r="E27" s="495"/>
      <c r="F27" s="143"/>
      <c r="G27" s="42"/>
      <c r="H27" s="42"/>
      <c r="I27" s="143"/>
      <c r="J27" s="143"/>
      <c r="K27" s="142"/>
      <c r="L27" s="149">
        <v>3</v>
      </c>
      <c r="M27" s="149">
        <v>1</v>
      </c>
      <c r="N27" s="26"/>
      <c r="O27" s="26"/>
      <c r="P27" s="149">
        <v>0</v>
      </c>
      <c r="Q27" s="149">
        <v>0</v>
      </c>
      <c r="R27" s="46">
        <f t="shared" si="5"/>
        <v>2</v>
      </c>
      <c r="S27" s="542"/>
      <c r="T27" s="543"/>
      <c r="U27" s="544"/>
    </row>
    <row r="28" spans="1:21" ht="15.95" customHeight="1" x14ac:dyDescent="0.2">
      <c r="A28" s="14">
        <v>5</v>
      </c>
      <c r="B28" s="11" t="s">
        <v>55</v>
      </c>
      <c r="C28" s="494"/>
      <c r="D28" s="494"/>
      <c r="E28" s="494"/>
      <c r="F28" s="142"/>
      <c r="G28" s="42"/>
      <c r="H28" s="42"/>
      <c r="I28" s="142"/>
      <c r="J28" s="142"/>
      <c r="K28" s="142"/>
      <c r="L28" s="149">
        <v>0</v>
      </c>
      <c r="M28" s="149">
        <v>0</v>
      </c>
      <c r="N28" s="26"/>
      <c r="O28" s="26"/>
      <c r="P28" s="149">
        <v>0</v>
      </c>
      <c r="Q28" s="149">
        <v>0</v>
      </c>
      <c r="R28" s="46">
        <f t="shared" si="5"/>
        <v>0</v>
      </c>
      <c r="S28" s="542"/>
      <c r="T28" s="543"/>
      <c r="U28" s="544"/>
    </row>
    <row r="29" spans="1:21" ht="15.95" customHeight="1" x14ac:dyDescent="0.2">
      <c r="A29" s="14">
        <v>6</v>
      </c>
      <c r="B29" s="10" t="s">
        <v>56</v>
      </c>
      <c r="C29" s="494"/>
      <c r="D29" s="494"/>
      <c r="E29" s="494"/>
      <c r="F29" s="142"/>
      <c r="G29" s="42"/>
      <c r="H29" s="42"/>
      <c r="I29" s="142"/>
      <c r="J29" s="142"/>
      <c r="K29" s="142"/>
      <c r="L29" s="149">
        <v>0</v>
      </c>
      <c r="M29" s="149">
        <v>0</v>
      </c>
      <c r="N29" s="26"/>
      <c r="O29" s="26"/>
      <c r="P29" s="149">
        <v>0</v>
      </c>
      <c r="Q29" s="149">
        <v>0</v>
      </c>
      <c r="R29" s="46">
        <f>SUM(L29-M29-N29-O29+P29-Q29)</f>
        <v>0</v>
      </c>
      <c r="S29" s="548">
        <v>0</v>
      </c>
      <c r="T29" s="549"/>
      <c r="U29" s="550"/>
    </row>
    <row r="30" spans="1:21" ht="15.95" customHeight="1" x14ac:dyDescent="0.2">
      <c r="A30" s="14">
        <v>7</v>
      </c>
      <c r="B30" s="10" t="s">
        <v>57</v>
      </c>
      <c r="C30" s="494"/>
      <c r="D30" s="494"/>
      <c r="E30" s="494"/>
      <c r="F30" s="142"/>
      <c r="G30" s="42"/>
      <c r="H30" s="42"/>
      <c r="I30" s="142"/>
      <c r="J30" s="142"/>
      <c r="K30" s="142"/>
      <c r="L30" s="149">
        <v>0</v>
      </c>
      <c r="M30" s="149">
        <v>0</v>
      </c>
      <c r="N30" s="26"/>
      <c r="O30" s="26"/>
      <c r="P30" s="149">
        <v>0</v>
      </c>
      <c r="Q30" s="149">
        <v>0</v>
      </c>
      <c r="R30" s="46">
        <f t="shared" si="2"/>
        <v>0</v>
      </c>
      <c r="S30" s="548">
        <v>0</v>
      </c>
      <c r="T30" s="549"/>
      <c r="U30" s="550"/>
    </row>
    <row r="31" spans="1:21" ht="15.95" customHeight="1" x14ac:dyDescent="0.2">
      <c r="A31" s="14">
        <v>8</v>
      </c>
      <c r="B31" s="10" t="s">
        <v>58</v>
      </c>
      <c r="C31" s="494"/>
      <c r="D31" s="494"/>
      <c r="E31" s="494"/>
      <c r="F31" s="142"/>
      <c r="G31" s="42"/>
      <c r="H31" s="42"/>
      <c r="I31" s="142"/>
      <c r="J31" s="142"/>
      <c r="K31" s="142"/>
      <c r="L31" s="149">
        <v>0</v>
      </c>
      <c r="M31" s="149">
        <v>0</v>
      </c>
      <c r="N31" s="26"/>
      <c r="O31" s="26"/>
      <c r="P31" s="149">
        <v>0</v>
      </c>
      <c r="Q31" s="149">
        <v>0</v>
      </c>
      <c r="R31" s="46">
        <f t="shared" si="2"/>
        <v>0</v>
      </c>
      <c r="S31" s="548">
        <v>0</v>
      </c>
      <c r="T31" s="549"/>
      <c r="U31" s="550"/>
    </row>
    <row r="32" spans="1:21" ht="15.95" customHeight="1" x14ac:dyDescent="0.2">
      <c r="A32" s="14">
        <v>9</v>
      </c>
      <c r="B32" s="10" t="s">
        <v>24</v>
      </c>
      <c r="C32" s="494"/>
      <c r="D32" s="494"/>
      <c r="E32" s="494"/>
      <c r="F32" s="142"/>
      <c r="G32" s="42"/>
      <c r="H32" s="42"/>
      <c r="I32" s="41"/>
      <c r="J32" s="41"/>
      <c r="K32" s="142"/>
      <c r="L32" s="149">
        <v>0</v>
      </c>
      <c r="M32" s="149">
        <v>0</v>
      </c>
      <c r="N32" s="26"/>
      <c r="O32" s="26"/>
      <c r="P32" s="149">
        <v>0</v>
      </c>
      <c r="Q32" s="149">
        <v>0</v>
      </c>
      <c r="R32" s="46">
        <f t="shared" si="2"/>
        <v>0</v>
      </c>
      <c r="S32" s="548">
        <v>0</v>
      </c>
      <c r="T32" s="549"/>
      <c r="U32" s="550"/>
    </row>
    <row r="33" spans="1:21" ht="15.75" x14ac:dyDescent="0.2">
      <c r="A33" s="14">
        <v>10</v>
      </c>
      <c r="B33" s="10" t="s">
        <v>25</v>
      </c>
      <c r="C33" s="494"/>
      <c r="D33" s="494"/>
      <c r="E33" s="494"/>
      <c r="F33" s="142"/>
      <c r="G33" s="42"/>
      <c r="H33" s="42"/>
      <c r="I33" s="41"/>
      <c r="J33" s="41"/>
      <c r="K33" s="142"/>
      <c r="L33" s="149">
        <v>0</v>
      </c>
      <c r="M33" s="149">
        <v>0</v>
      </c>
      <c r="N33" s="26"/>
      <c r="O33" s="26"/>
      <c r="P33" s="149">
        <v>0</v>
      </c>
      <c r="Q33" s="149">
        <v>0</v>
      </c>
      <c r="R33" s="46">
        <f t="shared" si="2"/>
        <v>0</v>
      </c>
      <c r="S33" s="548">
        <v>0</v>
      </c>
      <c r="T33" s="549"/>
      <c r="U33" s="550"/>
    </row>
    <row r="34" spans="1:21" ht="16.5" thickBot="1" x14ac:dyDescent="0.25">
      <c r="A34" s="48">
        <v>11</v>
      </c>
      <c r="B34" s="49" t="s">
        <v>59</v>
      </c>
      <c r="C34" s="508"/>
      <c r="D34" s="508"/>
      <c r="E34" s="508"/>
      <c r="F34" s="150"/>
      <c r="G34" s="50"/>
      <c r="H34" s="50"/>
      <c r="I34" s="51"/>
      <c r="J34" s="51"/>
      <c r="K34" s="150"/>
      <c r="L34" s="52">
        <v>0</v>
      </c>
      <c r="M34" s="52">
        <v>0</v>
      </c>
      <c r="N34" s="53"/>
      <c r="O34" s="53"/>
      <c r="P34" s="52">
        <v>0</v>
      </c>
      <c r="Q34" s="52">
        <v>0</v>
      </c>
      <c r="R34" s="54">
        <f t="shared" si="2"/>
        <v>0</v>
      </c>
      <c r="S34" s="554"/>
      <c r="T34" s="555"/>
      <c r="U34" s="556"/>
    </row>
    <row r="35" spans="1:21" ht="13.5" thickTop="1" x14ac:dyDescent="0.2">
      <c r="A35" s="5"/>
      <c r="B35" s="27" t="s">
        <v>39</v>
      </c>
    </row>
    <row r="36" spans="1:21" x14ac:dyDescent="0.2">
      <c r="A36" s="5"/>
      <c r="B36" s="15" t="s">
        <v>61</v>
      </c>
    </row>
    <row r="37" spans="1:21" x14ac:dyDescent="0.2">
      <c r="A37" s="5"/>
      <c r="B37" s="15" t="s">
        <v>60</v>
      </c>
    </row>
    <row r="38" spans="1:21" x14ac:dyDescent="0.2">
      <c r="A38" s="5"/>
      <c r="B38" s="15" t="s">
        <v>40</v>
      </c>
    </row>
    <row r="39" spans="1:21" ht="12.75" customHeight="1" x14ac:dyDescent="0.2"/>
    <row r="40" spans="1:21" ht="12.75" customHeight="1" x14ac:dyDescent="0.2">
      <c r="L40" s="1" t="s">
        <v>43</v>
      </c>
    </row>
    <row r="41" spans="1:21" ht="12.75" customHeight="1" x14ac:dyDescent="0.2">
      <c r="A41" s="488" t="s">
        <v>0</v>
      </c>
      <c r="B41" s="488"/>
      <c r="P41" s="517" t="s">
        <v>26</v>
      </c>
      <c r="Q41" s="517"/>
      <c r="R41" s="517"/>
      <c r="S41" s="517"/>
      <c r="T41" s="517"/>
      <c r="U41" s="517"/>
    </row>
    <row r="42" spans="1:21" ht="21" customHeight="1" x14ac:dyDescent="0.2">
      <c r="A42" s="488" t="s">
        <v>1</v>
      </c>
      <c r="B42" s="488"/>
      <c r="P42" s="517"/>
      <c r="Q42" s="517"/>
      <c r="R42" s="517"/>
      <c r="S42" s="517"/>
      <c r="T42" s="517"/>
      <c r="U42" s="517"/>
    </row>
    <row r="43" spans="1:21" x14ac:dyDescent="0.2">
      <c r="A43" s="488" t="s">
        <v>46</v>
      </c>
      <c r="B43" s="488"/>
    </row>
    <row r="44" spans="1:21" ht="25.5" x14ac:dyDescent="0.35">
      <c r="C44" s="518" t="s">
        <v>2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2"/>
    </row>
    <row r="45" spans="1:21" ht="12.75" customHeight="1" x14ac:dyDescent="0.2">
      <c r="F45" s="519" t="s">
        <v>3</v>
      </c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148"/>
    </row>
    <row r="46" spans="1:21" ht="13.5" customHeight="1" x14ac:dyDescent="0.2">
      <c r="A46" s="1" t="s">
        <v>47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ht="15" customHeight="1" x14ac:dyDescent="0.2">
      <c r="A47" s="1" t="s">
        <v>69</v>
      </c>
      <c r="C47" s="6"/>
      <c r="D47" s="7">
        <v>0</v>
      </c>
      <c r="E47" s="7">
        <v>8</v>
      </c>
      <c r="K47" s="520">
        <v>2</v>
      </c>
      <c r="L47" s="520"/>
      <c r="M47" s="5"/>
      <c r="N47" s="5"/>
      <c r="O47" s="5"/>
      <c r="Q47" s="1" t="str">
        <f>+Q7:U7</f>
        <v>Bulan     :</v>
      </c>
      <c r="R47" s="522" t="str">
        <f>+R7</f>
        <v>Maret</v>
      </c>
      <c r="S47" s="523"/>
      <c r="T47" s="4">
        <f>+T7:U7</f>
        <v>0</v>
      </c>
      <c r="U47" s="4">
        <f>+U7</f>
        <v>3</v>
      </c>
    </row>
    <row r="48" spans="1:21" ht="12.75" customHeight="1" thickBot="1" x14ac:dyDescent="0.25">
      <c r="A48" s="157" t="s">
        <v>72</v>
      </c>
      <c r="B48" s="157"/>
      <c r="C48" s="4">
        <v>0</v>
      </c>
      <c r="D48" s="4">
        <v>1</v>
      </c>
      <c r="E48" s="4">
        <v>0</v>
      </c>
      <c r="K48" s="521"/>
      <c r="L48" s="521"/>
      <c r="M48" s="5"/>
      <c r="N48" s="5"/>
      <c r="O48" s="5"/>
      <c r="Q48" s="1" t="str">
        <f>+Q8:U8</f>
        <v>Tahun    :</v>
      </c>
      <c r="R48" s="557">
        <f>+R8</f>
        <v>2018</v>
      </c>
      <c r="S48" s="558"/>
      <c r="T48" s="21">
        <v>1</v>
      </c>
      <c r="U48" s="21">
        <f>+U8</f>
        <v>8</v>
      </c>
    </row>
    <row r="49" spans="1:21" ht="12.75" customHeight="1" thickTop="1" x14ac:dyDescent="0.2">
      <c r="A49" s="496" t="s">
        <v>4</v>
      </c>
      <c r="B49" s="496" t="s">
        <v>5</v>
      </c>
      <c r="C49" s="499" t="s">
        <v>6</v>
      </c>
      <c r="D49" s="500"/>
      <c r="E49" s="500"/>
      <c r="F49" s="500"/>
      <c r="G49" s="500"/>
      <c r="H49" s="500"/>
      <c r="I49" s="500"/>
      <c r="J49" s="500"/>
      <c r="K49" s="501"/>
      <c r="L49" s="499" t="s">
        <v>7</v>
      </c>
      <c r="M49" s="500"/>
      <c r="N49" s="500"/>
      <c r="O49" s="500"/>
      <c r="P49" s="500"/>
      <c r="Q49" s="500"/>
      <c r="R49" s="501"/>
      <c r="S49" s="538" t="s">
        <v>65</v>
      </c>
      <c r="T49" s="539"/>
      <c r="U49" s="540"/>
    </row>
    <row r="50" spans="1:21" ht="12.75" customHeight="1" x14ac:dyDescent="0.2">
      <c r="A50" s="497"/>
      <c r="B50" s="497"/>
      <c r="C50" s="551" t="s">
        <v>27</v>
      </c>
      <c r="D50" s="552"/>
      <c r="E50" s="553"/>
      <c r="F50" s="153"/>
      <c r="G50" s="153" t="s">
        <v>30</v>
      </c>
      <c r="H50" s="153" t="s">
        <v>32</v>
      </c>
      <c r="I50" s="153"/>
      <c r="J50" s="153"/>
      <c r="K50" s="153" t="s">
        <v>43</v>
      </c>
      <c r="L50" s="153" t="s">
        <v>27</v>
      </c>
      <c r="M50" s="153"/>
      <c r="N50" s="153" t="s">
        <v>30</v>
      </c>
      <c r="O50" s="153" t="s">
        <v>32</v>
      </c>
      <c r="P50" s="153"/>
      <c r="Q50" s="153"/>
      <c r="R50" s="153" t="s">
        <v>64</v>
      </c>
      <c r="S50" s="524" t="s">
        <v>68</v>
      </c>
      <c r="T50" s="525"/>
      <c r="U50" s="526"/>
    </row>
    <row r="51" spans="1:21" ht="11.25" customHeight="1" x14ac:dyDescent="0.2">
      <c r="A51" s="497"/>
      <c r="B51" s="497"/>
      <c r="C51" s="524" t="s">
        <v>28</v>
      </c>
      <c r="D51" s="525"/>
      <c r="E51" s="526"/>
      <c r="F51" s="151" t="s">
        <v>29</v>
      </c>
      <c r="G51" s="151" t="s">
        <v>31</v>
      </c>
      <c r="H51" s="151" t="s">
        <v>33</v>
      </c>
      <c r="I51" s="151" t="s">
        <v>37</v>
      </c>
      <c r="J51" s="151" t="s">
        <v>36</v>
      </c>
      <c r="K51" s="151" t="s">
        <v>28</v>
      </c>
      <c r="L51" s="151" t="s">
        <v>28</v>
      </c>
      <c r="M51" s="151" t="s">
        <v>35</v>
      </c>
      <c r="N51" s="151" t="s">
        <v>31</v>
      </c>
      <c r="O51" s="151" t="s">
        <v>33</v>
      </c>
      <c r="P51" s="151" t="s">
        <v>37</v>
      </c>
      <c r="Q51" s="151" t="s">
        <v>36</v>
      </c>
      <c r="R51" s="151" t="s">
        <v>38</v>
      </c>
      <c r="S51" s="524" t="s">
        <v>66</v>
      </c>
      <c r="T51" s="525"/>
      <c r="U51" s="526"/>
    </row>
    <row r="52" spans="1:21" ht="12.75" customHeight="1" x14ac:dyDescent="0.2">
      <c r="A52" s="497"/>
      <c r="B52" s="497"/>
      <c r="C52" s="502" t="s">
        <v>8</v>
      </c>
      <c r="D52" s="503"/>
      <c r="E52" s="504"/>
      <c r="F52" s="155"/>
      <c r="G52" s="155"/>
      <c r="H52" s="155" t="s">
        <v>34</v>
      </c>
      <c r="I52" s="155"/>
      <c r="J52" s="155"/>
      <c r="K52" s="155" t="s">
        <v>9</v>
      </c>
      <c r="L52" s="155" t="s">
        <v>8</v>
      </c>
      <c r="M52" s="155"/>
      <c r="N52" s="155"/>
      <c r="O52" s="155" t="s">
        <v>34</v>
      </c>
      <c r="P52" s="155"/>
      <c r="Q52" s="155"/>
      <c r="R52" s="20" t="s">
        <v>63</v>
      </c>
      <c r="S52" s="524" t="s">
        <v>67</v>
      </c>
      <c r="T52" s="525"/>
      <c r="U52" s="526"/>
    </row>
    <row r="53" spans="1:21" ht="15.95" customHeight="1" x14ac:dyDescent="0.2">
      <c r="A53" s="498"/>
      <c r="B53" s="498"/>
      <c r="C53" s="559"/>
      <c r="D53" s="560"/>
      <c r="E53" s="561"/>
      <c r="F53" s="151"/>
      <c r="G53" s="151"/>
      <c r="H53" s="151"/>
      <c r="I53" s="151"/>
      <c r="J53" s="151"/>
      <c r="K53" s="151" t="s">
        <v>62</v>
      </c>
      <c r="L53" s="151"/>
      <c r="M53" s="151"/>
      <c r="N53" s="151"/>
      <c r="O53" s="151"/>
      <c r="P53" s="151"/>
      <c r="Q53" s="151"/>
      <c r="R53" s="151"/>
      <c r="S53" s="528"/>
      <c r="T53" s="562"/>
      <c r="U53" s="563"/>
    </row>
    <row r="54" spans="1:21" s="8" customFormat="1" ht="15.95" customHeight="1" x14ac:dyDescent="0.2">
      <c r="A54" s="152" t="s">
        <v>10</v>
      </c>
      <c r="B54" s="152" t="s">
        <v>11</v>
      </c>
      <c r="C54" s="564" t="s">
        <v>12</v>
      </c>
      <c r="D54" s="565"/>
      <c r="E54" s="566"/>
      <c r="F54" s="152" t="s">
        <v>13</v>
      </c>
      <c r="G54" s="152" t="s">
        <v>14</v>
      </c>
      <c r="H54" s="152" t="s">
        <v>15</v>
      </c>
      <c r="I54" s="152" t="s">
        <v>16</v>
      </c>
      <c r="J54" s="152" t="s">
        <v>17</v>
      </c>
      <c r="K54" s="152" t="s">
        <v>18</v>
      </c>
      <c r="L54" s="152" t="s">
        <v>19</v>
      </c>
      <c r="M54" s="152" t="s">
        <v>20</v>
      </c>
      <c r="N54" s="152" t="s">
        <v>21</v>
      </c>
      <c r="O54" s="152" t="s">
        <v>41</v>
      </c>
      <c r="P54" s="152" t="s">
        <v>42</v>
      </c>
      <c r="Q54" s="152" t="s">
        <v>44</v>
      </c>
      <c r="R54" s="152" t="s">
        <v>70</v>
      </c>
      <c r="S54" s="564" t="s">
        <v>71</v>
      </c>
      <c r="T54" s="565"/>
      <c r="U54" s="566"/>
    </row>
    <row r="55" spans="1:21" s="16" customFormat="1" ht="15.95" customHeight="1" x14ac:dyDescent="0.2">
      <c r="A55" s="18">
        <v>1</v>
      </c>
      <c r="B55" s="19" t="s">
        <v>22</v>
      </c>
      <c r="C55" s="532"/>
      <c r="D55" s="533"/>
      <c r="E55" s="534"/>
      <c r="F55" s="39"/>
      <c r="G55" s="39"/>
      <c r="H55" s="39"/>
      <c r="I55" s="39"/>
      <c r="J55" s="39"/>
      <c r="K55" s="39"/>
      <c r="L55" s="24">
        <f t="shared" ref="L55:Q55" si="6">SUM(L56,L59,L60)</f>
        <v>5</v>
      </c>
      <c r="M55" s="24">
        <f t="shared" si="6"/>
        <v>0</v>
      </c>
      <c r="N55" s="24">
        <f t="shared" si="6"/>
        <v>5</v>
      </c>
      <c r="O55" s="24">
        <f t="shared" si="6"/>
        <v>0</v>
      </c>
      <c r="P55" s="24">
        <f t="shared" si="6"/>
        <v>0</v>
      </c>
      <c r="Q55" s="24">
        <f t="shared" si="6"/>
        <v>0</v>
      </c>
      <c r="R55" s="24">
        <f>SUM(L55-M55-N55-O55+P55-Q55)</f>
        <v>0</v>
      </c>
      <c r="S55" s="535"/>
      <c r="T55" s="536"/>
      <c r="U55" s="537"/>
    </row>
    <row r="56" spans="1:21" s="23" customFormat="1" ht="15.95" customHeight="1" x14ac:dyDescent="0.25">
      <c r="A56" s="14"/>
      <c r="B56" s="22" t="s">
        <v>50</v>
      </c>
      <c r="C56" s="495"/>
      <c r="D56" s="495"/>
      <c r="E56" s="495"/>
      <c r="F56" s="143"/>
      <c r="G56" s="143"/>
      <c r="H56" s="143"/>
      <c r="I56" s="143"/>
      <c r="J56" s="143"/>
      <c r="K56" s="142"/>
      <c r="L56" s="44">
        <f t="shared" ref="L56:O56" si="7">SUM(L57:L58)</f>
        <v>0</v>
      </c>
      <c r="M56" s="44">
        <f t="shared" si="7"/>
        <v>0</v>
      </c>
      <c r="N56" s="44">
        <f t="shared" si="7"/>
        <v>0</v>
      </c>
      <c r="O56" s="44">
        <f t="shared" si="7"/>
        <v>0</v>
      </c>
      <c r="P56" s="44">
        <f>SUM(P57:P58)</f>
        <v>0</v>
      </c>
      <c r="Q56" s="44">
        <f t="shared" ref="Q56" si="8">SUM(Q57:Q58)</f>
        <v>0</v>
      </c>
      <c r="R56" s="46">
        <f t="shared" ref="R56:R64" si="9">SUM(L56-M56-N56-O56+P56-Q56)</f>
        <v>0</v>
      </c>
      <c r="S56" s="545"/>
      <c r="T56" s="546"/>
      <c r="U56" s="547"/>
    </row>
    <row r="57" spans="1:21" ht="15.95" customHeight="1" x14ac:dyDescent="0.2">
      <c r="A57" s="12"/>
      <c r="B57" s="13" t="s">
        <v>84</v>
      </c>
      <c r="C57" s="509"/>
      <c r="D57" s="509"/>
      <c r="E57" s="509"/>
      <c r="F57" s="144"/>
      <c r="G57" s="144"/>
      <c r="H57" s="144"/>
      <c r="I57" s="40"/>
      <c r="J57" s="40"/>
      <c r="K57" s="142"/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6">
        <f t="shared" si="9"/>
        <v>0</v>
      </c>
      <c r="S57" s="542"/>
      <c r="T57" s="543"/>
      <c r="U57" s="544"/>
    </row>
    <row r="58" spans="1:21" ht="15.95" customHeight="1" x14ac:dyDescent="0.2">
      <c r="A58" s="12"/>
      <c r="B58" s="13" t="s">
        <v>85</v>
      </c>
      <c r="C58" s="509"/>
      <c r="D58" s="509"/>
      <c r="E58" s="509"/>
      <c r="F58" s="144"/>
      <c r="G58" s="144"/>
      <c r="H58" s="144"/>
      <c r="I58" s="40"/>
      <c r="J58" s="40"/>
      <c r="K58" s="142"/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6">
        <f t="shared" si="9"/>
        <v>0</v>
      </c>
      <c r="S58" s="542"/>
      <c r="T58" s="543"/>
      <c r="U58" s="544"/>
    </row>
    <row r="59" spans="1:21" ht="15.95" customHeight="1" x14ac:dyDescent="0.2">
      <c r="A59" s="12"/>
      <c r="B59" s="11" t="s">
        <v>51</v>
      </c>
      <c r="C59" s="494"/>
      <c r="D59" s="494"/>
      <c r="E59" s="494"/>
      <c r="F59" s="41"/>
      <c r="G59" s="41"/>
      <c r="H59" s="41"/>
      <c r="I59" s="41"/>
      <c r="J59" s="41"/>
      <c r="K59" s="142"/>
      <c r="L59" s="46">
        <v>5</v>
      </c>
      <c r="M59" s="46">
        <v>0</v>
      </c>
      <c r="N59" s="46">
        <v>5</v>
      </c>
      <c r="O59" s="46">
        <v>0</v>
      </c>
      <c r="P59" s="46">
        <v>0</v>
      </c>
      <c r="Q59" s="46">
        <v>0</v>
      </c>
      <c r="R59" s="46">
        <f t="shared" si="9"/>
        <v>0</v>
      </c>
      <c r="S59" s="542"/>
      <c r="T59" s="543"/>
      <c r="U59" s="544"/>
    </row>
    <row r="60" spans="1:21" ht="15.95" customHeight="1" x14ac:dyDescent="0.2">
      <c r="A60" s="12"/>
      <c r="B60" s="11" t="s">
        <v>52</v>
      </c>
      <c r="C60" s="494"/>
      <c r="D60" s="494"/>
      <c r="E60" s="494"/>
      <c r="F60" s="41"/>
      <c r="G60" s="41"/>
      <c r="H60" s="41"/>
      <c r="I60" s="41"/>
      <c r="J60" s="41"/>
      <c r="K60" s="142"/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f t="shared" si="9"/>
        <v>0</v>
      </c>
      <c r="S60" s="542"/>
      <c r="T60" s="543"/>
      <c r="U60" s="544"/>
    </row>
    <row r="61" spans="1:21" ht="15.95" customHeight="1" x14ac:dyDescent="0.2">
      <c r="A61" s="14">
        <v>2</v>
      </c>
      <c r="B61" s="10" t="s">
        <v>23</v>
      </c>
      <c r="C61" s="567">
        <f t="shared" ref="C61" si="10">SUM(C62:C63)</f>
        <v>0</v>
      </c>
      <c r="D61" s="568"/>
      <c r="E61" s="569"/>
      <c r="F61" s="46">
        <f t="shared" ref="F61:G61" si="11">SUM(F62:F63)</f>
        <v>0</v>
      </c>
      <c r="G61" s="46">
        <f t="shared" si="11"/>
        <v>0</v>
      </c>
      <c r="H61" s="26"/>
      <c r="I61" s="46">
        <f t="shared" ref="I61:J61" si="12">SUM(I62:I63)</f>
        <v>0</v>
      </c>
      <c r="J61" s="46">
        <f t="shared" si="12"/>
        <v>0</v>
      </c>
      <c r="K61" s="46">
        <f>SUM(C61-F61-G61-H61+I61-J61)</f>
        <v>0</v>
      </c>
      <c r="L61" s="46">
        <f t="shared" ref="L61:N61" si="13">SUM(L62:L63)</f>
        <v>196</v>
      </c>
      <c r="M61" s="46">
        <f t="shared" si="13"/>
        <v>0</v>
      </c>
      <c r="N61" s="46">
        <f t="shared" si="13"/>
        <v>0</v>
      </c>
      <c r="O61" s="26"/>
      <c r="P61" s="128">
        <f t="shared" ref="P61:Q61" si="14">SUM(P62:P63)</f>
        <v>10</v>
      </c>
      <c r="Q61" s="46">
        <f t="shared" si="14"/>
        <v>0</v>
      </c>
      <c r="R61" s="46">
        <f>SUM(L61-M61-N61-O61+P61-Q61)</f>
        <v>206</v>
      </c>
      <c r="S61" s="542"/>
      <c r="T61" s="543"/>
      <c r="U61" s="544"/>
    </row>
    <row r="62" spans="1:21" ht="15.95" customHeight="1" x14ac:dyDescent="0.2">
      <c r="A62" s="12"/>
      <c r="B62" s="13" t="s">
        <v>84</v>
      </c>
      <c r="C62" s="505">
        <v>0</v>
      </c>
      <c r="D62" s="506"/>
      <c r="E62" s="507"/>
      <c r="F62" s="46">
        <v>0</v>
      </c>
      <c r="G62" s="46">
        <v>0</v>
      </c>
      <c r="H62" s="25"/>
      <c r="I62" s="46">
        <v>0</v>
      </c>
      <c r="J62" s="46">
        <v>0</v>
      </c>
      <c r="K62" s="46">
        <f>SUM(C62-F62-G62-H62+I62-J62)</f>
        <v>0</v>
      </c>
      <c r="L62" s="47">
        <v>190</v>
      </c>
      <c r="M62" s="47">
        <v>0</v>
      </c>
      <c r="N62" s="47">
        <v>0</v>
      </c>
      <c r="O62" s="25"/>
      <c r="P62" s="47">
        <v>10</v>
      </c>
      <c r="Q62" s="47">
        <v>0</v>
      </c>
      <c r="R62" s="46">
        <f>SUM(L62-M62-N62-O62+P62-Q62)</f>
        <v>200</v>
      </c>
      <c r="S62" s="542"/>
      <c r="T62" s="543"/>
      <c r="U62" s="544"/>
    </row>
    <row r="63" spans="1:21" ht="15.95" customHeight="1" x14ac:dyDescent="0.2">
      <c r="A63" s="12"/>
      <c r="B63" s="13" t="s">
        <v>85</v>
      </c>
      <c r="C63" s="509"/>
      <c r="D63" s="509"/>
      <c r="E63" s="509"/>
      <c r="F63" s="144"/>
      <c r="G63" s="144"/>
      <c r="H63" s="43"/>
      <c r="I63" s="40"/>
      <c r="J63" s="40"/>
      <c r="K63" s="142"/>
      <c r="L63" s="47">
        <v>6</v>
      </c>
      <c r="M63" s="47">
        <v>0</v>
      </c>
      <c r="N63" s="47">
        <v>0</v>
      </c>
      <c r="O63" s="25"/>
      <c r="P63" s="47">
        <v>0</v>
      </c>
      <c r="Q63" s="47">
        <v>0</v>
      </c>
      <c r="R63" s="46">
        <f t="shared" si="9"/>
        <v>6</v>
      </c>
      <c r="S63" s="542"/>
      <c r="T63" s="543"/>
      <c r="U63" s="544"/>
    </row>
    <row r="64" spans="1:21" ht="15.95" customHeight="1" x14ac:dyDescent="0.2">
      <c r="A64" s="9">
        <v>3</v>
      </c>
      <c r="B64" s="10" t="s">
        <v>54</v>
      </c>
      <c r="C64" s="494"/>
      <c r="D64" s="494"/>
      <c r="E64" s="494"/>
      <c r="F64" s="142"/>
      <c r="G64" s="42"/>
      <c r="H64" s="42"/>
      <c r="I64" s="142"/>
      <c r="J64" s="142"/>
      <c r="K64" s="142"/>
      <c r="L64" s="149">
        <v>0</v>
      </c>
      <c r="M64" s="149">
        <v>0</v>
      </c>
      <c r="N64" s="26"/>
      <c r="O64" s="26"/>
      <c r="P64" s="149">
        <v>0</v>
      </c>
      <c r="Q64" s="149">
        <v>0</v>
      </c>
      <c r="R64" s="46">
        <f t="shared" si="9"/>
        <v>0</v>
      </c>
      <c r="S64" s="542"/>
      <c r="T64" s="543"/>
      <c r="U64" s="544"/>
    </row>
    <row r="65" spans="1:21" ht="15.95" customHeight="1" x14ac:dyDescent="0.2">
      <c r="A65" s="14">
        <v>4</v>
      </c>
      <c r="B65" s="10" t="s">
        <v>53</v>
      </c>
      <c r="C65" s="495"/>
      <c r="D65" s="495"/>
      <c r="E65" s="495"/>
      <c r="F65" s="143"/>
      <c r="G65" s="42"/>
      <c r="H65" s="42"/>
      <c r="I65" s="143"/>
      <c r="J65" s="143"/>
      <c r="K65" s="142"/>
      <c r="L65" s="46">
        <f>SUM(L66:L67)</f>
        <v>0</v>
      </c>
      <c r="M65" s="46">
        <f>SUM(M66:M67)</f>
        <v>0</v>
      </c>
      <c r="N65" s="26"/>
      <c r="O65" s="26"/>
      <c r="P65" s="46">
        <f t="shared" ref="P65:Q65" si="15">SUM(P66:P67)</f>
        <v>0</v>
      </c>
      <c r="Q65" s="46">
        <f t="shared" si="15"/>
        <v>0</v>
      </c>
      <c r="R65" s="46">
        <f>SUM(L65-M65-N65-O65+P65-Q65)</f>
        <v>0</v>
      </c>
      <c r="S65" s="542"/>
      <c r="T65" s="543"/>
      <c r="U65" s="544"/>
    </row>
    <row r="66" spans="1:21" ht="15.95" customHeight="1" x14ac:dyDescent="0.2">
      <c r="A66" s="14"/>
      <c r="B66" s="13" t="s">
        <v>84</v>
      </c>
      <c r="C66" s="495"/>
      <c r="D66" s="495"/>
      <c r="E66" s="495"/>
      <c r="F66" s="143"/>
      <c r="G66" s="42"/>
      <c r="H66" s="42"/>
      <c r="I66" s="143"/>
      <c r="J66" s="143"/>
      <c r="K66" s="142"/>
      <c r="L66" s="149">
        <v>0</v>
      </c>
      <c r="M66" s="149">
        <v>0</v>
      </c>
      <c r="N66" s="26"/>
      <c r="O66" s="26"/>
      <c r="P66" s="149">
        <v>0</v>
      </c>
      <c r="Q66" s="149">
        <v>0</v>
      </c>
      <c r="R66" s="46">
        <f t="shared" ref="R66:R74" si="16">SUM(L66-M66-N66-O66+P66-Q66)</f>
        <v>0</v>
      </c>
      <c r="S66" s="542"/>
      <c r="T66" s="543"/>
      <c r="U66" s="544"/>
    </row>
    <row r="67" spans="1:21" ht="15.95" customHeight="1" x14ac:dyDescent="0.2">
      <c r="A67" s="14"/>
      <c r="B67" s="13" t="s">
        <v>85</v>
      </c>
      <c r="C67" s="495"/>
      <c r="D67" s="495"/>
      <c r="E67" s="495"/>
      <c r="F67" s="143"/>
      <c r="G67" s="42"/>
      <c r="H67" s="42"/>
      <c r="I67" s="143"/>
      <c r="J67" s="143"/>
      <c r="K67" s="142"/>
      <c r="L67" s="149">
        <v>0</v>
      </c>
      <c r="M67" s="149">
        <v>0</v>
      </c>
      <c r="N67" s="26"/>
      <c r="O67" s="26"/>
      <c r="P67" s="149">
        <v>0</v>
      </c>
      <c r="Q67" s="149">
        <v>0</v>
      </c>
      <c r="R67" s="46">
        <f t="shared" si="16"/>
        <v>0</v>
      </c>
      <c r="S67" s="542"/>
      <c r="T67" s="543"/>
      <c r="U67" s="544"/>
    </row>
    <row r="68" spans="1:21" ht="15.95" customHeight="1" x14ac:dyDescent="0.2">
      <c r="A68" s="14">
        <v>5</v>
      </c>
      <c r="B68" s="11" t="s">
        <v>55</v>
      </c>
      <c r="C68" s="494"/>
      <c r="D68" s="494"/>
      <c r="E68" s="494"/>
      <c r="F68" s="142"/>
      <c r="G68" s="42"/>
      <c r="H68" s="42"/>
      <c r="I68" s="142"/>
      <c r="J68" s="142"/>
      <c r="K68" s="142"/>
      <c r="L68" s="149">
        <v>0</v>
      </c>
      <c r="M68" s="149">
        <v>0</v>
      </c>
      <c r="N68" s="26"/>
      <c r="O68" s="26"/>
      <c r="P68" s="149">
        <v>0</v>
      </c>
      <c r="Q68" s="149">
        <v>0</v>
      </c>
      <c r="R68" s="46">
        <f t="shared" si="16"/>
        <v>0</v>
      </c>
      <c r="S68" s="542"/>
      <c r="T68" s="543"/>
      <c r="U68" s="544"/>
    </row>
    <row r="69" spans="1:21" ht="15.95" customHeight="1" x14ac:dyDescent="0.2">
      <c r="A69" s="14">
        <v>6</v>
      </c>
      <c r="B69" s="10" t="s">
        <v>56</v>
      </c>
      <c r="C69" s="494"/>
      <c r="D69" s="494"/>
      <c r="E69" s="494"/>
      <c r="F69" s="142"/>
      <c r="G69" s="42"/>
      <c r="H69" s="42"/>
      <c r="I69" s="142"/>
      <c r="J69" s="142"/>
      <c r="K69" s="142"/>
      <c r="L69" s="149">
        <v>0</v>
      </c>
      <c r="M69" s="149">
        <v>0</v>
      </c>
      <c r="N69" s="26"/>
      <c r="O69" s="26"/>
      <c r="P69" s="149">
        <v>0</v>
      </c>
      <c r="Q69" s="149">
        <v>0</v>
      </c>
      <c r="R69" s="46">
        <f t="shared" si="16"/>
        <v>0</v>
      </c>
      <c r="S69" s="570">
        <v>0</v>
      </c>
      <c r="T69" s="571"/>
      <c r="U69" s="572"/>
    </row>
    <row r="70" spans="1:21" ht="15.95" customHeight="1" x14ac:dyDescent="0.2">
      <c r="A70" s="14">
        <v>7</v>
      </c>
      <c r="B70" s="10" t="s">
        <v>57</v>
      </c>
      <c r="C70" s="494"/>
      <c r="D70" s="494"/>
      <c r="E70" s="494"/>
      <c r="F70" s="142"/>
      <c r="G70" s="42"/>
      <c r="H70" s="42"/>
      <c r="I70" s="142"/>
      <c r="J70" s="142"/>
      <c r="K70" s="142"/>
      <c r="L70" s="149">
        <v>0</v>
      </c>
      <c r="M70" s="149">
        <v>0</v>
      </c>
      <c r="N70" s="26"/>
      <c r="O70" s="26"/>
      <c r="P70" s="149">
        <v>0</v>
      </c>
      <c r="Q70" s="149">
        <v>0</v>
      </c>
      <c r="R70" s="46">
        <f t="shared" si="16"/>
        <v>0</v>
      </c>
      <c r="S70" s="548">
        <v>0</v>
      </c>
      <c r="T70" s="549"/>
      <c r="U70" s="550"/>
    </row>
    <row r="71" spans="1:21" ht="15.75" x14ac:dyDescent="0.2">
      <c r="A71" s="14">
        <v>8</v>
      </c>
      <c r="B71" s="10" t="s">
        <v>58</v>
      </c>
      <c r="C71" s="494"/>
      <c r="D71" s="494"/>
      <c r="E71" s="494"/>
      <c r="F71" s="142"/>
      <c r="G71" s="42"/>
      <c r="H71" s="42"/>
      <c r="I71" s="142"/>
      <c r="J71" s="142"/>
      <c r="K71" s="142"/>
      <c r="L71" s="149">
        <v>0</v>
      </c>
      <c r="M71" s="149">
        <v>0</v>
      </c>
      <c r="N71" s="26"/>
      <c r="O71" s="26"/>
      <c r="P71" s="149">
        <v>0</v>
      </c>
      <c r="Q71" s="149">
        <v>0</v>
      </c>
      <c r="R71" s="46">
        <f t="shared" si="16"/>
        <v>0</v>
      </c>
      <c r="S71" s="548">
        <v>0</v>
      </c>
      <c r="T71" s="549"/>
      <c r="U71" s="550"/>
    </row>
    <row r="72" spans="1:21" ht="15.75" x14ac:dyDescent="0.2">
      <c r="A72" s="14">
        <v>9</v>
      </c>
      <c r="B72" s="10" t="s">
        <v>24</v>
      </c>
      <c r="C72" s="494"/>
      <c r="D72" s="494"/>
      <c r="E72" s="494"/>
      <c r="F72" s="142"/>
      <c r="G72" s="42"/>
      <c r="H72" s="42"/>
      <c r="I72" s="41"/>
      <c r="J72" s="41"/>
      <c r="K72" s="142"/>
      <c r="L72" s="149">
        <v>0</v>
      </c>
      <c r="M72" s="149">
        <v>0</v>
      </c>
      <c r="N72" s="26"/>
      <c r="O72" s="26"/>
      <c r="P72" s="149">
        <v>0</v>
      </c>
      <c r="Q72" s="149">
        <v>0</v>
      </c>
      <c r="R72" s="46">
        <f t="shared" si="16"/>
        <v>0</v>
      </c>
      <c r="S72" s="548">
        <v>0</v>
      </c>
      <c r="T72" s="549"/>
      <c r="U72" s="550"/>
    </row>
    <row r="73" spans="1:21" ht="15.75" x14ac:dyDescent="0.2">
      <c r="A73" s="14">
        <v>10</v>
      </c>
      <c r="B73" s="10" t="s">
        <v>25</v>
      </c>
      <c r="C73" s="494"/>
      <c r="D73" s="494"/>
      <c r="E73" s="494"/>
      <c r="F73" s="142"/>
      <c r="G73" s="42"/>
      <c r="H73" s="42"/>
      <c r="I73" s="41"/>
      <c r="J73" s="41"/>
      <c r="K73" s="142"/>
      <c r="L73" s="149">
        <v>0</v>
      </c>
      <c r="M73" s="149">
        <v>0</v>
      </c>
      <c r="N73" s="26"/>
      <c r="O73" s="26"/>
      <c r="P73" s="149">
        <v>0</v>
      </c>
      <c r="Q73" s="149">
        <v>0</v>
      </c>
      <c r="R73" s="46">
        <f t="shared" si="16"/>
        <v>0</v>
      </c>
      <c r="S73" s="548">
        <v>0</v>
      </c>
      <c r="T73" s="549"/>
      <c r="U73" s="550"/>
    </row>
    <row r="74" spans="1:21" ht="16.5" thickBot="1" x14ac:dyDescent="0.25">
      <c r="A74" s="48">
        <v>11</v>
      </c>
      <c r="B74" s="49" t="s">
        <v>59</v>
      </c>
      <c r="C74" s="508"/>
      <c r="D74" s="508"/>
      <c r="E74" s="508"/>
      <c r="F74" s="150"/>
      <c r="G74" s="50"/>
      <c r="H74" s="50"/>
      <c r="I74" s="51"/>
      <c r="J74" s="51"/>
      <c r="K74" s="150"/>
      <c r="L74" s="52">
        <v>0</v>
      </c>
      <c r="M74" s="52">
        <v>0</v>
      </c>
      <c r="N74" s="53"/>
      <c r="O74" s="53"/>
      <c r="P74" s="52">
        <v>0</v>
      </c>
      <c r="Q74" s="52">
        <v>0</v>
      </c>
      <c r="R74" s="54">
        <f t="shared" si="16"/>
        <v>0</v>
      </c>
      <c r="S74" s="554"/>
      <c r="T74" s="555"/>
      <c r="U74" s="556"/>
    </row>
    <row r="75" spans="1:21" ht="13.5" thickTop="1" x14ac:dyDescent="0.2">
      <c r="A75" s="5"/>
      <c r="B75" s="27" t="s">
        <v>39</v>
      </c>
    </row>
    <row r="76" spans="1:21" x14ac:dyDescent="0.2">
      <c r="A76" s="5"/>
      <c r="B76" s="15" t="s">
        <v>61</v>
      </c>
    </row>
    <row r="77" spans="1:21" ht="12.75" customHeight="1" x14ac:dyDescent="0.2">
      <c r="A77" s="5"/>
      <c r="B77" s="15" t="s">
        <v>60</v>
      </c>
    </row>
    <row r="78" spans="1:21" ht="12.75" customHeight="1" x14ac:dyDescent="0.2">
      <c r="A78" s="5"/>
      <c r="B78" s="15" t="s">
        <v>40</v>
      </c>
    </row>
    <row r="79" spans="1:21" x14ac:dyDescent="0.2">
      <c r="A79" s="5"/>
      <c r="B79" s="27"/>
    </row>
    <row r="80" spans="1:21" ht="21" customHeight="1" x14ac:dyDescent="0.2">
      <c r="A80" s="5"/>
      <c r="B80" s="27"/>
    </row>
    <row r="81" spans="1:21" ht="12.75" customHeight="1" x14ac:dyDescent="0.2">
      <c r="A81" s="488" t="s">
        <v>0</v>
      </c>
      <c r="B81" s="488"/>
      <c r="P81" s="517" t="s">
        <v>26</v>
      </c>
      <c r="Q81" s="517"/>
      <c r="R81" s="517"/>
      <c r="S81" s="517"/>
      <c r="T81" s="517"/>
      <c r="U81" s="517"/>
    </row>
    <row r="82" spans="1:21" ht="12.75" customHeight="1" x14ac:dyDescent="0.2">
      <c r="A82" s="488" t="s">
        <v>1</v>
      </c>
      <c r="B82" s="488"/>
      <c r="P82" s="517"/>
      <c r="Q82" s="517"/>
      <c r="R82" s="517"/>
      <c r="S82" s="517"/>
      <c r="T82" s="517"/>
      <c r="U82" s="517"/>
    </row>
    <row r="83" spans="1:21" ht="12.75" customHeight="1" x14ac:dyDescent="0.2">
      <c r="A83" s="488" t="s">
        <v>46</v>
      </c>
      <c r="B83" s="488"/>
    </row>
    <row r="84" spans="1:21" ht="13.5" customHeight="1" x14ac:dyDescent="0.35">
      <c r="C84" s="518" t="s">
        <v>2</v>
      </c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2"/>
    </row>
    <row r="85" spans="1:21" ht="15" customHeight="1" x14ac:dyDescent="0.2">
      <c r="F85" s="519" t="s">
        <v>3</v>
      </c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148"/>
    </row>
    <row r="86" spans="1:21" ht="12.75" customHeight="1" x14ac:dyDescent="0.2">
      <c r="A86" s="1" t="s">
        <v>47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 x14ac:dyDescent="0.2">
      <c r="A87" s="1" t="s">
        <v>69</v>
      </c>
      <c r="C87" s="6"/>
      <c r="D87" s="7">
        <v>0</v>
      </c>
      <c r="E87" s="7">
        <v>8</v>
      </c>
      <c r="K87" s="520">
        <v>3</v>
      </c>
      <c r="L87" s="520"/>
      <c r="M87" s="38"/>
      <c r="N87" s="5"/>
      <c r="O87" s="5"/>
      <c r="Q87" s="1" t="str">
        <f>+Q47:U47</f>
        <v>Bulan     :</v>
      </c>
      <c r="R87" s="522" t="str">
        <f>+R47</f>
        <v>Maret</v>
      </c>
      <c r="S87" s="523"/>
      <c r="T87" s="4">
        <f>+T47:U47</f>
        <v>0</v>
      </c>
      <c r="U87" s="4">
        <f>+U47</f>
        <v>3</v>
      </c>
    </row>
    <row r="88" spans="1:21" ht="12.75" customHeight="1" thickBot="1" x14ac:dyDescent="0.25">
      <c r="A88" s="157" t="s">
        <v>73</v>
      </c>
      <c r="B88" s="157"/>
      <c r="C88" s="4">
        <v>0</v>
      </c>
      <c r="D88" s="4">
        <v>4</v>
      </c>
      <c r="E88" s="4">
        <v>0</v>
      </c>
      <c r="K88" s="521"/>
      <c r="L88" s="521"/>
      <c r="M88" s="5"/>
      <c r="N88" s="5"/>
      <c r="O88" s="5"/>
      <c r="Q88" s="1" t="str">
        <f>+Q48:U48</f>
        <v>Tahun    :</v>
      </c>
      <c r="R88" s="557">
        <f>+R48</f>
        <v>2018</v>
      </c>
      <c r="S88" s="558"/>
      <c r="T88" s="21">
        <v>1</v>
      </c>
      <c r="U88" s="21">
        <f>+U48</f>
        <v>8</v>
      </c>
    </row>
    <row r="89" spans="1:21" ht="11.25" customHeight="1" thickTop="1" x14ac:dyDescent="0.2">
      <c r="A89" s="496" t="s">
        <v>4</v>
      </c>
      <c r="B89" s="496" t="s">
        <v>5</v>
      </c>
      <c r="C89" s="499" t="s">
        <v>6</v>
      </c>
      <c r="D89" s="500"/>
      <c r="E89" s="500"/>
      <c r="F89" s="500"/>
      <c r="G89" s="500"/>
      <c r="H89" s="500"/>
      <c r="I89" s="500"/>
      <c r="J89" s="500"/>
      <c r="K89" s="501"/>
      <c r="L89" s="499" t="s">
        <v>7</v>
      </c>
      <c r="M89" s="500"/>
      <c r="N89" s="500"/>
      <c r="O89" s="500"/>
      <c r="P89" s="500"/>
      <c r="Q89" s="500"/>
      <c r="R89" s="501"/>
      <c r="S89" s="538" t="s">
        <v>65</v>
      </c>
      <c r="T89" s="539"/>
      <c r="U89" s="540"/>
    </row>
    <row r="90" spans="1:21" ht="12.75" customHeight="1" x14ac:dyDescent="0.2">
      <c r="A90" s="497"/>
      <c r="B90" s="497"/>
      <c r="C90" s="551" t="s">
        <v>27</v>
      </c>
      <c r="D90" s="552"/>
      <c r="E90" s="553"/>
      <c r="F90" s="153"/>
      <c r="G90" s="153" t="s">
        <v>30</v>
      </c>
      <c r="H90" s="153" t="s">
        <v>32</v>
      </c>
      <c r="I90" s="153"/>
      <c r="J90" s="153"/>
      <c r="K90" s="153" t="s">
        <v>43</v>
      </c>
      <c r="L90" s="153" t="s">
        <v>27</v>
      </c>
      <c r="M90" s="153"/>
      <c r="N90" s="153" t="s">
        <v>30</v>
      </c>
      <c r="O90" s="153" t="s">
        <v>32</v>
      </c>
      <c r="P90" s="153"/>
      <c r="Q90" s="153"/>
      <c r="R90" s="153" t="s">
        <v>64</v>
      </c>
      <c r="S90" s="524" t="s">
        <v>68</v>
      </c>
      <c r="T90" s="525"/>
      <c r="U90" s="526"/>
    </row>
    <row r="91" spans="1:21" ht="15.95" customHeight="1" x14ac:dyDescent="0.2">
      <c r="A91" s="497"/>
      <c r="B91" s="497"/>
      <c r="C91" s="524" t="s">
        <v>28</v>
      </c>
      <c r="D91" s="525"/>
      <c r="E91" s="526"/>
      <c r="F91" s="151" t="s">
        <v>29</v>
      </c>
      <c r="G91" s="151" t="s">
        <v>31</v>
      </c>
      <c r="H91" s="151" t="s">
        <v>33</v>
      </c>
      <c r="I91" s="151" t="s">
        <v>37</v>
      </c>
      <c r="J91" s="151" t="s">
        <v>36</v>
      </c>
      <c r="K91" s="151" t="s">
        <v>28</v>
      </c>
      <c r="L91" s="151" t="s">
        <v>28</v>
      </c>
      <c r="M91" s="151" t="s">
        <v>35</v>
      </c>
      <c r="N91" s="151" t="s">
        <v>31</v>
      </c>
      <c r="O91" s="151" t="s">
        <v>33</v>
      </c>
      <c r="P91" s="151" t="s">
        <v>37</v>
      </c>
      <c r="Q91" s="151" t="s">
        <v>36</v>
      </c>
      <c r="R91" s="151" t="s">
        <v>38</v>
      </c>
      <c r="S91" s="524" t="s">
        <v>66</v>
      </c>
      <c r="T91" s="525"/>
      <c r="U91" s="526"/>
    </row>
    <row r="92" spans="1:21" ht="15.95" customHeight="1" x14ac:dyDescent="0.2">
      <c r="A92" s="497"/>
      <c r="B92" s="497"/>
      <c r="C92" s="502" t="s">
        <v>8</v>
      </c>
      <c r="D92" s="503"/>
      <c r="E92" s="504"/>
      <c r="F92" s="155"/>
      <c r="G92" s="155"/>
      <c r="H92" s="155" t="s">
        <v>34</v>
      </c>
      <c r="I92" s="155"/>
      <c r="J92" s="155"/>
      <c r="K92" s="155" t="s">
        <v>9</v>
      </c>
      <c r="L92" s="155" t="s">
        <v>8</v>
      </c>
      <c r="M92" s="155"/>
      <c r="N92" s="155"/>
      <c r="O92" s="155" t="s">
        <v>34</v>
      </c>
      <c r="P92" s="155"/>
      <c r="Q92" s="155"/>
      <c r="R92" s="20" t="s">
        <v>63</v>
      </c>
      <c r="S92" s="524" t="s">
        <v>67</v>
      </c>
      <c r="T92" s="525"/>
      <c r="U92" s="526"/>
    </row>
    <row r="93" spans="1:21" ht="15.95" customHeight="1" x14ac:dyDescent="0.2">
      <c r="A93" s="498"/>
      <c r="B93" s="498"/>
      <c r="C93" s="559"/>
      <c r="D93" s="560"/>
      <c r="E93" s="561"/>
      <c r="F93" s="151"/>
      <c r="G93" s="151"/>
      <c r="H93" s="151"/>
      <c r="I93" s="151"/>
      <c r="J93" s="151"/>
      <c r="K93" s="151" t="s">
        <v>62</v>
      </c>
      <c r="L93" s="151"/>
      <c r="M93" s="151"/>
      <c r="N93" s="151"/>
      <c r="O93" s="151"/>
      <c r="P93" s="151"/>
      <c r="Q93" s="151"/>
      <c r="R93" s="151"/>
      <c r="S93" s="528"/>
      <c r="T93" s="562"/>
      <c r="U93" s="563"/>
    </row>
    <row r="94" spans="1:21" s="8" customFormat="1" ht="15.95" customHeight="1" x14ac:dyDescent="0.2">
      <c r="A94" s="152" t="s">
        <v>10</v>
      </c>
      <c r="B94" s="152" t="s">
        <v>11</v>
      </c>
      <c r="C94" s="564" t="s">
        <v>12</v>
      </c>
      <c r="D94" s="565"/>
      <c r="E94" s="566"/>
      <c r="F94" s="152" t="s">
        <v>13</v>
      </c>
      <c r="G94" s="152" t="s">
        <v>14</v>
      </c>
      <c r="H94" s="152" t="s">
        <v>15</v>
      </c>
      <c r="I94" s="152" t="s">
        <v>16</v>
      </c>
      <c r="J94" s="152" t="s">
        <v>17</v>
      </c>
      <c r="K94" s="152" t="s">
        <v>18</v>
      </c>
      <c r="L94" s="152" t="s">
        <v>19</v>
      </c>
      <c r="M94" s="152" t="s">
        <v>20</v>
      </c>
      <c r="N94" s="152" t="s">
        <v>21</v>
      </c>
      <c r="O94" s="152" t="s">
        <v>41</v>
      </c>
      <c r="P94" s="152" t="s">
        <v>42</v>
      </c>
      <c r="Q94" s="152" t="s">
        <v>44</v>
      </c>
      <c r="R94" s="152" t="s">
        <v>70</v>
      </c>
      <c r="S94" s="564" t="s">
        <v>71</v>
      </c>
      <c r="T94" s="565"/>
      <c r="U94" s="566"/>
    </row>
    <row r="95" spans="1:21" s="16" customFormat="1" ht="15.95" customHeight="1" x14ac:dyDescent="0.2">
      <c r="A95" s="18">
        <v>1</v>
      </c>
      <c r="B95" s="19" t="s">
        <v>22</v>
      </c>
      <c r="C95" s="532"/>
      <c r="D95" s="533"/>
      <c r="E95" s="534"/>
      <c r="F95" s="39"/>
      <c r="G95" s="39"/>
      <c r="H95" s="39"/>
      <c r="I95" s="39"/>
      <c r="J95" s="39"/>
      <c r="K95" s="39"/>
      <c r="L95" s="24">
        <f t="shared" ref="L95:Q95" si="17">SUM(L96,L99,L100)</f>
        <v>0</v>
      </c>
      <c r="M95" s="24">
        <f t="shared" si="17"/>
        <v>0</v>
      </c>
      <c r="N95" s="24">
        <f t="shared" si="17"/>
        <v>0</v>
      </c>
      <c r="O95" s="24">
        <f t="shared" si="17"/>
        <v>0</v>
      </c>
      <c r="P95" s="121">
        <f t="shared" si="17"/>
        <v>0.7</v>
      </c>
      <c r="Q95" s="24">
        <f t="shared" si="17"/>
        <v>0</v>
      </c>
      <c r="R95" s="121">
        <f>SUM(L95-M95-N95-O95+P95-Q95)</f>
        <v>0.7</v>
      </c>
      <c r="S95" s="535"/>
      <c r="T95" s="536"/>
      <c r="U95" s="537"/>
    </row>
    <row r="96" spans="1:21" s="23" customFormat="1" ht="15.95" customHeight="1" x14ac:dyDescent="0.25">
      <c r="A96" s="14"/>
      <c r="B96" s="22" t="s">
        <v>50</v>
      </c>
      <c r="C96" s="495"/>
      <c r="D96" s="495"/>
      <c r="E96" s="495"/>
      <c r="F96" s="143"/>
      <c r="G96" s="143"/>
      <c r="H96" s="143"/>
      <c r="I96" s="143"/>
      <c r="J96" s="143"/>
      <c r="K96" s="142"/>
      <c r="L96" s="44">
        <f t="shared" ref="L96:O96" si="18">SUM(L97:L98)</f>
        <v>0</v>
      </c>
      <c r="M96" s="44">
        <f t="shared" si="18"/>
        <v>0</v>
      </c>
      <c r="N96" s="44">
        <f t="shared" si="18"/>
        <v>0</v>
      </c>
      <c r="O96" s="44">
        <f t="shared" si="18"/>
        <v>0</v>
      </c>
      <c r="P96" s="44">
        <f>SUM(P97:P98)</f>
        <v>0</v>
      </c>
      <c r="Q96" s="44">
        <f t="shared" ref="Q96" si="19">SUM(Q97:Q98)</f>
        <v>0</v>
      </c>
      <c r="R96" s="46">
        <f t="shared" ref="R96:R104" si="20">SUM(L96-M96-N96-O96+P96-Q96)</f>
        <v>0</v>
      </c>
      <c r="S96" s="545"/>
      <c r="T96" s="546"/>
      <c r="U96" s="547"/>
    </row>
    <row r="97" spans="1:21" ht="15.95" customHeight="1" x14ac:dyDescent="0.2">
      <c r="A97" s="12"/>
      <c r="B97" s="13" t="s">
        <v>84</v>
      </c>
      <c r="C97" s="509"/>
      <c r="D97" s="509"/>
      <c r="E97" s="509"/>
      <c r="F97" s="144"/>
      <c r="G97" s="144"/>
      <c r="H97" s="144"/>
      <c r="I97" s="40"/>
      <c r="J97" s="40"/>
      <c r="K97" s="142"/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6">
        <f t="shared" si="20"/>
        <v>0</v>
      </c>
      <c r="S97" s="542"/>
      <c r="T97" s="543"/>
      <c r="U97" s="544"/>
    </row>
    <row r="98" spans="1:21" ht="15.95" customHeight="1" x14ac:dyDescent="0.2">
      <c r="A98" s="12"/>
      <c r="B98" s="13" t="s">
        <v>85</v>
      </c>
      <c r="C98" s="509"/>
      <c r="D98" s="509"/>
      <c r="E98" s="509"/>
      <c r="F98" s="144"/>
      <c r="G98" s="144"/>
      <c r="H98" s="144"/>
      <c r="I98" s="40"/>
      <c r="J98" s="40"/>
      <c r="K98" s="142"/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6">
        <f t="shared" si="20"/>
        <v>0</v>
      </c>
      <c r="S98" s="542"/>
      <c r="T98" s="543"/>
      <c r="U98" s="544"/>
    </row>
    <row r="99" spans="1:21" ht="15.95" customHeight="1" x14ac:dyDescent="0.2">
      <c r="A99" s="12"/>
      <c r="B99" s="11" t="s">
        <v>51</v>
      </c>
      <c r="C99" s="494"/>
      <c r="D99" s="494"/>
      <c r="E99" s="494"/>
      <c r="F99" s="41"/>
      <c r="G99" s="41"/>
      <c r="H99" s="41"/>
      <c r="I99" s="41"/>
      <c r="J99" s="41"/>
      <c r="K99" s="142"/>
      <c r="L99" s="46">
        <v>0</v>
      </c>
      <c r="M99" s="46">
        <v>0</v>
      </c>
      <c r="N99" s="46">
        <v>0</v>
      </c>
      <c r="O99" s="46">
        <v>0</v>
      </c>
      <c r="P99" s="57">
        <v>0.7</v>
      </c>
      <c r="Q99" s="46">
        <v>0</v>
      </c>
      <c r="R99" s="57">
        <f t="shared" si="20"/>
        <v>0.7</v>
      </c>
      <c r="S99" s="542"/>
      <c r="T99" s="543"/>
      <c r="U99" s="544"/>
    </row>
    <row r="100" spans="1:21" ht="15.95" customHeight="1" x14ac:dyDescent="0.2">
      <c r="A100" s="12"/>
      <c r="B100" s="11" t="s">
        <v>52</v>
      </c>
      <c r="C100" s="494"/>
      <c r="D100" s="494"/>
      <c r="E100" s="494"/>
      <c r="F100" s="41"/>
      <c r="G100" s="41"/>
      <c r="H100" s="41"/>
      <c r="I100" s="41"/>
      <c r="J100" s="41"/>
      <c r="K100" s="142"/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f t="shared" si="20"/>
        <v>0</v>
      </c>
      <c r="S100" s="542"/>
      <c r="T100" s="543"/>
      <c r="U100" s="544"/>
    </row>
    <row r="101" spans="1:21" ht="15.95" customHeight="1" x14ac:dyDescent="0.2">
      <c r="A101" s="14">
        <v>2</v>
      </c>
      <c r="B101" s="10" t="s">
        <v>23</v>
      </c>
      <c r="C101" s="494"/>
      <c r="D101" s="494"/>
      <c r="E101" s="494"/>
      <c r="F101" s="142"/>
      <c r="G101" s="142"/>
      <c r="H101" s="42"/>
      <c r="I101" s="142"/>
      <c r="J101" s="142"/>
      <c r="K101" s="142"/>
      <c r="L101" s="46">
        <f>SUM(L102:L103)</f>
        <v>275</v>
      </c>
      <c r="M101" s="46">
        <f t="shared" ref="M101:N101" si="21">SUM(M102:M103)</f>
        <v>6</v>
      </c>
      <c r="N101" s="46">
        <f t="shared" si="21"/>
        <v>0</v>
      </c>
      <c r="O101" s="26"/>
      <c r="P101" s="46">
        <f t="shared" ref="P101:Q101" si="22">SUM(P102:P103)</f>
        <v>0</v>
      </c>
      <c r="Q101" s="123">
        <f t="shared" si="22"/>
        <v>0.25</v>
      </c>
      <c r="R101" s="123">
        <f t="shared" si="20"/>
        <v>268.75</v>
      </c>
      <c r="S101" s="542"/>
      <c r="T101" s="543"/>
      <c r="U101" s="544"/>
    </row>
    <row r="102" spans="1:21" ht="15.95" customHeight="1" x14ac:dyDescent="0.2">
      <c r="A102" s="12"/>
      <c r="B102" s="13" t="s">
        <v>84</v>
      </c>
      <c r="C102" s="509"/>
      <c r="D102" s="509"/>
      <c r="E102" s="509"/>
      <c r="F102" s="144"/>
      <c r="G102" s="144"/>
      <c r="H102" s="43"/>
      <c r="I102" s="40"/>
      <c r="J102" s="40"/>
      <c r="K102" s="142"/>
      <c r="L102" s="47">
        <v>275</v>
      </c>
      <c r="M102" s="47">
        <v>6</v>
      </c>
      <c r="N102" s="47">
        <v>0</v>
      </c>
      <c r="O102" s="25"/>
      <c r="P102" s="47">
        <v>0</v>
      </c>
      <c r="Q102" s="160">
        <v>0.25</v>
      </c>
      <c r="R102" s="123">
        <f>SUM(L102-M102-N102-O102+P102-Q102)</f>
        <v>268.75</v>
      </c>
      <c r="S102" s="542"/>
      <c r="T102" s="543"/>
      <c r="U102" s="544"/>
    </row>
    <row r="103" spans="1:21" ht="15.95" customHeight="1" x14ac:dyDescent="0.2">
      <c r="A103" s="12"/>
      <c r="B103" s="13" t="s">
        <v>85</v>
      </c>
      <c r="C103" s="509"/>
      <c r="D103" s="509"/>
      <c r="E103" s="509"/>
      <c r="F103" s="144"/>
      <c r="G103" s="144"/>
      <c r="H103" s="43"/>
      <c r="I103" s="40"/>
      <c r="J103" s="40"/>
      <c r="K103" s="142"/>
      <c r="L103" s="47">
        <v>0</v>
      </c>
      <c r="M103" s="47">
        <v>0</v>
      </c>
      <c r="N103" s="47">
        <v>0</v>
      </c>
      <c r="O103" s="25"/>
      <c r="P103" s="47">
        <v>0</v>
      </c>
      <c r="Q103" s="47">
        <v>0</v>
      </c>
      <c r="R103" s="46">
        <f t="shared" si="20"/>
        <v>0</v>
      </c>
      <c r="S103" s="542"/>
      <c r="T103" s="543"/>
      <c r="U103" s="544"/>
    </row>
    <row r="104" spans="1:21" ht="15.95" customHeight="1" x14ac:dyDescent="0.2">
      <c r="A104" s="9">
        <v>3</v>
      </c>
      <c r="B104" s="10" t="s">
        <v>54</v>
      </c>
      <c r="C104" s="494"/>
      <c r="D104" s="494"/>
      <c r="E104" s="494"/>
      <c r="F104" s="142"/>
      <c r="G104" s="42"/>
      <c r="H104" s="42"/>
      <c r="I104" s="142"/>
      <c r="J104" s="142"/>
      <c r="K104" s="142"/>
      <c r="L104" s="149">
        <v>0</v>
      </c>
      <c r="M104" s="149">
        <v>0</v>
      </c>
      <c r="N104" s="26"/>
      <c r="O104" s="26"/>
      <c r="P104" s="149">
        <v>0</v>
      </c>
      <c r="Q104" s="149">
        <v>0</v>
      </c>
      <c r="R104" s="46">
        <f t="shared" si="20"/>
        <v>0</v>
      </c>
      <c r="S104" s="542"/>
      <c r="T104" s="543"/>
      <c r="U104" s="544"/>
    </row>
    <row r="105" spans="1:21" ht="15.95" customHeight="1" x14ac:dyDescent="0.2">
      <c r="A105" s="14">
        <v>4</v>
      </c>
      <c r="B105" s="10" t="s">
        <v>53</v>
      </c>
      <c r="C105" s="495"/>
      <c r="D105" s="495"/>
      <c r="E105" s="495"/>
      <c r="F105" s="143"/>
      <c r="G105" s="42"/>
      <c r="H105" s="42"/>
      <c r="I105" s="143"/>
      <c r="J105" s="143"/>
      <c r="K105" s="142"/>
      <c r="L105" s="159">
        <f>SUM(L106:L107)</f>
        <v>56.5</v>
      </c>
      <c r="M105" s="46">
        <f>SUM(M106:M107)</f>
        <v>0</v>
      </c>
      <c r="N105" s="26"/>
      <c r="O105" s="26"/>
      <c r="P105" s="46">
        <f t="shared" ref="P105:Q105" si="23">SUM(P106:P107)</f>
        <v>0</v>
      </c>
      <c r="Q105" s="46">
        <f t="shared" si="23"/>
        <v>0</v>
      </c>
      <c r="R105" s="57">
        <f>SUM(L105-M105-N105-O105+P105-Q105)</f>
        <v>56.5</v>
      </c>
      <c r="S105" s="542"/>
      <c r="T105" s="543"/>
      <c r="U105" s="544"/>
    </row>
    <row r="106" spans="1:21" ht="15.95" customHeight="1" x14ac:dyDescent="0.2">
      <c r="A106" s="14"/>
      <c r="B106" s="13" t="s">
        <v>84</v>
      </c>
      <c r="C106" s="495"/>
      <c r="D106" s="495"/>
      <c r="E106" s="495"/>
      <c r="F106" s="143"/>
      <c r="G106" s="42"/>
      <c r="H106" s="42"/>
      <c r="I106" s="143"/>
      <c r="J106" s="143"/>
      <c r="K106" s="142"/>
      <c r="L106" s="149">
        <v>0</v>
      </c>
      <c r="M106" s="149">
        <v>0</v>
      </c>
      <c r="N106" s="26"/>
      <c r="O106" s="26"/>
      <c r="P106" s="158">
        <v>0</v>
      </c>
      <c r="Q106" s="149">
        <v>0</v>
      </c>
      <c r="R106" s="46">
        <f t="shared" ref="R106:R114" si="24">SUM(L106-M106-N106-O106+P106-Q106)</f>
        <v>0</v>
      </c>
      <c r="S106" s="542"/>
      <c r="T106" s="543"/>
      <c r="U106" s="544"/>
    </row>
    <row r="107" spans="1:21" ht="15.95" customHeight="1" x14ac:dyDescent="0.2">
      <c r="A107" s="14"/>
      <c r="B107" s="13" t="s">
        <v>85</v>
      </c>
      <c r="C107" s="495"/>
      <c r="D107" s="495"/>
      <c r="E107" s="495"/>
      <c r="F107" s="143"/>
      <c r="G107" s="42"/>
      <c r="H107" s="42"/>
      <c r="I107" s="143"/>
      <c r="J107" s="143"/>
      <c r="K107" s="142"/>
      <c r="L107" s="58">
        <v>56.5</v>
      </c>
      <c r="M107" s="149">
        <v>0</v>
      </c>
      <c r="N107" s="26"/>
      <c r="O107" s="26"/>
      <c r="P107" s="158">
        <v>0</v>
      </c>
      <c r="Q107" s="149">
        <v>0</v>
      </c>
      <c r="R107" s="57">
        <f t="shared" si="24"/>
        <v>56.5</v>
      </c>
      <c r="S107" s="542"/>
      <c r="T107" s="543"/>
      <c r="U107" s="544"/>
    </row>
    <row r="108" spans="1:21" ht="15.95" customHeight="1" x14ac:dyDescent="0.2">
      <c r="A108" s="14">
        <v>5</v>
      </c>
      <c r="B108" s="11" t="s">
        <v>55</v>
      </c>
      <c r="C108" s="494"/>
      <c r="D108" s="494"/>
      <c r="E108" s="494"/>
      <c r="F108" s="142"/>
      <c r="G108" s="42"/>
      <c r="H108" s="42"/>
      <c r="I108" s="142"/>
      <c r="J108" s="142"/>
      <c r="K108" s="142"/>
      <c r="L108" s="149">
        <v>0</v>
      </c>
      <c r="M108" s="149">
        <v>0</v>
      </c>
      <c r="N108" s="26"/>
      <c r="O108" s="26"/>
      <c r="P108" s="158">
        <v>0</v>
      </c>
      <c r="Q108" s="149">
        <v>0</v>
      </c>
      <c r="R108" s="46">
        <f t="shared" si="24"/>
        <v>0</v>
      </c>
      <c r="S108" s="542"/>
      <c r="T108" s="543"/>
      <c r="U108" s="544"/>
    </row>
    <row r="109" spans="1:21" ht="15.75" x14ac:dyDescent="0.2">
      <c r="A109" s="14">
        <v>6</v>
      </c>
      <c r="B109" s="10" t="s">
        <v>56</v>
      </c>
      <c r="C109" s="494"/>
      <c r="D109" s="494"/>
      <c r="E109" s="494"/>
      <c r="F109" s="142"/>
      <c r="G109" s="42"/>
      <c r="H109" s="42"/>
      <c r="I109" s="142"/>
      <c r="J109" s="142"/>
      <c r="K109" s="142"/>
      <c r="L109" s="243">
        <v>0.2</v>
      </c>
      <c r="M109" s="149">
        <v>0</v>
      </c>
      <c r="N109" s="26"/>
      <c r="O109" s="26"/>
      <c r="P109" s="158">
        <v>0</v>
      </c>
      <c r="Q109" s="149">
        <v>0</v>
      </c>
      <c r="R109" s="244">
        <f t="shared" si="24"/>
        <v>0.2</v>
      </c>
      <c r="S109" s="573">
        <v>0</v>
      </c>
      <c r="T109" s="574"/>
      <c r="U109" s="575"/>
    </row>
    <row r="110" spans="1:21" ht="15.75" x14ac:dyDescent="0.2">
      <c r="A110" s="14">
        <v>7</v>
      </c>
      <c r="B110" s="10" t="s">
        <v>57</v>
      </c>
      <c r="C110" s="494"/>
      <c r="D110" s="494"/>
      <c r="E110" s="494"/>
      <c r="F110" s="142"/>
      <c r="G110" s="42"/>
      <c r="H110" s="42"/>
      <c r="I110" s="142"/>
      <c r="J110" s="142"/>
      <c r="K110" s="142"/>
      <c r="L110" s="149">
        <v>0</v>
      </c>
      <c r="M110" s="149">
        <v>0</v>
      </c>
      <c r="N110" s="26"/>
      <c r="O110" s="26"/>
      <c r="P110" s="149">
        <v>0</v>
      </c>
      <c r="Q110" s="149">
        <v>0</v>
      </c>
      <c r="R110" s="46">
        <f t="shared" si="24"/>
        <v>0</v>
      </c>
      <c r="S110" s="548">
        <v>0</v>
      </c>
      <c r="T110" s="549"/>
      <c r="U110" s="550"/>
    </row>
    <row r="111" spans="1:21" ht="15.75" x14ac:dyDescent="0.2">
      <c r="A111" s="14">
        <v>8</v>
      </c>
      <c r="B111" s="10" t="s">
        <v>58</v>
      </c>
      <c r="C111" s="494"/>
      <c r="D111" s="494"/>
      <c r="E111" s="494"/>
      <c r="F111" s="142"/>
      <c r="G111" s="42"/>
      <c r="H111" s="42"/>
      <c r="I111" s="142"/>
      <c r="J111" s="142"/>
      <c r="K111" s="142"/>
      <c r="L111" s="149">
        <v>0</v>
      </c>
      <c r="M111" s="149">
        <v>0</v>
      </c>
      <c r="N111" s="26"/>
      <c r="O111" s="26"/>
      <c r="P111" s="149">
        <v>0</v>
      </c>
      <c r="Q111" s="149">
        <v>0</v>
      </c>
      <c r="R111" s="46">
        <f t="shared" si="24"/>
        <v>0</v>
      </c>
      <c r="S111" s="548">
        <v>0</v>
      </c>
      <c r="T111" s="549"/>
      <c r="U111" s="550"/>
    </row>
    <row r="112" spans="1:21" ht="15.75" x14ac:dyDescent="0.2">
      <c r="A112" s="14">
        <v>9</v>
      </c>
      <c r="B112" s="10" t="s">
        <v>24</v>
      </c>
      <c r="C112" s="494"/>
      <c r="D112" s="494"/>
      <c r="E112" s="494"/>
      <c r="F112" s="142"/>
      <c r="G112" s="42"/>
      <c r="H112" s="42"/>
      <c r="I112" s="41"/>
      <c r="J112" s="41"/>
      <c r="K112" s="142"/>
      <c r="L112" s="149">
        <v>0</v>
      </c>
      <c r="M112" s="149">
        <v>0</v>
      </c>
      <c r="N112" s="26"/>
      <c r="O112" s="26"/>
      <c r="P112" s="149">
        <v>0</v>
      </c>
      <c r="Q112" s="149">
        <v>0</v>
      </c>
      <c r="R112" s="46">
        <f t="shared" si="24"/>
        <v>0</v>
      </c>
      <c r="S112" s="548">
        <v>0</v>
      </c>
      <c r="T112" s="549"/>
      <c r="U112" s="550"/>
    </row>
    <row r="113" spans="1:21" ht="15.75" x14ac:dyDescent="0.2">
      <c r="A113" s="14">
        <v>10</v>
      </c>
      <c r="B113" s="10" t="s">
        <v>25</v>
      </c>
      <c r="C113" s="494"/>
      <c r="D113" s="494"/>
      <c r="E113" s="494"/>
      <c r="F113" s="142"/>
      <c r="G113" s="42"/>
      <c r="H113" s="42"/>
      <c r="I113" s="41"/>
      <c r="J113" s="41"/>
      <c r="K113" s="142"/>
      <c r="L113" s="149">
        <v>0</v>
      </c>
      <c r="M113" s="149">
        <v>0</v>
      </c>
      <c r="N113" s="26"/>
      <c r="O113" s="26"/>
      <c r="P113" s="149">
        <v>0</v>
      </c>
      <c r="Q113" s="149">
        <v>0</v>
      </c>
      <c r="R113" s="46">
        <f t="shared" si="24"/>
        <v>0</v>
      </c>
      <c r="S113" s="548">
        <v>0</v>
      </c>
      <c r="T113" s="549"/>
      <c r="U113" s="550"/>
    </row>
    <row r="114" spans="1:21" ht="16.5" thickBot="1" x14ac:dyDescent="0.25">
      <c r="A114" s="48">
        <v>11</v>
      </c>
      <c r="B114" s="49" t="s">
        <v>59</v>
      </c>
      <c r="C114" s="510"/>
      <c r="D114" s="511"/>
      <c r="E114" s="512"/>
      <c r="F114" s="150"/>
      <c r="G114" s="50"/>
      <c r="H114" s="50"/>
      <c r="I114" s="51"/>
      <c r="J114" s="51"/>
      <c r="K114" s="150"/>
      <c r="L114" s="52">
        <v>0</v>
      </c>
      <c r="M114" s="52">
        <v>0</v>
      </c>
      <c r="N114" s="53"/>
      <c r="O114" s="53"/>
      <c r="P114" s="52">
        <v>0</v>
      </c>
      <c r="Q114" s="52">
        <v>0</v>
      </c>
      <c r="R114" s="54">
        <f t="shared" si="24"/>
        <v>0</v>
      </c>
      <c r="S114" s="554"/>
      <c r="T114" s="555"/>
      <c r="U114" s="556"/>
    </row>
    <row r="115" spans="1:21" ht="12.75" customHeight="1" thickTop="1" x14ac:dyDescent="0.2">
      <c r="A115" s="5"/>
      <c r="B115" s="27" t="s">
        <v>39</v>
      </c>
    </row>
    <row r="116" spans="1:21" ht="12.75" customHeight="1" x14ac:dyDescent="0.2">
      <c r="A116" s="5"/>
      <c r="B116" s="15" t="s">
        <v>61</v>
      </c>
    </row>
    <row r="117" spans="1:21" x14ac:dyDescent="0.2">
      <c r="A117" s="5"/>
      <c r="B117" s="15" t="s">
        <v>60</v>
      </c>
    </row>
    <row r="118" spans="1:21" ht="21" customHeight="1" x14ac:dyDescent="0.2">
      <c r="A118" s="5"/>
      <c r="B118" s="15" t="s">
        <v>40</v>
      </c>
    </row>
    <row r="119" spans="1:21" x14ac:dyDescent="0.2">
      <c r="A119" s="5"/>
      <c r="B119" s="27"/>
    </row>
    <row r="120" spans="1:21" x14ac:dyDescent="0.2">
      <c r="A120" s="5"/>
      <c r="B120" s="27"/>
    </row>
    <row r="121" spans="1:21" ht="12.75" customHeight="1" x14ac:dyDescent="0.2">
      <c r="A121" s="488" t="s">
        <v>0</v>
      </c>
      <c r="B121" s="488"/>
      <c r="P121" s="517"/>
      <c r="Q121" s="517"/>
      <c r="R121" s="517"/>
      <c r="S121" s="517"/>
      <c r="T121" s="517"/>
      <c r="U121" s="517"/>
    </row>
    <row r="122" spans="1:21" ht="13.5" customHeight="1" x14ac:dyDescent="0.2">
      <c r="A122" s="488" t="s">
        <v>1</v>
      </c>
      <c r="B122" s="488"/>
      <c r="P122" s="517"/>
      <c r="Q122" s="517"/>
      <c r="R122" s="517"/>
      <c r="S122" s="517"/>
      <c r="T122" s="517"/>
      <c r="U122" s="517"/>
    </row>
    <row r="123" spans="1:21" ht="15" customHeight="1" x14ac:dyDescent="0.2">
      <c r="A123" s="488" t="s">
        <v>46</v>
      </c>
      <c r="B123" s="488"/>
    </row>
    <row r="124" spans="1:21" ht="12.75" customHeight="1" x14ac:dyDescent="0.35">
      <c r="C124" s="518" t="s">
        <v>2</v>
      </c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518"/>
      <c r="P124" s="518"/>
      <c r="Q124" s="2"/>
    </row>
    <row r="125" spans="1:21" ht="12.75" customHeight="1" x14ac:dyDescent="0.2">
      <c r="F125" s="519" t="s">
        <v>3</v>
      </c>
      <c r="G125" s="519"/>
      <c r="H125" s="519"/>
      <c r="I125" s="519"/>
      <c r="J125" s="519"/>
      <c r="K125" s="519"/>
      <c r="L125" s="519"/>
      <c r="M125" s="519"/>
      <c r="N125" s="519"/>
      <c r="O125" s="519"/>
      <c r="P125" s="519"/>
      <c r="Q125" s="148"/>
    </row>
    <row r="126" spans="1:21" ht="12.75" customHeight="1" x14ac:dyDescent="0.2">
      <c r="A126" s="1" t="s">
        <v>47</v>
      </c>
      <c r="C126" s="3"/>
      <c r="D126" s="4">
        <v>1</v>
      </c>
      <c r="E126" s="4">
        <v>5</v>
      </c>
      <c r="G126" s="1" t="s">
        <v>43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 x14ac:dyDescent="0.2">
      <c r="A127" s="1" t="s">
        <v>69</v>
      </c>
      <c r="C127" s="6"/>
      <c r="D127" s="7">
        <v>0</v>
      </c>
      <c r="E127" s="7">
        <v>8</v>
      </c>
      <c r="K127" s="520">
        <v>4</v>
      </c>
      <c r="L127" s="520"/>
      <c r="M127" s="5"/>
      <c r="N127" s="5"/>
      <c r="O127" s="5"/>
      <c r="Q127" s="1" t="str">
        <f>+Q87:U87</f>
        <v>Bulan     :</v>
      </c>
      <c r="R127" s="522" t="str">
        <f>+R87</f>
        <v>Maret</v>
      </c>
      <c r="S127" s="523"/>
      <c r="T127" s="4">
        <f>+T87:U87</f>
        <v>0</v>
      </c>
      <c r="U127" s="4">
        <f>+U87</f>
        <v>3</v>
      </c>
    </row>
    <row r="128" spans="1:21" ht="12.75" customHeight="1" thickBot="1" x14ac:dyDescent="0.25">
      <c r="A128" s="157" t="s">
        <v>80</v>
      </c>
      <c r="B128" s="157"/>
      <c r="C128" s="7">
        <v>0</v>
      </c>
      <c r="D128" s="7">
        <v>1</v>
      </c>
      <c r="E128" s="7">
        <v>0</v>
      </c>
      <c r="K128" s="521"/>
      <c r="L128" s="521"/>
      <c r="M128" s="5"/>
      <c r="N128" s="5"/>
      <c r="O128" s="5"/>
      <c r="Q128" s="1" t="s">
        <v>48</v>
      </c>
      <c r="R128" s="557">
        <f>+R88</f>
        <v>2018</v>
      </c>
      <c r="S128" s="558"/>
      <c r="T128" s="21">
        <v>1</v>
      </c>
      <c r="U128" s="21">
        <v>8</v>
      </c>
    </row>
    <row r="129" spans="1:21" ht="15.95" customHeight="1" thickTop="1" x14ac:dyDescent="0.2">
      <c r="A129" s="496" t="s">
        <v>4</v>
      </c>
      <c r="B129" s="496" t="s">
        <v>5</v>
      </c>
      <c r="C129" s="499" t="s">
        <v>6</v>
      </c>
      <c r="D129" s="500"/>
      <c r="E129" s="500"/>
      <c r="F129" s="500"/>
      <c r="G129" s="500"/>
      <c r="H129" s="500"/>
      <c r="I129" s="500"/>
      <c r="J129" s="500"/>
      <c r="K129" s="501"/>
      <c r="L129" s="499" t="s">
        <v>7</v>
      </c>
      <c r="M129" s="500"/>
      <c r="N129" s="500"/>
      <c r="O129" s="500"/>
      <c r="P129" s="500"/>
      <c r="Q129" s="500"/>
      <c r="R129" s="501"/>
      <c r="S129" s="538" t="s">
        <v>65</v>
      </c>
      <c r="T129" s="539"/>
      <c r="U129" s="540"/>
    </row>
    <row r="130" spans="1:21" ht="15.95" customHeight="1" x14ac:dyDescent="0.2">
      <c r="A130" s="497"/>
      <c r="B130" s="497"/>
      <c r="C130" s="551" t="s">
        <v>27</v>
      </c>
      <c r="D130" s="552"/>
      <c r="E130" s="553"/>
      <c r="F130" s="153"/>
      <c r="G130" s="153" t="s">
        <v>30</v>
      </c>
      <c r="H130" s="153" t="s">
        <v>32</v>
      </c>
      <c r="I130" s="153"/>
      <c r="J130" s="153"/>
      <c r="K130" s="153" t="s">
        <v>43</v>
      </c>
      <c r="L130" s="153" t="s">
        <v>27</v>
      </c>
      <c r="M130" s="153"/>
      <c r="N130" s="153" t="s">
        <v>30</v>
      </c>
      <c r="O130" s="153" t="s">
        <v>32</v>
      </c>
      <c r="P130" s="153"/>
      <c r="Q130" s="153"/>
      <c r="R130" s="153" t="s">
        <v>64</v>
      </c>
      <c r="S130" s="524" t="s">
        <v>68</v>
      </c>
      <c r="T130" s="525"/>
      <c r="U130" s="526"/>
    </row>
    <row r="131" spans="1:21" ht="15.95" customHeight="1" x14ac:dyDescent="0.2">
      <c r="A131" s="497"/>
      <c r="B131" s="497"/>
      <c r="C131" s="524" t="s">
        <v>28</v>
      </c>
      <c r="D131" s="525"/>
      <c r="E131" s="526"/>
      <c r="F131" s="151" t="s">
        <v>29</v>
      </c>
      <c r="G131" s="151" t="s">
        <v>31</v>
      </c>
      <c r="H131" s="151" t="s">
        <v>33</v>
      </c>
      <c r="I131" s="151" t="s">
        <v>37</v>
      </c>
      <c r="J131" s="151" t="s">
        <v>36</v>
      </c>
      <c r="K131" s="151" t="s">
        <v>28</v>
      </c>
      <c r="L131" s="151" t="s">
        <v>28</v>
      </c>
      <c r="M131" s="151" t="s">
        <v>35</v>
      </c>
      <c r="N131" s="151" t="s">
        <v>31</v>
      </c>
      <c r="O131" s="151" t="s">
        <v>33</v>
      </c>
      <c r="P131" s="151" t="s">
        <v>37</v>
      </c>
      <c r="Q131" s="151" t="s">
        <v>36</v>
      </c>
      <c r="R131" s="151" t="s">
        <v>38</v>
      </c>
      <c r="S131" s="524" t="s">
        <v>66</v>
      </c>
      <c r="T131" s="525"/>
      <c r="U131" s="526"/>
    </row>
    <row r="132" spans="1:21" ht="15.95" customHeight="1" x14ac:dyDescent="0.2">
      <c r="A132" s="497"/>
      <c r="B132" s="497"/>
      <c r="C132" s="502" t="s">
        <v>8</v>
      </c>
      <c r="D132" s="503"/>
      <c r="E132" s="504"/>
      <c r="F132" s="155"/>
      <c r="G132" s="155"/>
      <c r="H132" s="155" t="s">
        <v>34</v>
      </c>
      <c r="I132" s="155"/>
      <c r="J132" s="155"/>
      <c r="K132" s="155" t="s">
        <v>9</v>
      </c>
      <c r="L132" s="155" t="s">
        <v>8</v>
      </c>
      <c r="M132" s="155"/>
      <c r="N132" s="155"/>
      <c r="O132" s="155" t="s">
        <v>34</v>
      </c>
      <c r="P132" s="155"/>
      <c r="Q132" s="155"/>
      <c r="R132" s="20" t="s">
        <v>63</v>
      </c>
      <c r="S132" s="524" t="s">
        <v>67</v>
      </c>
      <c r="T132" s="525"/>
      <c r="U132" s="526"/>
    </row>
    <row r="133" spans="1:21" ht="15.95" customHeight="1" x14ac:dyDescent="0.2">
      <c r="A133" s="498"/>
      <c r="B133" s="498"/>
      <c r="C133" s="559"/>
      <c r="D133" s="560"/>
      <c r="E133" s="561"/>
      <c r="F133" s="151"/>
      <c r="G133" s="151"/>
      <c r="H133" s="151"/>
      <c r="I133" s="151"/>
      <c r="J133" s="151"/>
      <c r="K133" s="151" t="s">
        <v>62</v>
      </c>
      <c r="L133" s="151"/>
      <c r="M133" s="151"/>
      <c r="N133" s="151"/>
      <c r="O133" s="151"/>
      <c r="P133" s="151"/>
      <c r="Q133" s="151"/>
      <c r="R133" s="151"/>
      <c r="S133" s="528"/>
      <c r="T133" s="562"/>
      <c r="U133" s="563"/>
    </row>
    <row r="134" spans="1:21" s="8" customFormat="1" ht="15.95" customHeight="1" x14ac:dyDescent="0.2">
      <c r="A134" s="152" t="s">
        <v>10</v>
      </c>
      <c r="B134" s="152" t="s">
        <v>11</v>
      </c>
      <c r="C134" s="564" t="s">
        <v>12</v>
      </c>
      <c r="D134" s="565"/>
      <c r="E134" s="566"/>
      <c r="F134" s="152" t="s">
        <v>13</v>
      </c>
      <c r="G134" s="152" t="s">
        <v>14</v>
      </c>
      <c r="H134" s="152" t="s">
        <v>15</v>
      </c>
      <c r="I134" s="152" t="s">
        <v>16</v>
      </c>
      <c r="J134" s="152" t="s">
        <v>17</v>
      </c>
      <c r="K134" s="152" t="s">
        <v>18</v>
      </c>
      <c r="L134" s="152" t="s">
        <v>19</v>
      </c>
      <c r="M134" s="152" t="s">
        <v>20</v>
      </c>
      <c r="N134" s="152" t="s">
        <v>21</v>
      </c>
      <c r="O134" s="152" t="s">
        <v>41</v>
      </c>
      <c r="P134" s="152" t="s">
        <v>42</v>
      </c>
      <c r="Q134" s="152" t="s">
        <v>44</v>
      </c>
      <c r="R134" s="152" t="s">
        <v>70</v>
      </c>
      <c r="S134" s="564" t="s">
        <v>71</v>
      </c>
      <c r="T134" s="565"/>
      <c r="U134" s="566"/>
    </row>
    <row r="135" spans="1:21" s="16" customFormat="1" ht="15.95" customHeight="1" x14ac:dyDescent="0.2">
      <c r="A135" s="18">
        <v>1</v>
      </c>
      <c r="B135" s="19" t="s">
        <v>22</v>
      </c>
      <c r="C135" s="532"/>
      <c r="D135" s="533"/>
      <c r="E135" s="534"/>
      <c r="F135" s="39"/>
      <c r="G135" s="39"/>
      <c r="H135" s="39"/>
      <c r="I135" s="39"/>
      <c r="J135" s="39"/>
      <c r="K135" s="39"/>
      <c r="L135" s="125">
        <f t="shared" ref="L135:Q135" si="25">SUM(L136,L139,L140)</f>
        <v>32</v>
      </c>
      <c r="M135" s="24">
        <f t="shared" si="25"/>
        <v>5</v>
      </c>
      <c r="N135" s="24">
        <f t="shared" si="25"/>
        <v>0</v>
      </c>
      <c r="O135" s="24">
        <f t="shared" si="25"/>
        <v>0</v>
      </c>
      <c r="P135" s="24">
        <f t="shared" si="25"/>
        <v>3</v>
      </c>
      <c r="Q135" s="24">
        <f t="shared" si="25"/>
        <v>5</v>
      </c>
      <c r="R135" s="24">
        <f>SUM(L135-M135-N135-O135+P135-Q135)</f>
        <v>25</v>
      </c>
      <c r="S135" s="535"/>
      <c r="T135" s="536"/>
      <c r="U135" s="537"/>
    </row>
    <row r="136" spans="1:21" s="23" customFormat="1" ht="15.95" customHeight="1" x14ac:dyDescent="0.25">
      <c r="A136" s="14"/>
      <c r="B136" s="22" t="s">
        <v>50</v>
      </c>
      <c r="C136" s="495"/>
      <c r="D136" s="495"/>
      <c r="E136" s="495"/>
      <c r="F136" s="143"/>
      <c r="G136" s="143"/>
      <c r="H136" s="143"/>
      <c r="I136" s="143"/>
      <c r="J136" s="143"/>
      <c r="K136" s="142"/>
      <c r="L136" s="127">
        <f t="shared" ref="L136:O136" si="26">SUM(L137:L138)</f>
        <v>0</v>
      </c>
      <c r="M136" s="44">
        <f t="shared" si="26"/>
        <v>0</v>
      </c>
      <c r="N136" s="44">
        <f t="shared" si="26"/>
        <v>0</v>
      </c>
      <c r="O136" s="44">
        <f t="shared" si="26"/>
        <v>0</v>
      </c>
      <c r="P136" s="44">
        <f>SUM(P137:P138)</f>
        <v>0</v>
      </c>
      <c r="Q136" s="44">
        <f t="shared" ref="Q136" si="27">SUM(Q137:Q138)</f>
        <v>0</v>
      </c>
      <c r="R136" s="46">
        <f t="shared" ref="R136:R144" si="28">SUM(L136-M136-N136-O136+P136-Q136)</f>
        <v>0</v>
      </c>
      <c r="S136" s="545"/>
      <c r="T136" s="546"/>
      <c r="U136" s="547"/>
    </row>
    <row r="137" spans="1:21" ht="15.95" customHeight="1" x14ac:dyDescent="0.2">
      <c r="A137" s="12"/>
      <c r="B137" s="13" t="s">
        <v>84</v>
      </c>
      <c r="C137" s="509"/>
      <c r="D137" s="509"/>
      <c r="E137" s="509"/>
      <c r="F137" s="144"/>
      <c r="G137" s="144"/>
      <c r="H137" s="144"/>
      <c r="I137" s="40"/>
      <c r="J137" s="40"/>
      <c r="K137" s="142"/>
      <c r="L137" s="65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6">
        <f t="shared" si="28"/>
        <v>0</v>
      </c>
      <c r="S137" s="542"/>
      <c r="T137" s="543"/>
      <c r="U137" s="544"/>
    </row>
    <row r="138" spans="1:21" ht="15.95" customHeight="1" x14ac:dyDescent="0.2">
      <c r="A138" s="12"/>
      <c r="B138" s="13" t="s">
        <v>85</v>
      </c>
      <c r="C138" s="509"/>
      <c r="D138" s="509"/>
      <c r="E138" s="509"/>
      <c r="F138" s="144"/>
      <c r="G138" s="144"/>
      <c r="H138" s="144"/>
      <c r="I138" s="40"/>
      <c r="J138" s="40"/>
      <c r="K138" s="142"/>
      <c r="L138" s="65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6">
        <f t="shared" si="28"/>
        <v>0</v>
      </c>
      <c r="S138" s="542"/>
      <c r="T138" s="543"/>
      <c r="U138" s="544"/>
    </row>
    <row r="139" spans="1:21" ht="15.95" customHeight="1" x14ac:dyDescent="0.2">
      <c r="A139" s="12"/>
      <c r="B139" s="11" t="s">
        <v>51</v>
      </c>
      <c r="C139" s="494"/>
      <c r="D139" s="494"/>
      <c r="E139" s="494"/>
      <c r="F139" s="41"/>
      <c r="G139" s="41"/>
      <c r="H139" s="41"/>
      <c r="I139" s="41"/>
      <c r="J139" s="41"/>
      <c r="K139" s="142"/>
      <c r="L139" s="128">
        <v>32</v>
      </c>
      <c r="M139" s="46">
        <v>5</v>
      </c>
      <c r="N139" s="46">
        <v>0</v>
      </c>
      <c r="O139" s="46">
        <v>0</v>
      </c>
      <c r="P139" s="46">
        <v>0</v>
      </c>
      <c r="Q139" s="46">
        <v>5</v>
      </c>
      <c r="R139" s="46">
        <f t="shared" si="28"/>
        <v>22</v>
      </c>
      <c r="S139" s="542"/>
      <c r="T139" s="543"/>
      <c r="U139" s="544"/>
    </row>
    <row r="140" spans="1:21" ht="15.95" customHeight="1" x14ac:dyDescent="0.2">
      <c r="A140" s="12"/>
      <c r="B140" s="11" t="s">
        <v>52</v>
      </c>
      <c r="C140" s="494"/>
      <c r="D140" s="494"/>
      <c r="E140" s="494"/>
      <c r="F140" s="41"/>
      <c r="G140" s="41"/>
      <c r="H140" s="41"/>
      <c r="I140" s="41"/>
      <c r="J140" s="41"/>
      <c r="K140" s="142"/>
      <c r="L140" s="128">
        <v>0</v>
      </c>
      <c r="M140" s="46">
        <v>0</v>
      </c>
      <c r="N140" s="46">
        <v>0</v>
      </c>
      <c r="O140" s="46">
        <v>0</v>
      </c>
      <c r="P140" s="46">
        <v>3</v>
      </c>
      <c r="Q140" s="46">
        <v>0</v>
      </c>
      <c r="R140" s="46">
        <f t="shared" si="28"/>
        <v>3</v>
      </c>
      <c r="S140" s="542"/>
      <c r="T140" s="543"/>
      <c r="U140" s="544"/>
    </row>
    <row r="141" spans="1:21" ht="15.95" customHeight="1" x14ac:dyDescent="0.2">
      <c r="A141" s="14">
        <v>2</v>
      </c>
      <c r="B141" s="10" t="s">
        <v>23</v>
      </c>
      <c r="C141" s="494"/>
      <c r="D141" s="494"/>
      <c r="E141" s="494"/>
      <c r="F141" s="142"/>
      <c r="G141" s="142"/>
      <c r="H141" s="42"/>
      <c r="I141" s="142"/>
      <c r="J141" s="142"/>
      <c r="K141" s="142"/>
      <c r="L141" s="128">
        <f>SUM(L142:L143)</f>
        <v>40</v>
      </c>
      <c r="M141" s="46">
        <f t="shared" ref="M141:N141" si="29">SUM(M142:M143)</f>
        <v>15</v>
      </c>
      <c r="N141" s="46">
        <f t="shared" si="29"/>
        <v>4</v>
      </c>
      <c r="O141" s="26"/>
      <c r="P141" s="46">
        <f>SUM(P142:P143)</f>
        <v>0</v>
      </c>
      <c r="Q141" s="46">
        <f>SUM(Q142:Q143)</f>
        <v>2</v>
      </c>
      <c r="R141" s="46">
        <f>SUM(L141-M141-N141-O141+P141-Q141)</f>
        <v>19</v>
      </c>
      <c r="S141" s="542"/>
      <c r="T141" s="543"/>
      <c r="U141" s="544"/>
    </row>
    <row r="142" spans="1:21" ht="15.95" customHeight="1" x14ac:dyDescent="0.2">
      <c r="A142" s="12"/>
      <c r="B142" s="13" t="s">
        <v>84</v>
      </c>
      <c r="C142" s="509"/>
      <c r="D142" s="509"/>
      <c r="E142" s="509"/>
      <c r="F142" s="144"/>
      <c r="G142" s="144"/>
      <c r="H142" s="43"/>
      <c r="I142" s="40"/>
      <c r="J142" s="40"/>
      <c r="K142" s="142"/>
      <c r="L142" s="65">
        <v>40</v>
      </c>
      <c r="M142" s="47">
        <v>15</v>
      </c>
      <c r="N142" s="47">
        <v>4</v>
      </c>
      <c r="O142" s="25"/>
      <c r="P142" s="47">
        <v>0</v>
      </c>
      <c r="Q142" s="47">
        <v>2</v>
      </c>
      <c r="R142" s="46">
        <f t="shared" si="28"/>
        <v>19</v>
      </c>
      <c r="S142" s="542"/>
      <c r="T142" s="543"/>
      <c r="U142" s="544"/>
    </row>
    <row r="143" spans="1:21" ht="15.95" customHeight="1" x14ac:dyDescent="0.2">
      <c r="A143" s="12"/>
      <c r="B143" s="13" t="s">
        <v>85</v>
      </c>
      <c r="C143" s="509"/>
      <c r="D143" s="509"/>
      <c r="E143" s="509"/>
      <c r="F143" s="144"/>
      <c r="G143" s="144"/>
      <c r="H143" s="43"/>
      <c r="I143" s="40"/>
      <c r="J143" s="40"/>
      <c r="K143" s="142"/>
      <c r="L143" s="65">
        <v>0</v>
      </c>
      <c r="M143" s="47">
        <v>0</v>
      </c>
      <c r="N143" s="47">
        <v>0</v>
      </c>
      <c r="O143" s="25"/>
      <c r="P143" s="47">
        <v>0</v>
      </c>
      <c r="Q143" s="47">
        <v>0</v>
      </c>
      <c r="R143" s="46">
        <f t="shared" si="28"/>
        <v>0</v>
      </c>
      <c r="S143" s="542"/>
      <c r="T143" s="543"/>
      <c r="U143" s="544"/>
    </row>
    <row r="144" spans="1:21" ht="15.95" customHeight="1" x14ac:dyDescent="0.2">
      <c r="A144" s="9">
        <v>3</v>
      </c>
      <c r="B144" s="10" t="s">
        <v>54</v>
      </c>
      <c r="C144" s="494"/>
      <c r="D144" s="494"/>
      <c r="E144" s="494"/>
      <c r="F144" s="142"/>
      <c r="G144" s="42"/>
      <c r="H144" s="42"/>
      <c r="I144" s="142"/>
      <c r="J144" s="142"/>
      <c r="K144" s="142"/>
      <c r="L144" s="131">
        <v>2</v>
      </c>
      <c r="M144" s="149">
        <v>2</v>
      </c>
      <c r="N144" s="26"/>
      <c r="O144" s="26"/>
      <c r="P144" s="149">
        <v>3</v>
      </c>
      <c r="Q144" s="149">
        <v>0</v>
      </c>
      <c r="R144" s="46">
        <f t="shared" si="28"/>
        <v>3</v>
      </c>
      <c r="S144" s="542"/>
      <c r="T144" s="543"/>
      <c r="U144" s="544"/>
    </row>
    <row r="145" spans="1:24" ht="15.75" x14ac:dyDescent="0.2">
      <c r="A145" s="14">
        <v>4</v>
      </c>
      <c r="B145" s="10" t="s">
        <v>53</v>
      </c>
      <c r="C145" s="495"/>
      <c r="D145" s="495"/>
      <c r="E145" s="495"/>
      <c r="F145" s="143"/>
      <c r="G145" s="42"/>
      <c r="H145" s="42"/>
      <c r="I145" s="143"/>
      <c r="J145" s="143"/>
      <c r="K145" s="142"/>
      <c r="L145" s="128">
        <f>SUM(L146:L147)</f>
        <v>26</v>
      </c>
      <c r="M145" s="46">
        <f>SUM(M146:M147)</f>
        <v>7</v>
      </c>
      <c r="N145" s="26"/>
      <c r="O145" s="26"/>
      <c r="P145" s="46">
        <f t="shared" ref="P145:Q145" si="30">SUM(P146:P147)</f>
        <v>0</v>
      </c>
      <c r="Q145" s="46">
        <f t="shared" si="30"/>
        <v>1</v>
      </c>
      <c r="R145" s="46">
        <f>SUM(L145-M145-N145-O145+P145-Q145)</f>
        <v>18</v>
      </c>
      <c r="S145" s="542"/>
      <c r="T145" s="543"/>
      <c r="U145" s="544"/>
    </row>
    <row r="146" spans="1:24" ht="15.75" x14ac:dyDescent="0.2">
      <c r="A146" s="14"/>
      <c r="B146" s="13" t="s">
        <v>84</v>
      </c>
      <c r="C146" s="495"/>
      <c r="D146" s="495"/>
      <c r="E146" s="495"/>
      <c r="F146" s="143"/>
      <c r="G146" s="42"/>
      <c r="H146" s="42"/>
      <c r="I146" s="143"/>
      <c r="J146" s="143"/>
      <c r="K146" s="142"/>
      <c r="L146" s="131">
        <v>0</v>
      </c>
      <c r="M146" s="149">
        <v>0</v>
      </c>
      <c r="N146" s="26"/>
      <c r="O146" s="26"/>
      <c r="P146" s="149">
        <v>0</v>
      </c>
      <c r="Q146" s="149">
        <v>0</v>
      </c>
      <c r="R146" s="46">
        <f t="shared" ref="R146" si="31">SUM(L146-M146-N146-O146+P146-Q146)</f>
        <v>0</v>
      </c>
      <c r="S146" s="542"/>
      <c r="T146" s="543"/>
      <c r="U146" s="544"/>
    </row>
    <row r="147" spans="1:24" ht="15.75" x14ac:dyDescent="0.2">
      <c r="A147" s="14"/>
      <c r="B147" s="13" t="s">
        <v>85</v>
      </c>
      <c r="C147" s="495"/>
      <c r="D147" s="495"/>
      <c r="E147" s="495"/>
      <c r="F147" s="143"/>
      <c r="G147" s="42"/>
      <c r="H147" s="42"/>
      <c r="I147" s="143"/>
      <c r="J147" s="143"/>
      <c r="K147" s="142"/>
      <c r="L147" s="131">
        <v>26</v>
      </c>
      <c r="M147" s="149">
        <v>7</v>
      </c>
      <c r="N147" s="26"/>
      <c r="O147" s="26"/>
      <c r="P147" s="149">
        <v>0</v>
      </c>
      <c r="Q147" s="149">
        <v>1</v>
      </c>
      <c r="R147" s="46">
        <f>SUM(L147-M147-N147-O147+P147-Q147)</f>
        <v>18</v>
      </c>
      <c r="S147" s="542"/>
      <c r="T147" s="543"/>
      <c r="U147" s="544"/>
    </row>
    <row r="148" spans="1:24" ht="15.75" x14ac:dyDescent="0.2">
      <c r="A148" s="14">
        <v>5</v>
      </c>
      <c r="B148" s="11" t="s">
        <v>55</v>
      </c>
      <c r="C148" s="494"/>
      <c r="D148" s="494"/>
      <c r="E148" s="494"/>
      <c r="F148" s="142"/>
      <c r="G148" s="42"/>
      <c r="H148" s="42"/>
      <c r="I148" s="142"/>
      <c r="J148" s="142"/>
      <c r="K148" s="142"/>
      <c r="L148" s="149">
        <v>4</v>
      </c>
      <c r="M148" s="149">
        <v>2</v>
      </c>
      <c r="N148" s="26"/>
      <c r="O148" s="26"/>
      <c r="P148" s="149">
        <v>1</v>
      </c>
      <c r="Q148" s="149">
        <v>0</v>
      </c>
      <c r="R148" s="46">
        <f>SUM(L148-M148-N148-O148+P148-Q148)</f>
        <v>3</v>
      </c>
      <c r="S148" s="542"/>
      <c r="T148" s="543"/>
      <c r="U148" s="544"/>
    </row>
    <row r="149" spans="1:24" ht="15.75" x14ac:dyDescent="0.2">
      <c r="A149" s="14">
        <v>6</v>
      </c>
      <c r="B149" s="10" t="s">
        <v>56</v>
      </c>
      <c r="C149" s="494"/>
      <c r="D149" s="494"/>
      <c r="E149" s="494"/>
      <c r="F149" s="142"/>
      <c r="G149" s="42"/>
      <c r="H149" s="42"/>
      <c r="I149" s="142"/>
      <c r="J149" s="142"/>
      <c r="K149" s="142"/>
      <c r="L149" s="149">
        <v>0</v>
      </c>
      <c r="M149" s="149">
        <v>0</v>
      </c>
      <c r="N149" s="26"/>
      <c r="O149" s="26"/>
      <c r="P149" s="149">
        <v>0</v>
      </c>
      <c r="Q149" s="149">
        <v>0</v>
      </c>
      <c r="R149" s="46">
        <f t="shared" ref="R149:R154" si="32">SUM(L149-M149-N149-O149+P149-Q149)</f>
        <v>0</v>
      </c>
      <c r="S149" s="570">
        <v>0</v>
      </c>
      <c r="T149" s="571"/>
      <c r="U149" s="572"/>
      <c r="X149" s="1" t="s">
        <v>87</v>
      </c>
    </row>
    <row r="150" spans="1:24" ht="15.75" x14ac:dyDescent="0.2">
      <c r="A150" s="14">
        <v>7</v>
      </c>
      <c r="B150" s="10" t="s">
        <v>57</v>
      </c>
      <c r="C150" s="494"/>
      <c r="D150" s="494"/>
      <c r="E150" s="494"/>
      <c r="F150" s="142"/>
      <c r="G150" s="42"/>
      <c r="H150" s="42"/>
      <c r="I150" s="142"/>
      <c r="J150" s="142"/>
      <c r="K150" s="142"/>
      <c r="L150" s="149">
        <v>0</v>
      </c>
      <c r="M150" s="149">
        <v>0</v>
      </c>
      <c r="N150" s="26"/>
      <c r="O150" s="26"/>
      <c r="P150" s="149">
        <v>0</v>
      </c>
      <c r="Q150" s="149">
        <v>0</v>
      </c>
      <c r="R150" s="46">
        <f t="shared" si="32"/>
        <v>0</v>
      </c>
      <c r="S150" s="548">
        <v>0</v>
      </c>
      <c r="T150" s="549"/>
      <c r="U150" s="550"/>
    </row>
    <row r="151" spans="1:24" ht="15.75" x14ac:dyDescent="0.2">
      <c r="A151" s="14">
        <v>8</v>
      </c>
      <c r="B151" s="10" t="s">
        <v>58</v>
      </c>
      <c r="C151" s="494"/>
      <c r="D151" s="494"/>
      <c r="E151" s="494"/>
      <c r="F151" s="142"/>
      <c r="G151" s="42"/>
      <c r="H151" s="42"/>
      <c r="I151" s="142"/>
      <c r="J151" s="142"/>
      <c r="K151" s="142"/>
      <c r="L151" s="149">
        <v>0</v>
      </c>
      <c r="M151" s="149">
        <v>0</v>
      </c>
      <c r="N151" s="26"/>
      <c r="O151" s="26"/>
      <c r="P151" s="149">
        <v>0</v>
      </c>
      <c r="Q151" s="149">
        <v>0</v>
      </c>
      <c r="R151" s="46">
        <f t="shared" si="32"/>
        <v>0</v>
      </c>
      <c r="S151" s="548">
        <v>0</v>
      </c>
      <c r="T151" s="549"/>
      <c r="U151" s="550"/>
    </row>
    <row r="152" spans="1:24" ht="15.75" x14ac:dyDescent="0.2">
      <c r="A152" s="14">
        <v>9</v>
      </c>
      <c r="B152" s="10" t="s">
        <v>24</v>
      </c>
      <c r="C152" s="494"/>
      <c r="D152" s="494"/>
      <c r="E152" s="494"/>
      <c r="F152" s="142"/>
      <c r="G152" s="42"/>
      <c r="H152" s="42"/>
      <c r="I152" s="41"/>
      <c r="J152" s="41"/>
      <c r="K152" s="142"/>
      <c r="L152" s="149">
        <v>0</v>
      </c>
      <c r="M152" s="149">
        <v>0</v>
      </c>
      <c r="N152" s="26"/>
      <c r="O152" s="26"/>
      <c r="P152" s="149">
        <v>0</v>
      </c>
      <c r="Q152" s="149">
        <v>0</v>
      </c>
      <c r="R152" s="46">
        <f t="shared" si="32"/>
        <v>0</v>
      </c>
      <c r="S152" s="548">
        <v>0</v>
      </c>
      <c r="T152" s="549"/>
      <c r="U152" s="550"/>
    </row>
    <row r="153" spans="1:24" ht="15.75" x14ac:dyDescent="0.2">
      <c r="A153" s="14">
        <v>10</v>
      </c>
      <c r="B153" s="10" t="s">
        <v>25</v>
      </c>
      <c r="C153" s="494"/>
      <c r="D153" s="494"/>
      <c r="E153" s="494"/>
      <c r="F153" s="142"/>
      <c r="G153" s="42"/>
      <c r="H153" s="42"/>
      <c r="I153" s="41"/>
      <c r="J153" s="41"/>
      <c r="K153" s="142"/>
      <c r="L153" s="149">
        <v>0</v>
      </c>
      <c r="M153" s="149">
        <v>0</v>
      </c>
      <c r="N153" s="26"/>
      <c r="O153" s="26"/>
      <c r="P153" s="149">
        <v>0</v>
      </c>
      <c r="Q153" s="149">
        <v>0</v>
      </c>
      <c r="R153" s="46">
        <f t="shared" si="32"/>
        <v>0</v>
      </c>
      <c r="S153" s="548">
        <v>0</v>
      </c>
      <c r="T153" s="549"/>
      <c r="U153" s="550"/>
    </row>
    <row r="154" spans="1:24" ht="12.75" customHeight="1" thickBot="1" x14ac:dyDescent="0.25">
      <c r="A154" s="48">
        <v>11</v>
      </c>
      <c r="B154" s="49" t="s">
        <v>59</v>
      </c>
      <c r="C154" s="510"/>
      <c r="D154" s="511"/>
      <c r="E154" s="512"/>
      <c r="F154" s="150"/>
      <c r="G154" s="50"/>
      <c r="H154" s="50"/>
      <c r="I154" s="51"/>
      <c r="J154" s="51"/>
      <c r="K154" s="150"/>
      <c r="L154" s="52">
        <v>0</v>
      </c>
      <c r="M154" s="52">
        <v>0</v>
      </c>
      <c r="N154" s="53"/>
      <c r="O154" s="53"/>
      <c r="P154" s="52">
        <v>0</v>
      </c>
      <c r="Q154" s="52">
        <v>0</v>
      </c>
      <c r="R154" s="54">
        <f t="shared" si="32"/>
        <v>0</v>
      </c>
      <c r="S154" s="554"/>
      <c r="T154" s="555"/>
      <c r="U154" s="556"/>
    </row>
    <row r="155" spans="1:24" ht="12.75" customHeight="1" thickTop="1" x14ac:dyDescent="0.2">
      <c r="A155" s="5"/>
      <c r="B155" s="27" t="s">
        <v>39</v>
      </c>
    </row>
    <row r="156" spans="1:24" x14ac:dyDescent="0.2">
      <c r="A156" s="5"/>
      <c r="B156" s="15" t="s">
        <v>61</v>
      </c>
    </row>
    <row r="157" spans="1:24" ht="21" customHeight="1" x14ac:dyDescent="0.2">
      <c r="A157" s="5"/>
      <c r="B157" s="15" t="s">
        <v>60</v>
      </c>
    </row>
    <row r="158" spans="1:24" x14ac:dyDescent="0.2">
      <c r="A158" s="5"/>
      <c r="B158" s="15" t="s">
        <v>40</v>
      </c>
    </row>
    <row r="159" spans="1:24" x14ac:dyDescent="0.2">
      <c r="A159" s="5"/>
      <c r="B159" s="27"/>
    </row>
    <row r="160" spans="1:24" ht="13.5" customHeight="1" x14ac:dyDescent="0.2">
      <c r="A160" s="488" t="s">
        <v>0</v>
      </c>
      <c r="B160" s="488"/>
      <c r="P160" s="517" t="s">
        <v>26</v>
      </c>
      <c r="Q160" s="517"/>
      <c r="R160" s="517"/>
      <c r="S160" s="517"/>
      <c r="T160" s="517"/>
      <c r="U160" s="517"/>
    </row>
    <row r="161" spans="1:22" ht="15" customHeight="1" x14ac:dyDescent="0.2">
      <c r="A161" s="488" t="s">
        <v>1</v>
      </c>
      <c r="B161" s="488"/>
      <c r="P161" s="517"/>
      <c r="Q161" s="517"/>
      <c r="R161" s="517"/>
      <c r="S161" s="517"/>
      <c r="T161" s="517"/>
      <c r="U161" s="517"/>
    </row>
    <row r="162" spans="1:22" ht="12.75" customHeight="1" x14ac:dyDescent="0.2">
      <c r="A162" s="488" t="s">
        <v>46</v>
      </c>
      <c r="B162" s="488"/>
    </row>
    <row r="163" spans="1:22" ht="12.75" customHeight="1" x14ac:dyDescent="0.35">
      <c r="C163" s="518" t="s">
        <v>2</v>
      </c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2"/>
    </row>
    <row r="164" spans="1:22" ht="12.75" customHeight="1" x14ac:dyDescent="0.2">
      <c r="F164" s="519" t="s">
        <v>3</v>
      </c>
      <c r="G164" s="519"/>
      <c r="H164" s="519"/>
      <c r="I164" s="519"/>
      <c r="J164" s="519"/>
      <c r="K164" s="519"/>
      <c r="L164" s="519"/>
      <c r="M164" s="519"/>
      <c r="N164" s="519"/>
      <c r="O164" s="519"/>
      <c r="P164" s="519"/>
      <c r="Q164" s="148"/>
    </row>
    <row r="165" spans="1:22" ht="11.25" customHeight="1" x14ac:dyDescent="0.2">
      <c r="A165" s="1" t="s">
        <v>47</v>
      </c>
      <c r="C165" s="3"/>
      <c r="D165" s="4">
        <v>1</v>
      </c>
      <c r="E165" s="4">
        <v>5</v>
      </c>
      <c r="M165" s="5"/>
      <c r="N165" s="5"/>
      <c r="O165" s="5"/>
      <c r="P165" s="5"/>
      <c r="Q165" s="5"/>
      <c r="R165" s="5"/>
      <c r="S165" s="5"/>
      <c r="T165" s="5"/>
    </row>
    <row r="166" spans="1:22" ht="12.75" customHeight="1" x14ac:dyDescent="0.2">
      <c r="A166" s="1" t="s">
        <v>69</v>
      </c>
      <c r="C166" s="6"/>
      <c r="D166" s="7">
        <v>0</v>
      </c>
      <c r="E166" s="7">
        <v>8</v>
      </c>
      <c r="K166" s="520">
        <v>5</v>
      </c>
      <c r="L166" s="520"/>
      <c r="M166" s="5"/>
      <c r="N166" s="5"/>
      <c r="O166" s="5"/>
      <c r="Q166" s="1" t="str">
        <f>+Q127:U127</f>
        <v>Bulan     :</v>
      </c>
      <c r="R166" s="522" t="str">
        <f>+R127</f>
        <v>Maret</v>
      </c>
      <c r="S166" s="523"/>
      <c r="T166" s="4">
        <f>+T127:U127</f>
        <v>0</v>
      </c>
      <c r="U166" s="4">
        <f>+U127</f>
        <v>3</v>
      </c>
    </row>
    <row r="167" spans="1:22" ht="15.95" customHeight="1" thickBot="1" x14ac:dyDescent="0.25">
      <c r="A167" s="157" t="s">
        <v>81</v>
      </c>
      <c r="B167" s="157"/>
      <c r="C167" s="4">
        <v>0</v>
      </c>
      <c r="D167" s="4">
        <v>2</v>
      </c>
      <c r="E167" s="4">
        <v>1</v>
      </c>
      <c r="K167" s="521"/>
      <c r="L167" s="521"/>
      <c r="M167" s="5"/>
      <c r="N167" s="5"/>
      <c r="O167" s="5"/>
      <c r="Q167" s="1" t="s">
        <v>48</v>
      </c>
      <c r="R167" s="557">
        <f>+R128</f>
        <v>2018</v>
      </c>
      <c r="S167" s="558"/>
      <c r="T167" s="21">
        <v>1</v>
      </c>
      <c r="U167" s="21">
        <v>8</v>
      </c>
    </row>
    <row r="168" spans="1:22" ht="15.95" customHeight="1" thickTop="1" x14ac:dyDescent="0.2">
      <c r="A168" s="496" t="s">
        <v>4</v>
      </c>
      <c r="B168" s="496" t="s">
        <v>5</v>
      </c>
      <c r="C168" s="499" t="s">
        <v>6</v>
      </c>
      <c r="D168" s="500"/>
      <c r="E168" s="500"/>
      <c r="F168" s="500"/>
      <c r="G168" s="500"/>
      <c r="H168" s="500"/>
      <c r="I168" s="500"/>
      <c r="J168" s="500"/>
      <c r="K168" s="501"/>
      <c r="L168" s="499" t="s">
        <v>7</v>
      </c>
      <c r="M168" s="500"/>
      <c r="N168" s="500"/>
      <c r="O168" s="500"/>
      <c r="P168" s="500"/>
      <c r="Q168" s="500"/>
      <c r="R168" s="501"/>
      <c r="S168" s="538" t="s">
        <v>65</v>
      </c>
      <c r="T168" s="539"/>
      <c r="U168" s="540"/>
    </row>
    <row r="169" spans="1:22" ht="15.95" customHeight="1" x14ac:dyDescent="0.2">
      <c r="A169" s="497"/>
      <c r="B169" s="497"/>
      <c r="C169" s="551" t="s">
        <v>27</v>
      </c>
      <c r="D169" s="552"/>
      <c r="E169" s="553"/>
      <c r="F169" s="153"/>
      <c r="G169" s="153" t="s">
        <v>30</v>
      </c>
      <c r="H169" s="153" t="s">
        <v>32</v>
      </c>
      <c r="I169" s="153"/>
      <c r="J169" s="153"/>
      <c r="K169" s="153" t="s">
        <v>43</v>
      </c>
      <c r="L169" s="153" t="s">
        <v>27</v>
      </c>
      <c r="M169" s="153"/>
      <c r="N169" s="153" t="s">
        <v>30</v>
      </c>
      <c r="O169" s="153" t="s">
        <v>32</v>
      </c>
      <c r="P169" s="153"/>
      <c r="Q169" s="153"/>
      <c r="R169" s="153" t="s">
        <v>64</v>
      </c>
      <c r="S169" s="524" t="s">
        <v>68</v>
      </c>
      <c r="T169" s="525"/>
      <c r="U169" s="526"/>
    </row>
    <row r="170" spans="1:22" ht="15.95" customHeight="1" x14ac:dyDescent="0.2">
      <c r="A170" s="497"/>
      <c r="B170" s="497"/>
      <c r="C170" s="524" t="s">
        <v>28</v>
      </c>
      <c r="D170" s="525"/>
      <c r="E170" s="526"/>
      <c r="F170" s="151" t="s">
        <v>29</v>
      </c>
      <c r="G170" s="151" t="s">
        <v>31</v>
      </c>
      <c r="H170" s="151" t="s">
        <v>33</v>
      </c>
      <c r="I170" s="151" t="s">
        <v>37</v>
      </c>
      <c r="J170" s="151" t="s">
        <v>36</v>
      </c>
      <c r="K170" s="151" t="s">
        <v>28</v>
      </c>
      <c r="L170" s="151" t="s">
        <v>28</v>
      </c>
      <c r="M170" s="151" t="s">
        <v>35</v>
      </c>
      <c r="N170" s="151" t="s">
        <v>31</v>
      </c>
      <c r="O170" s="151" t="s">
        <v>33</v>
      </c>
      <c r="P170" s="151" t="s">
        <v>37</v>
      </c>
      <c r="Q170" s="151" t="s">
        <v>36</v>
      </c>
      <c r="R170" s="151" t="s">
        <v>38</v>
      </c>
      <c r="S170" s="524" t="s">
        <v>66</v>
      </c>
      <c r="T170" s="525"/>
      <c r="U170" s="526"/>
    </row>
    <row r="171" spans="1:22" ht="15.95" customHeight="1" x14ac:dyDescent="0.2">
      <c r="A171" s="497"/>
      <c r="B171" s="497"/>
      <c r="C171" s="502" t="s">
        <v>8</v>
      </c>
      <c r="D171" s="503"/>
      <c r="E171" s="504"/>
      <c r="F171" s="155"/>
      <c r="G171" s="155"/>
      <c r="H171" s="155" t="s">
        <v>34</v>
      </c>
      <c r="I171" s="155"/>
      <c r="J171" s="155"/>
      <c r="K171" s="155" t="s">
        <v>9</v>
      </c>
      <c r="L171" s="155" t="s">
        <v>8</v>
      </c>
      <c r="M171" s="155"/>
      <c r="N171" s="155"/>
      <c r="O171" s="155" t="s">
        <v>34</v>
      </c>
      <c r="P171" s="155"/>
      <c r="Q171" s="155"/>
      <c r="R171" s="20" t="s">
        <v>63</v>
      </c>
      <c r="S171" s="524" t="s">
        <v>67</v>
      </c>
      <c r="T171" s="525"/>
      <c r="U171" s="526"/>
    </row>
    <row r="172" spans="1:22" ht="15.95" customHeight="1" x14ac:dyDescent="0.2">
      <c r="A172" s="498"/>
      <c r="B172" s="498"/>
      <c r="C172" s="559"/>
      <c r="D172" s="560"/>
      <c r="E172" s="561"/>
      <c r="F172" s="151"/>
      <c r="G172" s="151"/>
      <c r="H172" s="151"/>
      <c r="I172" s="151"/>
      <c r="J172" s="151"/>
      <c r="K172" s="151" t="s">
        <v>62</v>
      </c>
      <c r="L172" s="151"/>
      <c r="M172" s="151"/>
      <c r="N172" s="151"/>
      <c r="O172" s="151"/>
      <c r="P172" s="151"/>
      <c r="Q172" s="151"/>
      <c r="R172" s="151"/>
      <c r="S172" s="528"/>
      <c r="T172" s="562"/>
      <c r="U172" s="563"/>
    </row>
    <row r="173" spans="1:22" s="8" customFormat="1" ht="15.95" customHeight="1" x14ac:dyDescent="0.2">
      <c r="A173" s="152" t="s">
        <v>10</v>
      </c>
      <c r="B173" s="152" t="s">
        <v>11</v>
      </c>
      <c r="C173" s="564" t="s">
        <v>12</v>
      </c>
      <c r="D173" s="565"/>
      <c r="E173" s="566"/>
      <c r="F173" s="152" t="s">
        <v>13</v>
      </c>
      <c r="G173" s="152" t="s">
        <v>14</v>
      </c>
      <c r="H173" s="152" t="s">
        <v>15</v>
      </c>
      <c r="I173" s="152" t="s">
        <v>16</v>
      </c>
      <c r="J173" s="152" t="s">
        <v>17</v>
      </c>
      <c r="K173" s="152" t="s">
        <v>18</v>
      </c>
      <c r="L173" s="152" t="s">
        <v>19</v>
      </c>
      <c r="M173" s="152" t="s">
        <v>20</v>
      </c>
      <c r="N173" s="152" t="s">
        <v>21</v>
      </c>
      <c r="O173" s="152" t="s">
        <v>41</v>
      </c>
      <c r="P173" s="152" t="s">
        <v>42</v>
      </c>
      <c r="Q173" s="152" t="s">
        <v>44</v>
      </c>
      <c r="R173" s="152" t="s">
        <v>70</v>
      </c>
      <c r="S173" s="564" t="s">
        <v>71</v>
      </c>
      <c r="T173" s="565"/>
      <c r="U173" s="566"/>
    </row>
    <row r="174" spans="1:22" s="16" customFormat="1" ht="15.95" customHeight="1" x14ac:dyDescent="0.2">
      <c r="A174" s="18">
        <v>1</v>
      </c>
      <c r="B174" s="19" t="s">
        <v>22</v>
      </c>
      <c r="C174" s="532"/>
      <c r="D174" s="533"/>
      <c r="E174" s="534"/>
      <c r="F174" s="39"/>
      <c r="G174" s="39"/>
      <c r="H174" s="39"/>
      <c r="I174" s="39"/>
      <c r="J174" s="39"/>
      <c r="K174" s="39"/>
      <c r="L174" s="24">
        <f t="shared" ref="L174:Q174" si="33">SUM(L175,L178,L179)</f>
        <v>0</v>
      </c>
      <c r="M174" s="24">
        <f t="shared" si="33"/>
        <v>0</v>
      </c>
      <c r="N174" s="24">
        <f t="shared" si="33"/>
        <v>0</v>
      </c>
      <c r="O174" s="24">
        <f t="shared" si="33"/>
        <v>0</v>
      </c>
      <c r="P174" s="24">
        <f t="shared" si="33"/>
        <v>18</v>
      </c>
      <c r="Q174" s="24">
        <f t="shared" si="33"/>
        <v>0</v>
      </c>
      <c r="R174" s="24">
        <f>SUM(L174-M174-N174-O174+P174-Q174)</f>
        <v>18</v>
      </c>
      <c r="S174" s="576"/>
      <c r="T174" s="576"/>
      <c r="U174" s="576"/>
    </row>
    <row r="175" spans="1:22" s="23" customFormat="1" ht="15.95" customHeight="1" x14ac:dyDescent="0.25">
      <c r="A175" s="14"/>
      <c r="B175" s="22" t="s">
        <v>50</v>
      </c>
      <c r="C175" s="495"/>
      <c r="D175" s="495"/>
      <c r="E175" s="495"/>
      <c r="F175" s="143"/>
      <c r="G175" s="143"/>
      <c r="H175" s="143"/>
      <c r="I175" s="143"/>
      <c r="J175" s="143"/>
      <c r="K175" s="142"/>
      <c r="L175" s="44">
        <f t="shared" ref="L175:O175" si="34">SUM(L176:L177)</f>
        <v>0</v>
      </c>
      <c r="M175" s="44">
        <f t="shared" si="34"/>
        <v>0</v>
      </c>
      <c r="N175" s="44">
        <f t="shared" si="34"/>
        <v>0</v>
      </c>
      <c r="O175" s="44">
        <f t="shared" si="34"/>
        <v>0</v>
      </c>
      <c r="P175" s="44">
        <f>SUM(P176:P177)</f>
        <v>0</v>
      </c>
      <c r="Q175" s="44">
        <f t="shared" ref="Q175" si="35">SUM(Q176:Q177)</f>
        <v>0</v>
      </c>
      <c r="R175" s="46">
        <f t="shared" ref="R175:R183" si="36">SUM(L175-M175-N175-O175+P175-Q175)</f>
        <v>0</v>
      </c>
      <c r="S175" s="578"/>
      <c r="T175" s="578"/>
      <c r="U175" s="578"/>
      <c r="V175" s="23">
        <f>113+113+45+9+5</f>
        <v>285</v>
      </c>
    </row>
    <row r="176" spans="1:22" ht="15.95" customHeight="1" x14ac:dyDescent="0.2">
      <c r="A176" s="12"/>
      <c r="B176" s="13" t="s">
        <v>84</v>
      </c>
      <c r="C176" s="509"/>
      <c r="D176" s="509"/>
      <c r="E176" s="509"/>
      <c r="F176" s="144"/>
      <c r="G176" s="144"/>
      <c r="H176" s="144"/>
      <c r="I176" s="40"/>
      <c r="J176" s="40"/>
      <c r="K176" s="142"/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6">
        <f>SUM(L176-M176-N176-O176+P176-Q176)</f>
        <v>0</v>
      </c>
      <c r="S176" s="577"/>
      <c r="T176" s="577"/>
      <c r="U176" s="577"/>
    </row>
    <row r="177" spans="1:21" ht="15.95" customHeight="1" x14ac:dyDescent="0.2">
      <c r="A177" s="12"/>
      <c r="B177" s="13" t="s">
        <v>85</v>
      </c>
      <c r="C177" s="509"/>
      <c r="D177" s="509"/>
      <c r="E177" s="509"/>
      <c r="F177" s="144"/>
      <c r="G177" s="144"/>
      <c r="H177" s="144"/>
      <c r="I177" s="40"/>
      <c r="J177" s="40"/>
      <c r="K177" s="142"/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6">
        <f t="shared" si="36"/>
        <v>0</v>
      </c>
      <c r="S177" s="577"/>
      <c r="T177" s="577"/>
      <c r="U177" s="577"/>
    </row>
    <row r="178" spans="1:21" ht="15.95" customHeight="1" x14ac:dyDescent="0.2">
      <c r="A178" s="12"/>
      <c r="B178" s="11" t="s">
        <v>51</v>
      </c>
      <c r="C178" s="494"/>
      <c r="D178" s="494"/>
      <c r="E178" s="494"/>
      <c r="F178" s="41"/>
      <c r="G178" s="41"/>
      <c r="H178" s="41"/>
      <c r="I178" s="41"/>
      <c r="J178" s="41"/>
      <c r="K178" s="142"/>
      <c r="L178" s="46">
        <v>0</v>
      </c>
      <c r="M178" s="46">
        <v>0</v>
      </c>
      <c r="N178" s="46">
        <v>0</v>
      </c>
      <c r="O178" s="46">
        <v>0</v>
      </c>
      <c r="P178" s="46">
        <v>18</v>
      </c>
      <c r="Q178" s="46">
        <v>0</v>
      </c>
      <c r="R178" s="46">
        <f t="shared" si="36"/>
        <v>18</v>
      </c>
      <c r="S178" s="577"/>
      <c r="T178" s="577"/>
      <c r="U178" s="577"/>
    </row>
    <row r="179" spans="1:21" ht="15.95" customHeight="1" x14ac:dyDescent="0.2">
      <c r="A179" s="12"/>
      <c r="B179" s="11" t="s">
        <v>52</v>
      </c>
      <c r="C179" s="494"/>
      <c r="D179" s="494"/>
      <c r="E179" s="494"/>
      <c r="F179" s="41"/>
      <c r="G179" s="41"/>
      <c r="H179" s="41"/>
      <c r="I179" s="41"/>
      <c r="J179" s="41"/>
      <c r="K179" s="142"/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f t="shared" si="36"/>
        <v>0</v>
      </c>
      <c r="S179" s="577"/>
      <c r="T179" s="577"/>
      <c r="U179" s="577"/>
    </row>
    <row r="180" spans="1:21" ht="15.95" customHeight="1" x14ac:dyDescent="0.2">
      <c r="A180" s="14">
        <v>2</v>
      </c>
      <c r="B180" s="10" t="s">
        <v>23</v>
      </c>
      <c r="C180" s="494"/>
      <c r="D180" s="494"/>
      <c r="E180" s="494"/>
      <c r="F180" s="142"/>
      <c r="G180" s="142"/>
      <c r="H180" s="42"/>
      <c r="I180" s="142"/>
      <c r="J180" s="142"/>
      <c r="K180" s="142"/>
      <c r="L180" s="46">
        <f t="shared" ref="L180:N180" si="37">SUM(L181:L182)</f>
        <v>0</v>
      </c>
      <c r="M180" s="46">
        <f t="shared" si="37"/>
        <v>0</v>
      </c>
      <c r="N180" s="46">
        <f t="shared" si="37"/>
        <v>0</v>
      </c>
      <c r="O180" s="26"/>
      <c r="P180" s="46">
        <f t="shared" ref="P180:Q180" si="38">SUM(P181:P182)</f>
        <v>27</v>
      </c>
      <c r="Q180" s="46">
        <f t="shared" si="38"/>
        <v>0</v>
      </c>
      <c r="R180" s="46">
        <f t="shared" si="36"/>
        <v>27</v>
      </c>
      <c r="S180" s="577"/>
      <c r="T180" s="577"/>
      <c r="U180" s="577"/>
    </row>
    <row r="181" spans="1:21" ht="15.95" customHeight="1" x14ac:dyDescent="0.2">
      <c r="A181" s="12"/>
      <c r="B181" s="13" t="s">
        <v>84</v>
      </c>
      <c r="C181" s="509"/>
      <c r="D181" s="509"/>
      <c r="E181" s="509"/>
      <c r="F181" s="144"/>
      <c r="G181" s="144"/>
      <c r="H181" s="43"/>
      <c r="I181" s="40"/>
      <c r="J181" s="40"/>
      <c r="K181" s="142"/>
      <c r="L181" s="47">
        <v>0</v>
      </c>
      <c r="M181" s="47">
        <v>0</v>
      </c>
      <c r="N181" s="47">
        <v>0</v>
      </c>
      <c r="O181" s="25"/>
      <c r="P181" s="47">
        <v>27</v>
      </c>
      <c r="Q181" s="47">
        <v>0</v>
      </c>
      <c r="R181" s="46">
        <f t="shared" si="36"/>
        <v>27</v>
      </c>
      <c r="S181" s="577"/>
      <c r="T181" s="577"/>
      <c r="U181" s="577"/>
    </row>
    <row r="182" spans="1:21" ht="15.95" customHeight="1" x14ac:dyDescent="0.2">
      <c r="A182" s="12"/>
      <c r="B182" s="13" t="s">
        <v>85</v>
      </c>
      <c r="C182" s="509"/>
      <c r="D182" s="509"/>
      <c r="E182" s="509"/>
      <c r="F182" s="144"/>
      <c r="G182" s="144"/>
      <c r="H182" s="43"/>
      <c r="I182" s="40"/>
      <c r="J182" s="40"/>
      <c r="K182" s="142"/>
      <c r="L182" s="47">
        <v>0</v>
      </c>
      <c r="M182" s="47">
        <v>0</v>
      </c>
      <c r="N182" s="47">
        <v>0</v>
      </c>
      <c r="O182" s="25"/>
      <c r="P182" s="47">
        <v>0</v>
      </c>
      <c r="Q182" s="47">
        <v>0</v>
      </c>
      <c r="R182" s="46">
        <f t="shared" si="36"/>
        <v>0</v>
      </c>
      <c r="S182" s="577"/>
      <c r="T182" s="577"/>
      <c r="U182" s="577"/>
    </row>
    <row r="183" spans="1:21" ht="15.95" customHeight="1" x14ac:dyDescent="0.2">
      <c r="A183" s="9">
        <v>3</v>
      </c>
      <c r="B183" s="10" t="s">
        <v>54</v>
      </c>
      <c r="C183" s="494"/>
      <c r="D183" s="494"/>
      <c r="E183" s="494"/>
      <c r="F183" s="142"/>
      <c r="G183" s="42"/>
      <c r="H183" s="42"/>
      <c r="I183" s="142"/>
      <c r="J183" s="142"/>
      <c r="K183" s="142"/>
      <c r="L183" s="149">
        <v>0</v>
      </c>
      <c r="M183" s="149">
        <v>0</v>
      </c>
      <c r="N183" s="26"/>
      <c r="O183" s="26"/>
      <c r="P183" s="149">
        <v>0</v>
      </c>
      <c r="Q183" s="149">
        <v>0</v>
      </c>
      <c r="R183" s="46">
        <f t="shared" si="36"/>
        <v>0</v>
      </c>
      <c r="S183" s="577"/>
      <c r="T183" s="577"/>
      <c r="U183" s="577"/>
    </row>
    <row r="184" spans="1:21" ht="15.95" customHeight="1" x14ac:dyDescent="0.2">
      <c r="A184" s="14">
        <v>4</v>
      </c>
      <c r="B184" s="10" t="s">
        <v>53</v>
      </c>
      <c r="C184" s="495"/>
      <c r="D184" s="495"/>
      <c r="E184" s="495"/>
      <c r="F184" s="143"/>
      <c r="G184" s="42"/>
      <c r="H184" s="42"/>
      <c r="I184" s="143"/>
      <c r="J184" s="143"/>
      <c r="K184" s="142"/>
      <c r="L184" s="149">
        <f t="shared" ref="L184:M184" si="39">SUM(L185:L186)</f>
        <v>4</v>
      </c>
      <c r="M184" s="149">
        <f t="shared" si="39"/>
        <v>0</v>
      </c>
      <c r="N184" s="26"/>
      <c r="O184" s="26"/>
      <c r="P184" s="149">
        <f t="shared" ref="P184:R184" si="40">SUM(P185:P186)</f>
        <v>0</v>
      </c>
      <c r="Q184" s="46">
        <f t="shared" si="40"/>
        <v>0</v>
      </c>
      <c r="R184" s="149">
        <f t="shared" si="40"/>
        <v>4</v>
      </c>
      <c r="S184" s="577"/>
      <c r="T184" s="577"/>
      <c r="U184" s="577"/>
    </row>
    <row r="185" spans="1:21" ht="15.75" x14ac:dyDescent="0.2">
      <c r="A185" s="14"/>
      <c r="B185" s="13" t="s">
        <v>84</v>
      </c>
      <c r="C185" s="495"/>
      <c r="D185" s="495"/>
      <c r="E185" s="495"/>
      <c r="F185" s="143"/>
      <c r="G185" s="42"/>
      <c r="H185" s="42"/>
      <c r="I185" s="143"/>
      <c r="J185" s="143"/>
      <c r="K185" s="142"/>
      <c r="L185" s="149">
        <v>0</v>
      </c>
      <c r="M185" s="149">
        <v>0</v>
      </c>
      <c r="N185" s="26"/>
      <c r="O185" s="26"/>
      <c r="P185" s="149">
        <v>0</v>
      </c>
      <c r="Q185" s="149">
        <v>0</v>
      </c>
      <c r="R185" s="46">
        <f t="shared" ref="R185" si="41">SUM(L185-M185-N185-O185+P185-Q185)</f>
        <v>0</v>
      </c>
      <c r="S185" s="577"/>
      <c r="T185" s="577"/>
      <c r="U185" s="577"/>
    </row>
    <row r="186" spans="1:21" ht="15.75" x14ac:dyDescent="0.2">
      <c r="A186" s="14"/>
      <c r="B186" s="13" t="s">
        <v>85</v>
      </c>
      <c r="C186" s="495"/>
      <c r="D186" s="495"/>
      <c r="E186" s="495"/>
      <c r="F186" s="143"/>
      <c r="G186" s="42"/>
      <c r="H186" s="42"/>
      <c r="I186" s="143"/>
      <c r="J186" s="143"/>
      <c r="K186" s="142"/>
      <c r="L186" s="149">
        <v>4</v>
      </c>
      <c r="M186" s="149">
        <v>0</v>
      </c>
      <c r="N186" s="26"/>
      <c r="O186" s="26"/>
      <c r="P186" s="149">
        <v>0</v>
      </c>
      <c r="Q186" s="149">
        <v>0</v>
      </c>
      <c r="R186" s="149">
        <f>SUM(L186-M186-N186-O186+P186-Q186)</f>
        <v>4</v>
      </c>
      <c r="S186" s="577"/>
      <c r="T186" s="577"/>
      <c r="U186" s="577"/>
    </row>
    <row r="187" spans="1:21" ht="15.75" x14ac:dyDescent="0.2">
      <c r="A187" s="14">
        <v>5</v>
      </c>
      <c r="B187" s="11" t="s">
        <v>55</v>
      </c>
      <c r="C187" s="494"/>
      <c r="D187" s="494"/>
      <c r="E187" s="494"/>
      <c r="F187" s="142"/>
      <c r="G187" s="42"/>
      <c r="H187" s="42"/>
      <c r="I187" s="142"/>
      <c r="J187" s="142"/>
      <c r="K187" s="142"/>
      <c r="L187" s="149">
        <v>0</v>
      </c>
      <c r="M187" s="149">
        <v>0</v>
      </c>
      <c r="N187" s="26"/>
      <c r="O187" s="26"/>
      <c r="P187" s="149">
        <v>0</v>
      </c>
      <c r="Q187" s="149">
        <v>0</v>
      </c>
      <c r="R187" s="46">
        <f t="shared" ref="R187:R193" si="42">SUM(L187-M187-N187-O187+P187-Q187)</f>
        <v>0</v>
      </c>
      <c r="S187" s="577"/>
      <c r="T187" s="577"/>
      <c r="U187" s="577"/>
    </row>
    <row r="188" spans="1:21" ht="15.75" x14ac:dyDescent="0.2">
      <c r="A188" s="14">
        <v>6</v>
      </c>
      <c r="B188" s="10" t="s">
        <v>56</v>
      </c>
      <c r="C188" s="494"/>
      <c r="D188" s="494"/>
      <c r="E188" s="494"/>
      <c r="F188" s="142"/>
      <c r="G188" s="42"/>
      <c r="H188" s="42"/>
      <c r="I188" s="142"/>
      <c r="J188" s="142"/>
      <c r="K188" s="142"/>
      <c r="L188" s="149">
        <v>0</v>
      </c>
      <c r="M188" s="149">
        <v>0</v>
      </c>
      <c r="N188" s="26"/>
      <c r="O188" s="26"/>
      <c r="P188" s="149">
        <v>0</v>
      </c>
      <c r="Q188" s="149">
        <v>0</v>
      </c>
      <c r="R188" s="46">
        <f t="shared" si="42"/>
        <v>0</v>
      </c>
      <c r="S188" s="580">
        <v>0</v>
      </c>
      <c r="T188" s="580"/>
      <c r="U188" s="580"/>
    </row>
    <row r="189" spans="1:21" ht="15.75" x14ac:dyDescent="0.2">
      <c r="A189" s="14">
        <v>7</v>
      </c>
      <c r="B189" s="10" t="s">
        <v>57</v>
      </c>
      <c r="C189" s="494"/>
      <c r="D189" s="494"/>
      <c r="E189" s="494"/>
      <c r="F189" s="142"/>
      <c r="G189" s="42"/>
      <c r="H189" s="42"/>
      <c r="I189" s="142"/>
      <c r="J189" s="142"/>
      <c r="K189" s="142"/>
      <c r="L189" s="149">
        <v>0</v>
      </c>
      <c r="M189" s="149">
        <v>0</v>
      </c>
      <c r="N189" s="26"/>
      <c r="O189" s="26"/>
      <c r="P189" s="149">
        <v>0</v>
      </c>
      <c r="Q189" s="149">
        <v>0</v>
      </c>
      <c r="R189" s="46">
        <f t="shared" si="42"/>
        <v>0</v>
      </c>
      <c r="S189" s="579">
        <v>0</v>
      </c>
      <c r="T189" s="579"/>
      <c r="U189" s="579"/>
    </row>
    <row r="190" spans="1:21" ht="15.75" x14ac:dyDescent="0.2">
      <c r="A190" s="14">
        <v>8</v>
      </c>
      <c r="B190" s="10" t="s">
        <v>58</v>
      </c>
      <c r="C190" s="494"/>
      <c r="D190" s="494"/>
      <c r="E190" s="494"/>
      <c r="F190" s="142"/>
      <c r="G190" s="42"/>
      <c r="H190" s="42"/>
      <c r="I190" s="142"/>
      <c r="J190" s="142"/>
      <c r="K190" s="142"/>
      <c r="L190" s="149">
        <v>0</v>
      </c>
      <c r="M190" s="149">
        <v>0</v>
      </c>
      <c r="N190" s="26"/>
      <c r="O190" s="26"/>
      <c r="P190" s="149">
        <v>0</v>
      </c>
      <c r="Q190" s="149">
        <v>0</v>
      </c>
      <c r="R190" s="46">
        <f t="shared" si="42"/>
        <v>0</v>
      </c>
      <c r="S190" s="579">
        <v>0</v>
      </c>
      <c r="T190" s="579"/>
      <c r="U190" s="579"/>
    </row>
    <row r="191" spans="1:21" ht="12.75" customHeight="1" x14ac:dyDescent="0.2">
      <c r="A191" s="14">
        <v>9</v>
      </c>
      <c r="B191" s="10" t="s">
        <v>24</v>
      </c>
      <c r="C191" s="494"/>
      <c r="D191" s="494"/>
      <c r="E191" s="494"/>
      <c r="F191" s="142"/>
      <c r="G191" s="42"/>
      <c r="H191" s="42"/>
      <c r="I191" s="41"/>
      <c r="J191" s="41"/>
      <c r="K191" s="142"/>
      <c r="L191" s="149">
        <v>0</v>
      </c>
      <c r="M191" s="149">
        <v>0</v>
      </c>
      <c r="N191" s="26"/>
      <c r="O191" s="26"/>
      <c r="P191" s="149">
        <v>0</v>
      </c>
      <c r="Q191" s="149">
        <v>0</v>
      </c>
      <c r="R191" s="46">
        <f t="shared" si="42"/>
        <v>0</v>
      </c>
      <c r="S191" s="579">
        <v>0</v>
      </c>
      <c r="T191" s="579"/>
      <c r="U191" s="579"/>
    </row>
    <row r="192" spans="1:21" ht="12.75" customHeight="1" x14ac:dyDescent="0.2">
      <c r="A192" s="14">
        <v>10</v>
      </c>
      <c r="B192" s="10" t="s">
        <v>25</v>
      </c>
      <c r="C192" s="494"/>
      <c r="D192" s="494"/>
      <c r="E192" s="494"/>
      <c r="F192" s="142"/>
      <c r="G192" s="42"/>
      <c r="H192" s="42"/>
      <c r="I192" s="41"/>
      <c r="J192" s="41"/>
      <c r="K192" s="142"/>
      <c r="L192" s="149">
        <v>0</v>
      </c>
      <c r="M192" s="149">
        <v>0</v>
      </c>
      <c r="N192" s="26"/>
      <c r="O192" s="26"/>
      <c r="P192" s="149">
        <v>0</v>
      </c>
      <c r="Q192" s="149">
        <v>0</v>
      </c>
      <c r="R192" s="46">
        <f t="shared" si="42"/>
        <v>0</v>
      </c>
      <c r="S192" s="579">
        <v>0</v>
      </c>
      <c r="T192" s="579"/>
      <c r="U192" s="579"/>
    </row>
    <row r="193" spans="1:21" ht="16.5" thickBot="1" x14ac:dyDescent="0.25">
      <c r="A193" s="48">
        <v>11</v>
      </c>
      <c r="B193" s="49" t="s">
        <v>59</v>
      </c>
      <c r="C193" s="510"/>
      <c r="D193" s="511"/>
      <c r="E193" s="512"/>
      <c r="F193" s="150"/>
      <c r="G193" s="50"/>
      <c r="H193" s="50"/>
      <c r="I193" s="51"/>
      <c r="J193" s="51"/>
      <c r="K193" s="150"/>
      <c r="L193" s="52">
        <v>0</v>
      </c>
      <c r="M193" s="52">
        <v>0</v>
      </c>
      <c r="N193" s="53"/>
      <c r="O193" s="53"/>
      <c r="P193" s="52">
        <v>0</v>
      </c>
      <c r="Q193" s="52">
        <v>0</v>
      </c>
      <c r="R193" s="54">
        <f t="shared" si="42"/>
        <v>0</v>
      </c>
      <c r="S193" s="554"/>
      <c r="T193" s="555"/>
      <c r="U193" s="556"/>
    </row>
    <row r="194" spans="1:21" ht="21" customHeight="1" thickTop="1" x14ac:dyDescent="0.2">
      <c r="A194" s="5"/>
      <c r="B194" s="27" t="s">
        <v>39</v>
      </c>
    </row>
    <row r="195" spans="1:21" x14ac:dyDescent="0.2">
      <c r="A195" s="5"/>
      <c r="B195" s="15" t="s">
        <v>61</v>
      </c>
    </row>
    <row r="196" spans="1:21" x14ac:dyDescent="0.2">
      <c r="A196" s="5"/>
      <c r="B196" s="15" t="s">
        <v>60</v>
      </c>
    </row>
    <row r="197" spans="1:21" ht="12.75" customHeight="1" x14ac:dyDescent="0.2">
      <c r="A197" s="5"/>
      <c r="B197" s="15" t="s">
        <v>40</v>
      </c>
    </row>
    <row r="198" spans="1:21" ht="13.5" customHeight="1" x14ac:dyDescent="0.2">
      <c r="A198" s="5"/>
      <c r="B198" s="27"/>
    </row>
    <row r="199" spans="1:21" ht="15" customHeight="1" x14ac:dyDescent="0.2">
      <c r="A199" s="488" t="s">
        <v>0</v>
      </c>
      <c r="B199" s="488"/>
      <c r="P199" s="517" t="s">
        <v>26</v>
      </c>
      <c r="Q199" s="517"/>
      <c r="R199" s="517"/>
      <c r="S199" s="517"/>
      <c r="T199" s="517"/>
      <c r="U199" s="517"/>
    </row>
    <row r="200" spans="1:21" ht="12.75" customHeight="1" x14ac:dyDescent="0.2">
      <c r="A200" s="488" t="s">
        <v>1</v>
      </c>
      <c r="B200" s="488"/>
      <c r="P200" s="517"/>
      <c r="Q200" s="517"/>
      <c r="R200" s="517"/>
      <c r="S200" s="517"/>
      <c r="T200" s="517"/>
      <c r="U200" s="517"/>
    </row>
    <row r="201" spans="1:21" ht="12.75" customHeight="1" x14ac:dyDescent="0.2">
      <c r="A201" s="488" t="s">
        <v>46</v>
      </c>
      <c r="B201" s="488"/>
    </row>
    <row r="202" spans="1:21" ht="12.75" customHeight="1" x14ac:dyDescent="0.35">
      <c r="C202" s="518" t="s">
        <v>2</v>
      </c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518"/>
      <c r="P202" s="518"/>
      <c r="Q202" s="2"/>
    </row>
    <row r="203" spans="1:21" ht="11.25" customHeight="1" x14ac:dyDescent="0.2">
      <c r="F203" s="519" t="s">
        <v>3</v>
      </c>
      <c r="G203" s="519"/>
      <c r="H203" s="519"/>
      <c r="I203" s="519"/>
      <c r="J203" s="519"/>
      <c r="K203" s="519"/>
      <c r="L203" s="519"/>
      <c r="M203" s="519"/>
      <c r="N203" s="519"/>
      <c r="O203" s="519"/>
      <c r="P203" s="519"/>
      <c r="Q203" s="148"/>
    </row>
    <row r="204" spans="1:21" ht="12.75" customHeight="1" x14ac:dyDescent="0.2">
      <c r="A204" s="1" t="s">
        <v>47</v>
      </c>
      <c r="C204" s="3"/>
      <c r="D204" s="4">
        <v>1</v>
      </c>
      <c r="E204" s="4">
        <v>5</v>
      </c>
      <c r="M204" s="5"/>
      <c r="N204" s="5"/>
      <c r="O204" s="5"/>
      <c r="P204" s="5"/>
      <c r="Q204" s="5"/>
      <c r="R204" s="5"/>
      <c r="S204" s="5"/>
      <c r="T204" s="5"/>
    </row>
    <row r="205" spans="1:21" ht="15.95" customHeight="1" x14ac:dyDescent="0.2">
      <c r="A205" s="1" t="s">
        <v>69</v>
      </c>
      <c r="C205" s="6"/>
      <c r="D205" s="7">
        <v>0</v>
      </c>
      <c r="E205" s="7">
        <v>8</v>
      </c>
      <c r="K205" s="520">
        <v>6</v>
      </c>
      <c r="L205" s="520"/>
      <c r="M205" s="5"/>
      <c r="N205" s="5"/>
      <c r="O205" s="5"/>
      <c r="Q205" s="1" t="str">
        <f>+Q166:U166</f>
        <v>Bulan     :</v>
      </c>
      <c r="R205" s="522" t="str">
        <f>+R166</f>
        <v>Maret</v>
      </c>
      <c r="S205" s="523"/>
      <c r="T205" s="4">
        <f>+T166:U166</f>
        <v>0</v>
      </c>
      <c r="U205" s="4">
        <f>+U166</f>
        <v>3</v>
      </c>
    </row>
    <row r="206" spans="1:21" ht="15.95" customHeight="1" thickBot="1" x14ac:dyDescent="0.25">
      <c r="A206" s="157" t="s">
        <v>83</v>
      </c>
      <c r="B206" s="157"/>
      <c r="C206" s="4">
        <v>0</v>
      </c>
      <c r="D206" s="4">
        <v>4</v>
      </c>
      <c r="E206" s="4">
        <v>1</v>
      </c>
      <c r="K206" s="521"/>
      <c r="L206" s="521"/>
      <c r="M206" s="5"/>
      <c r="N206" s="5"/>
      <c r="O206" s="5"/>
      <c r="Q206" s="1" t="s">
        <v>48</v>
      </c>
      <c r="R206" s="557">
        <f>+R167</f>
        <v>2018</v>
      </c>
      <c r="S206" s="558"/>
      <c r="T206" s="21">
        <v>1</v>
      </c>
      <c r="U206" s="21">
        <v>8</v>
      </c>
    </row>
    <row r="207" spans="1:21" ht="15.95" customHeight="1" thickTop="1" x14ac:dyDescent="0.2">
      <c r="A207" s="496" t="s">
        <v>4</v>
      </c>
      <c r="B207" s="496" t="s">
        <v>5</v>
      </c>
      <c r="C207" s="499" t="s">
        <v>6</v>
      </c>
      <c r="D207" s="500"/>
      <c r="E207" s="500"/>
      <c r="F207" s="500"/>
      <c r="G207" s="500"/>
      <c r="H207" s="500"/>
      <c r="I207" s="500"/>
      <c r="J207" s="500"/>
      <c r="K207" s="501"/>
      <c r="L207" s="499" t="s">
        <v>7</v>
      </c>
      <c r="M207" s="500"/>
      <c r="N207" s="500"/>
      <c r="O207" s="500"/>
      <c r="P207" s="500"/>
      <c r="Q207" s="500"/>
      <c r="R207" s="501"/>
      <c r="S207" s="538" t="s">
        <v>65</v>
      </c>
      <c r="T207" s="539"/>
      <c r="U207" s="540"/>
    </row>
    <row r="208" spans="1:21" ht="15.95" customHeight="1" x14ac:dyDescent="0.2">
      <c r="A208" s="497"/>
      <c r="B208" s="497"/>
      <c r="C208" s="551" t="s">
        <v>27</v>
      </c>
      <c r="D208" s="552"/>
      <c r="E208" s="553"/>
      <c r="F208" s="153"/>
      <c r="G208" s="153" t="s">
        <v>30</v>
      </c>
      <c r="H208" s="153" t="s">
        <v>32</v>
      </c>
      <c r="I208" s="153"/>
      <c r="J208" s="153"/>
      <c r="K208" s="153" t="s">
        <v>43</v>
      </c>
      <c r="L208" s="153" t="s">
        <v>27</v>
      </c>
      <c r="M208" s="153"/>
      <c r="N208" s="153" t="s">
        <v>30</v>
      </c>
      <c r="O208" s="153" t="s">
        <v>32</v>
      </c>
      <c r="P208" s="153"/>
      <c r="Q208" s="153"/>
      <c r="R208" s="153" t="s">
        <v>64</v>
      </c>
      <c r="S208" s="524" t="s">
        <v>68</v>
      </c>
      <c r="T208" s="525"/>
      <c r="U208" s="526"/>
    </row>
    <row r="209" spans="1:21" ht="15.95" customHeight="1" x14ac:dyDescent="0.2">
      <c r="A209" s="497"/>
      <c r="B209" s="497"/>
      <c r="C209" s="524" t="s">
        <v>28</v>
      </c>
      <c r="D209" s="525"/>
      <c r="E209" s="526"/>
      <c r="F209" s="151" t="s">
        <v>29</v>
      </c>
      <c r="G209" s="151" t="s">
        <v>31</v>
      </c>
      <c r="H209" s="151" t="s">
        <v>33</v>
      </c>
      <c r="I209" s="151" t="s">
        <v>37</v>
      </c>
      <c r="J209" s="151" t="s">
        <v>36</v>
      </c>
      <c r="K209" s="151" t="s">
        <v>28</v>
      </c>
      <c r="L209" s="151" t="s">
        <v>28</v>
      </c>
      <c r="M209" s="151" t="s">
        <v>35</v>
      </c>
      <c r="N209" s="151" t="s">
        <v>31</v>
      </c>
      <c r="O209" s="151" t="s">
        <v>33</v>
      </c>
      <c r="P209" s="151" t="s">
        <v>37</v>
      </c>
      <c r="Q209" s="151" t="s">
        <v>36</v>
      </c>
      <c r="R209" s="151" t="s">
        <v>38</v>
      </c>
      <c r="S209" s="524" t="s">
        <v>66</v>
      </c>
      <c r="T209" s="525"/>
      <c r="U209" s="526"/>
    </row>
    <row r="210" spans="1:21" ht="15.95" customHeight="1" x14ac:dyDescent="0.2">
      <c r="A210" s="497"/>
      <c r="B210" s="497"/>
      <c r="C210" s="502" t="s">
        <v>8</v>
      </c>
      <c r="D210" s="503"/>
      <c r="E210" s="504"/>
      <c r="F210" s="155"/>
      <c r="G210" s="155"/>
      <c r="H210" s="155" t="s">
        <v>34</v>
      </c>
      <c r="I210" s="155"/>
      <c r="J210" s="155"/>
      <c r="K210" s="155" t="s">
        <v>9</v>
      </c>
      <c r="L210" s="155" t="s">
        <v>8</v>
      </c>
      <c r="M210" s="155"/>
      <c r="N210" s="155"/>
      <c r="O210" s="155" t="s">
        <v>34</v>
      </c>
      <c r="P210" s="155"/>
      <c r="Q210" s="155"/>
      <c r="R210" s="20" t="s">
        <v>63</v>
      </c>
      <c r="S210" s="524" t="s">
        <v>67</v>
      </c>
      <c r="T210" s="525"/>
      <c r="U210" s="526"/>
    </row>
    <row r="211" spans="1:21" ht="15.95" customHeight="1" x14ac:dyDescent="0.2">
      <c r="A211" s="498"/>
      <c r="B211" s="498"/>
      <c r="C211" s="559"/>
      <c r="D211" s="560"/>
      <c r="E211" s="561"/>
      <c r="F211" s="151"/>
      <c r="G211" s="151"/>
      <c r="H211" s="151"/>
      <c r="I211" s="151"/>
      <c r="J211" s="151"/>
      <c r="K211" s="151" t="s">
        <v>62</v>
      </c>
      <c r="L211" s="151"/>
      <c r="M211" s="151"/>
      <c r="N211" s="151"/>
      <c r="O211" s="151"/>
      <c r="P211" s="151"/>
      <c r="Q211" s="151"/>
      <c r="R211" s="151"/>
      <c r="S211" s="528"/>
      <c r="T211" s="562"/>
      <c r="U211" s="563"/>
    </row>
    <row r="212" spans="1:21" s="8" customFormat="1" ht="15.95" customHeight="1" x14ac:dyDescent="0.2">
      <c r="A212" s="152" t="s">
        <v>10</v>
      </c>
      <c r="B212" s="152" t="s">
        <v>11</v>
      </c>
      <c r="C212" s="564" t="s">
        <v>12</v>
      </c>
      <c r="D212" s="565"/>
      <c r="E212" s="566"/>
      <c r="F212" s="152" t="s">
        <v>13</v>
      </c>
      <c r="G212" s="152" t="s">
        <v>14</v>
      </c>
      <c r="H212" s="152" t="s">
        <v>15</v>
      </c>
      <c r="I212" s="152" t="s">
        <v>16</v>
      </c>
      <c r="J212" s="152" t="s">
        <v>17</v>
      </c>
      <c r="K212" s="152" t="s">
        <v>18</v>
      </c>
      <c r="L212" s="152" t="s">
        <v>19</v>
      </c>
      <c r="M212" s="152" t="s">
        <v>20</v>
      </c>
      <c r="N212" s="152" t="s">
        <v>21</v>
      </c>
      <c r="O212" s="152" t="s">
        <v>41</v>
      </c>
      <c r="P212" s="152" t="s">
        <v>42</v>
      </c>
      <c r="Q212" s="152" t="s">
        <v>44</v>
      </c>
      <c r="R212" s="152" t="s">
        <v>70</v>
      </c>
      <c r="S212" s="564" t="s">
        <v>71</v>
      </c>
      <c r="T212" s="565"/>
      <c r="U212" s="566"/>
    </row>
    <row r="213" spans="1:21" s="16" customFormat="1" ht="15.95" customHeight="1" x14ac:dyDescent="0.2">
      <c r="A213" s="18">
        <v>1</v>
      </c>
      <c r="B213" s="19" t="s">
        <v>22</v>
      </c>
      <c r="C213" s="532"/>
      <c r="D213" s="533"/>
      <c r="E213" s="534"/>
      <c r="F213" s="39"/>
      <c r="G213" s="39"/>
      <c r="H213" s="39"/>
      <c r="I213" s="39"/>
      <c r="J213" s="39"/>
      <c r="K213" s="39"/>
      <c r="L213" s="124">
        <f t="shared" ref="L213:Q213" si="43">SUM(L214,L217,L218)</f>
        <v>20</v>
      </c>
      <c r="M213" s="125">
        <f t="shared" si="43"/>
        <v>0</v>
      </c>
      <c r="N213" s="125">
        <f t="shared" si="43"/>
        <v>0</v>
      </c>
      <c r="O213" s="125">
        <f t="shared" si="43"/>
        <v>0</v>
      </c>
      <c r="P213" s="125">
        <f t="shared" si="43"/>
        <v>69</v>
      </c>
      <c r="Q213" s="125">
        <f t="shared" si="43"/>
        <v>19</v>
      </c>
      <c r="R213" s="125">
        <f>SUM(L213-M213-N213-O213+P213-Q213)</f>
        <v>70</v>
      </c>
      <c r="S213" s="576"/>
      <c r="T213" s="576"/>
      <c r="U213" s="576"/>
    </row>
    <row r="214" spans="1:21" s="23" customFormat="1" ht="15.95" customHeight="1" x14ac:dyDescent="0.25">
      <c r="A214" s="14"/>
      <c r="B214" s="22" t="s">
        <v>50</v>
      </c>
      <c r="C214" s="495"/>
      <c r="D214" s="495"/>
      <c r="E214" s="495"/>
      <c r="F214" s="143"/>
      <c r="G214" s="143"/>
      <c r="H214" s="143"/>
      <c r="I214" s="143"/>
      <c r="J214" s="143"/>
      <c r="K214" s="142"/>
      <c r="L214" s="126">
        <f t="shared" ref="L214:O214" si="44">SUM(L215:L216)</f>
        <v>20</v>
      </c>
      <c r="M214" s="127">
        <f t="shared" si="44"/>
        <v>0</v>
      </c>
      <c r="N214" s="127">
        <f t="shared" si="44"/>
        <v>0</v>
      </c>
      <c r="O214" s="127">
        <f t="shared" si="44"/>
        <v>0</v>
      </c>
      <c r="P214" s="127">
        <f>SUM(P215:P216)</f>
        <v>69</v>
      </c>
      <c r="Q214" s="127">
        <f t="shared" ref="Q214" si="45">SUM(Q215:Q216)</f>
        <v>19</v>
      </c>
      <c r="R214" s="128">
        <f t="shared" ref="R214:R222" si="46">SUM(L214-M214-N214-O214+P214-Q214)</f>
        <v>70</v>
      </c>
      <c r="S214" s="578"/>
      <c r="T214" s="578"/>
      <c r="U214" s="578"/>
    </row>
    <row r="215" spans="1:21" ht="15.95" customHeight="1" x14ac:dyDescent="0.2">
      <c r="A215" s="12"/>
      <c r="B215" s="13" t="s">
        <v>84</v>
      </c>
      <c r="C215" s="509"/>
      <c r="D215" s="509"/>
      <c r="E215" s="509"/>
      <c r="F215" s="144"/>
      <c r="G215" s="144"/>
      <c r="H215" s="144"/>
      <c r="I215" s="40"/>
      <c r="J215" s="40"/>
      <c r="K215" s="142"/>
      <c r="L215" s="129">
        <v>20</v>
      </c>
      <c r="M215" s="65">
        <v>0</v>
      </c>
      <c r="N215" s="65">
        <v>0</v>
      </c>
      <c r="O215" s="65">
        <v>0</v>
      </c>
      <c r="P215" s="65">
        <v>69</v>
      </c>
      <c r="Q215" s="65">
        <v>19</v>
      </c>
      <c r="R215" s="128">
        <f t="shared" si="46"/>
        <v>70</v>
      </c>
      <c r="S215" s="577"/>
      <c r="T215" s="577"/>
      <c r="U215" s="577"/>
    </row>
    <row r="216" spans="1:21" ht="15.95" customHeight="1" x14ac:dyDescent="0.2">
      <c r="A216" s="12"/>
      <c r="B216" s="13" t="s">
        <v>85</v>
      </c>
      <c r="C216" s="509"/>
      <c r="D216" s="509"/>
      <c r="E216" s="509"/>
      <c r="F216" s="144"/>
      <c r="G216" s="144"/>
      <c r="H216" s="144"/>
      <c r="I216" s="40"/>
      <c r="J216" s="40"/>
      <c r="K216" s="142"/>
      <c r="L216" s="65">
        <v>0</v>
      </c>
      <c r="M216" s="65">
        <v>0</v>
      </c>
      <c r="N216" s="65">
        <v>0</v>
      </c>
      <c r="O216" s="65">
        <v>0</v>
      </c>
      <c r="P216" s="65">
        <v>0</v>
      </c>
      <c r="Q216" s="65">
        <v>0</v>
      </c>
      <c r="R216" s="128">
        <f t="shared" si="46"/>
        <v>0</v>
      </c>
      <c r="S216" s="577"/>
      <c r="T216" s="577"/>
      <c r="U216" s="577"/>
    </row>
    <row r="217" spans="1:21" ht="15.95" customHeight="1" x14ac:dyDescent="0.2">
      <c r="A217" s="12"/>
      <c r="B217" s="11" t="s">
        <v>51</v>
      </c>
      <c r="C217" s="494"/>
      <c r="D217" s="494"/>
      <c r="E217" s="494"/>
      <c r="F217" s="41"/>
      <c r="G217" s="41"/>
      <c r="H217" s="41"/>
      <c r="I217" s="41"/>
      <c r="J217" s="41"/>
      <c r="K217" s="142"/>
      <c r="L217" s="128">
        <v>0</v>
      </c>
      <c r="M217" s="128">
        <v>0</v>
      </c>
      <c r="N217" s="128">
        <v>0</v>
      </c>
      <c r="O217" s="128">
        <v>0</v>
      </c>
      <c r="P217" s="128">
        <v>0</v>
      </c>
      <c r="Q217" s="128">
        <v>0</v>
      </c>
      <c r="R217" s="128">
        <f t="shared" si="46"/>
        <v>0</v>
      </c>
      <c r="S217" s="577"/>
      <c r="T217" s="577"/>
      <c r="U217" s="577"/>
    </row>
    <row r="218" spans="1:21" ht="15.95" customHeight="1" x14ac:dyDescent="0.2">
      <c r="A218" s="12"/>
      <c r="B218" s="11" t="s">
        <v>52</v>
      </c>
      <c r="C218" s="494"/>
      <c r="D218" s="494"/>
      <c r="E218" s="494"/>
      <c r="F218" s="41"/>
      <c r="G218" s="41"/>
      <c r="H218" s="41"/>
      <c r="I218" s="41"/>
      <c r="J218" s="41"/>
      <c r="K218" s="142"/>
      <c r="L218" s="128">
        <v>0</v>
      </c>
      <c r="M218" s="128">
        <v>0</v>
      </c>
      <c r="N218" s="128">
        <v>0</v>
      </c>
      <c r="O218" s="128">
        <v>0</v>
      </c>
      <c r="P218" s="128">
        <v>0</v>
      </c>
      <c r="Q218" s="128">
        <v>0</v>
      </c>
      <c r="R218" s="128">
        <f t="shared" si="46"/>
        <v>0</v>
      </c>
      <c r="S218" s="577"/>
      <c r="T218" s="577"/>
      <c r="U218" s="577"/>
    </row>
    <row r="219" spans="1:21" ht="15.95" customHeight="1" x14ac:dyDescent="0.2">
      <c r="A219" s="14">
        <v>2</v>
      </c>
      <c r="B219" s="10" t="s">
        <v>23</v>
      </c>
      <c r="C219" s="494"/>
      <c r="D219" s="494"/>
      <c r="E219" s="494"/>
      <c r="F219" s="142"/>
      <c r="G219" s="142"/>
      <c r="H219" s="42"/>
      <c r="I219" s="142"/>
      <c r="J219" s="142"/>
      <c r="K219" s="142"/>
      <c r="L219" s="128">
        <f t="shared" ref="L219:Q219" si="47">SUM(L220:L221)</f>
        <v>351</v>
      </c>
      <c r="M219" s="128">
        <f t="shared" si="47"/>
        <v>115</v>
      </c>
      <c r="N219" s="128">
        <f t="shared" si="47"/>
        <v>0</v>
      </c>
      <c r="O219" s="127"/>
      <c r="P219" s="128">
        <f t="shared" si="47"/>
        <v>152</v>
      </c>
      <c r="Q219" s="128">
        <f t="shared" si="47"/>
        <v>4</v>
      </c>
      <c r="R219" s="128">
        <f t="shared" si="46"/>
        <v>384</v>
      </c>
      <c r="S219" s="577"/>
      <c r="T219" s="577"/>
      <c r="U219" s="577"/>
    </row>
    <row r="220" spans="1:21" ht="15.95" customHeight="1" x14ac:dyDescent="0.2">
      <c r="A220" s="12"/>
      <c r="B220" s="13" t="s">
        <v>84</v>
      </c>
      <c r="C220" s="509"/>
      <c r="D220" s="509"/>
      <c r="E220" s="509"/>
      <c r="F220" s="144"/>
      <c r="G220" s="144"/>
      <c r="H220" s="43"/>
      <c r="I220" s="40"/>
      <c r="J220" s="40"/>
      <c r="K220" s="142"/>
      <c r="L220" s="65">
        <v>351</v>
      </c>
      <c r="M220" s="65">
        <v>115</v>
      </c>
      <c r="N220" s="65">
        <v>0</v>
      </c>
      <c r="O220" s="127"/>
      <c r="P220" s="65">
        <v>125</v>
      </c>
      <c r="Q220" s="65">
        <v>2</v>
      </c>
      <c r="R220" s="128">
        <f t="shared" si="46"/>
        <v>359</v>
      </c>
      <c r="S220" s="577"/>
      <c r="T220" s="577"/>
      <c r="U220" s="577"/>
    </row>
    <row r="221" spans="1:21" ht="15.95" customHeight="1" x14ac:dyDescent="0.2">
      <c r="A221" s="12"/>
      <c r="B221" s="13" t="s">
        <v>85</v>
      </c>
      <c r="C221" s="509"/>
      <c r="D221" s="509"/>
      <c r="E221" s="509"/>
      <c r="F221" s="144"/>
      <c r="G221" s="144"/>
      <c r="H221" s="43"/>
      <c r="I221" s="40"/>
      <c r="J221" s="40"/>
      <c r="K221" s="142"/>
      <c r="L221" s="65">
        <v>0</v>
      </c>
      <c r="M221" s="65">
        <v>0</v>
      </c>
      <c r="N221" s="65">
        <v>0</v>
      </c>
      <c r="O221" s="127"/>
      <c r="P221" s="65">
        <v>27</v>
      </c>
      <c r="Q221" s="65">
        <v>2</v>
      </c>
      <c r="R221" s="128">
        <f t="shared" si="46"/>
        <v>25</v>
      </c>
      <c r="S221" s="577"/>
      <c r="T221" s="577"/>
      <c r="U221" s="577"/>
    </row>
    <row r="222" spans="1:21" ht="15.95" customHeight="1" x14ac:dyDescent="0.2">
      <c r="A222" s="9">
        <v>3</v>
      </c>
      <c r="B222" s="10" t="s">
        <v>54</v>
      </c>
      <c r="C222" s="494"/>
      <c r="D222" s="494"/>
      <c r="E222" s="494"/>
      <c r="F222" s="142"/>
      <c r="G222" s="42"/>
      <c r="H222" s="42"/>
      <c r="I222" s="142"/>
      <c r="J222" s="142"/>
      <c r="K222" s="142"/>
      <c r="L222" s="131">
        <v>1</v>
      </c>
      <c r="M222" s="131">
        <v>0</v>
      </c>
      <c r="N222" s="127"/>
      <c r="O222" s="127"/>
      <c r="P222" s="131">
        <v>0</v>
      </c>
      <c r="Q222" s="131">
        <v>0</v>
      </c>
      <c r="R222" s="128">
        <f t="shared" si="46"/>
        <v>1</v>
      </c>
      <c r="S222" s="577"/>
      <c r="T222" s="577"/>
      <c r="U222" s="577"/>
    </row>
    <row r="223" spans="1:21" ht="15.75" x14ac:dyDescent="0.2">
      <c r="A223" s="14">
        <v>4</v>
      </c>
      <c r="B223" s="10" t="s">
        <v>53</v>
      </c>
      <c r="C223" s="495"/>
      <c r="D223" s="495"/>
      <c r="E223" s="495"/>
      <c r="F223" s="143"/>
      <c r="G223" s="42"/>
      <c r="H223" s="42"/>
      <c r="I223" s="143"/>
      <c r="J223" s="143"/>
      <c r="K223" s="142"/>
      <c r="L223" s="128">
        <f t="shared" ref="L223:Q223" si="48">SUM(L224:L225)</f>
        <v>1</v>
      </c>
      <c r="M223" s="128">
        <f t="shared" si="48"/>
        <v>0</v>
      </c>
      <c r="N223" s="127"/>
      <c r="O223" s="127"/>
      <c r="P223" s="128">
        <f t="shared" si="48"/>
        <v>0</v>
      </c>
      <c r="Q223" s="128">
        <f t="shared" si="48"/>
        <v>0</v>
      </c>
      <c r="R223" s="128">
        <f>SUM(L223-M223-N223-O223+P223-Q223)</f>
        <v>1</v>
      </c>
      <c r="S223" s="577"/>
      <c r="T223" s="577"/>
      <c r="U223" s="577"/>
    </row>
    <row r="224" spans="1:21" ht="15.75" x14ac:dyDescent="0.2">
      <c r="A224" s="14"/>
      <c r="B224" s="13" t="s">
        <v>84</v>
      </c>
      <c r="C224" s="495"/>
      <c r="D224" s="495"/>
      <c r="E224" s="495"/>
      <c r="F224" s="143"/>
      <c r="G224" s="42"/>
      <c r="H224" s="42"/>
      <c r="I224" s="143"/>
      <c r="J224" s="143"/>
      <c r="K224" s="142"/>
      <c r="L224" s="131">
        <v>0</v>
      </c>
      <c r="M224" s="131">
        <v>0</v>
      </c>
      <c r="N224" s="26"/>
      <c r="O224" s="26"/>
      <c r="P224" s="131">
        <v>0</v>
      </c>
      <c r="Q224" s="131">
        <v>0</v>
      </c>
      <c r="R224" s="128">
        <f t="shared" ref="R224" si="49">SUM(L224-M224-N224-O224+P224-Q224)</f>
        <v>0</v>
      </c>
      <c r="S224" s="577"/>
      <c r="T224" s="577"/>
      <c r="U224" s="577"/>
    </row>
    <row r="225" spans="1:21" ht="15.75" x14ac:dyDescent="0.2">
      <c r="A225" s="14"/>
      <c r="B225" s="13" t="s">
        <v>85</v>
      </c>
      <c r="C225" s="495"/>
      <c r="D225" s="495"/>
      <c r="E225" s="495"/>
      <c r="F225" s="143"/>
      <c r="G225" s="42"/>
      <c r="H225" s="42"/>
      <c r="I225" s="143"/>
      <c r="J225" s="143"/>
      <c r="K225" s="142"/>
      <c r="L225" s="131">
        <v>1</v>
      </c>
      <c r="M225" s="131">
        <v>0</v>
      </c>
      <c r="N225" s="26"/>
      <c r="O225" s="26"/>
      <c r="P225" s="131">
        <v>0</v>
      </c>
      <c r="Q225" s="131">
        <v>0</v>
      </c>
      <c r="R225" s="128">
        <f>SUM(L225-M225-N225-O225+P225-Q225)</f>
        <v>1</v>
      </c>
      <c r="S225" s="577"/>
      <c r="T225" s="577"/>
      <c r="U225" s="577"/>
    </row>
    <row r="226" spans="1:21" ht="15.75" x14ac:dyDescent="0.2">
      <c r="A226" s="14">
        <v>5</v>
      </c>
      <c r="B226" s="11" t="s">
        <v>55</v>
      </c>
      <c r="C226" s="494"/>
      <c r="D226" s="494"/>
      <c r="E226" s="494"/>
      <c r="F226" s="142"/>
      <c r="G226" s="42"/>
      <c r="H226" s="42"/>
      <c r="I226" s="142"/>
      <c r="J226" s="142"/>
      <c r="K226" s="142"/>
      <c r="L226" s="149">
        <v>0</v>
      </c>
      <c r="M226" s="149">
        <v>0</v>
      </c>
      <c r="N226" s="26"/>
      <c r="O226" s="26"/>
      <c r="P226" s="149">
        <v>0</v>
      </c>
      <c r="Q226" s="149">
        <v>0</v>
      </c>
      <c r="R226" s="46">
        <f t="shared" ref="R226:R232" si="50">SUM(L226-M226-N226-O226+P226-Q226)</f>
        <v>0</v>
      </c>
      <c r="S226" s="577"/>
      <c r="T226" s="577"/>
      <c r="U226" s="577"/>
    </row>
    <row r="227" spans="1:21" ht="15.75" x14ac:dyDescent="0.2">
      <c r="A227" s="14">
        <v>6</v>
      </c>
      <c r="B227" s="10" t="s">
        <v>56</v>
      </c>
      <c r="C227" s="494"/>
      <c r="D227" s="494"/>
      <c r="E227" s="494"/>
      <c r="F227" s="142"/>
      <c r="G227" s="42"/>
      <c r="H227" s="42"/>
      <c r="I227" s="142"/>
      <c r="J227" s="142"/>
      <c r="K227" s="142"/>
      <c r="L227" s="149">
        <v>0</v>
      </c>
      <c r="M227" s="149">
        <v>0</v>
      </c>
      <c r="N227" s="26"/>
      <c r="O227" s="26"/>
      <c r="P227" s="149">
        <v>0</v>
      </c>
      <c r="Q227" s="149">
        <v>0</v>
      </c>
      <c r="R227" s="46">
        <f t="shared" si="50"/>
        <v>0</v>
      </c>
      <c r="S227" s="581">
        <v>0</v>
      </c>
      <c r="T227" s="581"/>
      <c r="U227" s="581"/>
    </row>
    <row r="228" spans="1:21" ht="15.75" x14ac:dyDescent="0.2">
      <c r="A228" s="14">
        <v>7</v>
      </c>
      <c r="B228" s="10" t="s">
        <v>57</v>
      </c>
      <c r="C228" s="494"/>
      <c r="D228" s="494"/>
      <c r="E228" s="494"/>
      <c r="F228" s="142"/>
      <c r="G228" s="42"/>
      <c r="H228" s="42"/>
      <c r="I228" s="142"/>
      <c r="J228" s="142"/>
      <c r="K228" s="142"/>
      <c r="L228" s="149">
        <v>0</v>
      </c>
      <c r="M228" s="149">
        <v>0</v>
      </c>
      <c r="N228" s="26"/>
      <c r="O228" s="26"/>
      <c r="P228" s="149">
        <v>0</v>
      </c>
      <c r="Q228" s="149">
        <v>0</v>
      </c>
      <c r="R228" s="46">
        <f t="shared" si="50"/>
        <v>0</v>
      </c>
      <c r="S228" s="579">
        <v>0</v>
      </c>
      <c r="T228" s="579"/>
      <c r="U228" s="579"/>
    </row>
    <row r="229" spans="1:21" ht="12.75" customHeight="1" x14ac:dyDescent="0.2">
      <c r="A229" s="14">
        <v>8</v>
      </c>
      <c r="B229" s="10" t="s">
        <v>58</v>
      </c>
      <c r="C229" s="494"/>
      <c r="D229" s="494"/>
      <c r="E229" s="494"/>
      <c r="F229" s="142"/>
      <c r="G229" s="42"/>
      <c r="H229" s="42"/>
      <c r="I229" s="142"/>
      <c r="J229" s="142"/>
      <c r="K229" s="142"/>
      <c r="L229" s="149">
        <v>0</v>
      </c>
      <c r="M229" s="149">
        <v>0</v>
      </c>
      <c r="N229" s="26"/>
      <c r="O229" s="26"/>
      <c r="P229" s="149">
        <v>0</v>
      </c>
      <c r="Q229" s="149">
        <v>0</v>
      </c>
      <c r="R229" s="46">
        <f t="shared" si="50"/>
        <v>0</v>
      </c>
      <c r="S229" s="579">
        <v>0</v>
      </c>
      <c r="T229" s="579"/>
      <c r="U229" s="579"/>
    </row>
    <row r="230" spans="1:21" ht="12.75" customHeight="1" x14ac:dyDescent="0.2">
      <c r="A230" s="14">
        <v>9</v>
      </c>
      <c r="B230" s="10" t="s">
        <v>24</v>
      </c>
      <c r="C230" s="494"/>
      <c r="D230" s="494"/>
      <c r="E230" s="494"/>
      <c r="F230" s="142"/>
      <c r="G230" s="42"/>
      <c r="H230" s="42"/>
      <c r="I230" s="41"/>
      <c r="J230" s="41"/>
      <c r="K230" s="142"/>
      <c r="L230" s="149">
        <v>0</v>
      </c>
      <c r="M230" s="149">
        <v>0</v>
      </c>
      <c r="N230" s="26"/>
      <c r="O230" s="26"/>
      <c r="P230" s="149">
        <v>0</v>
      </c>
      <c r="Q230" s="149">
        <v>0</v>
      </c>
      <c r="R230" s="46">
        <f t="shared" si="50"/>
        <v>0</v>
      </c>
      <c r="S230" s="579">
        <v>0</v>
      </c>
      <c r="T230" s="579"/>
      <c r="U230" s="579"/>
    </row>
    <row r="231" spans="1:21" ht="15.75" x14ac:dyDescent="0.2">
      <c r="A231" s="14">
        <v>10</v>
      </c>
      <c r="B231" s="10" t="s">
        <v>25</v>
      </c>
      <c r="C231" s="494"/>
      <c r="D231" s="494"/>
      <c r="E231" s="494"/>
      <c r="F231" s="142"/>
      <c r="G231" s="42"/>
      <c r="H231" s="42"/>
      <c r="I231" s="41"/>
      <c r="J231" s="41"/>
      <c r="K231" s="142"/>
      <c r="L231" s="149">
        <v>0</v>
      </c>
      <c r="M231" s="149">
        <v>0</v>
      </c>
      <c r="N231" s="26"/>
      <c r="O231" s="26"/>
      <c r="P231" s="149">
        <v>0</v>
      </c>
      <c r="Q231" s="149">
        <v>0</v>
      </c>
      <c r="R231" s="46">
        <f t="shared" si="50"/>
        <v>0</v>
      </c>
      <c r="S231" s="579">
        <v>0</v>
      </c>
      <c r="T231" s="579"/>
      <c r="U231" s="579"/>
    </row>
    <row r="232" spans="1:21" ht="21" customHeight="1" thickBot="1" x14ac:dyDescent="0.25">
      <c r="A232" s="48">
        <v>11</v>
      </c>
      <c r="B232" s="49" t="s">
        <v>59</v>
      </c>
      <c r="C232" s="510"/>
      <c r="D232" s="511"/>
      <c r="E232" s="512"/>
      <c r="F232" s="150"/>
      <c r="G232" s="50"/>
      <c r="H232" s="50"/>
      <c r="I232" s="51"/>
      <c r="J232" s="51"/>
      <c r="K232" s="150"/>
      <c r="L232" s="52">
        <v>0</v>
      </c>
      <c r="M232" s="52">
        <v>0</v>
      </c>
      <c r="N232" s="53"/>
      <c r="O232" s="53"/>
      <c r="P232" s="52">
        <v>0</v>
      </c>
      <c r="Q232" s="52">
        <v>0</v>
      </c>
      <c r="R232" s="54">
        <f t="shared" si="50"/>
        <v>0</v>
      </c>
      <c r="S232" s="554"/>
      <c r="T232" s="555"/>
      <c r="U232" s="556"/>
    </row>
    <row r="233" spans="1:21" ht="13.5" thickTop="1" x14ac:dyDescent="0.2">
      <c r="A233" s="5"/>
      <c r="B233" s="17" t="s">
        <v>39</v>
      </c>
    </row>
    <row r="234" spans="1:21" x14ac:dyDescent="0.2">
      <c r="A234" s="5"/>
      <c r="B234" s="15" t="s">
        <v>61</v>
      </c>
    </row>
    <row r="235" spans="1:21" ht="12.75" customHeight="1" x14ac:dyDescent="0.2">
      <c r="A235" s="5"/>
      <c r="B235" s="15" t="s">
        <v>60</v>
      </c>
    </row>
    <row r="236" spans="1:21" ht="13.5" customHeight="1" x14ac:dyDescent="0.2">
      <c r="A236" s="5"/>
      <c r="B236" s="15" t="s">
        <v>40</v>
      </c>
    </row>
    <row r="237" spans="1:21" ht="15" customHeight="1" x14ac:dyDescent="0.2">
      <c r="A237" s="5"/>
      <c r="B237" s="27"/>
    </row>
    <row r="238" spans="1:21" ht="12.75" customHeight="1" x14ac:dyDescent="0.2">
      <c r="A238" s="5"/>
      <c r="B238" s="27"/>
    </row>
    <row r="239" spans="1:21" ht="12.75" customHeight="1" x14ac:dyDescent="0.2">
      <c r="A239" s="488" t="s">
        <v>0</v>
      </c>
      <c r="B239" s="488"/>
      <c r="P239" s="517" t="s">
        <v>26</v>
      </c>
      <c r="Q239" s="517"/>
      <c r="R239" s="517"/>
      <c r="S239" s="517"/>
      <c r="T239" s="517"/>
      <c r="U239" s="517"/>
    </row>
    <row r="240" spans="1:21" ht="12.75" customHeight="1" x14ac:dyDescent="0.2">
      <c r="A240" s="488" t="s">
        <v>1</v>
      </c>
      <c r="B240" s="488"/>
      <c r="P240" s="517"/>
      <c r="Q240" s="517"/>
      <c r="R240" s="517"/>
      <c r="S240" s="517"/>
      <c r="T240" s="517"/>
      <c r="U240" s="517"/>
    </row>
    <row r="241" spans="1:21" ht="11.25" customHeight="1" x14ac:dyDescent="0.2">
      <c r="A241" s="488" t="s">
        <v>46</v>
      </c>
      <c r="B241" s="488"/>
    </row>
    <row r="242" spans="1:21" ht="12.75" customHeight="1" x14ac:dyDescent="0.35">
      <c r="C242" s="518" t="s">
        <v>2</v>
      </c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518"/>
      <c r="P242" s="518"/>
      <c r="Q242" s="2"/>
    </row>
    <row r="243" spans="1:21" ht="15.95" customHeight="1" x14ac:dyDescent="0.2">
      <c r="F243" s="519" t="s">
        <v>3</v>
      </c>
      <c r="G243" s="519"/>
      <c r="H243" s="519"/>
      <c r="I243" s="519"/>
      <c r="J243" s="519"/>
      <c r="K243" s="519"/>
      <c r="L243" s="519"/>
      <c r="M243" s="519"/>
      <c r="N243" s="519"/>
      <c r="O243" s="519"/>
      <c r="P243" s="519"/>
      <c r="Q243" s="148"/>
    </row>
    <row r="244" spans="1:21" ht="15.95" customHeight="1" x14ac:dyDescent="0.2">
      <c r="A244" s="1" t="s">
        <v>47</v>
      </c>
      <c r="C244" s="3"/>
      <c r="D244" s="4">
        <v>1</v>
      </c>
      <c r="E244" s="4">
        <v>5</v>
      </c>
      <c r="M244" s="5"/>
      <c r="N244" s="5"/>
      <c r="O244" s="5"/>
      <c r="P244" s="5"/>
      <c r="Q244" s="5"/>
      <c r="R244" s="5"/>
      <c r="S244" s="5"/>
      <c r="T244" s="5"/>
    </row>
    <row r="245" spans="1:21" ht="15.95" customHeight="1" x14ac:dyDescent="0.2">
      <c r="A245" s="1" t="s">
        <v>69</v>
      </c>
      <c r="C245" s="6"/>
      <c r="D245" s="7">
        <v>0</v>
      </c>
      <c r="E245" s="7">
        <v>8</v>
      </c>
      <c r="K245" s="520">
        <v>7</v>
      </c>
      <c r="L245" s="520"/>
      <c r="M245" s="5"/>
      <c r="N245" s="5"/>
      <c r="O245" s="5"/>
      <c r="Q245" s="1" t="str">
        <f>+Q205:U205</f>
        <v>Bulan     :</v>
      </c>
      <c r="R245" s="522" t="str">
        <f>+R205</f>
        <v>Maret</v>
      </c>
      <c r="S245" s="523"/>
      <c r="T245" s="4">
        <f>+T205:U205</f>
        <v>0</v>
      </c>
      <c r="U245" s="4">
        <f>+U205</f>
        <v>3</v>
      </c>
    </row>
    <row r="246" spans="1:21" ht="15.95" customHeight="1" thickBot="1" x14ac:dyDescent="0.25">
      <c r="A246" s="157" t="s">
        <v>75</v>
      </c>
      <c r="B246" s="157"/>
      <c r="C246" s="4">
        <v>0</v>
      </c>
      <c r="D246" s="4">
        <v>3</v>
      </c>
      <c r="E246" s="4">
        <v>2</v>
      </c>
      <c r="K246" s="521"/>
      <c r="L246" s="521"/>
      <c r="M246" s="5"/>
      <c r="N246" s="5"/>
      <c r="O246" s="5"/>
      <c r="Q246" s="1" t="s">
        <v>48</v>
      </c>
      <c r="R246" s="557">
        <f>+R206</f>
        <v>2018</v>
      </c>
      <c r="S246" s="558"/>
      <c r="T246" s="21">
        <v>1</v>
      </c>
      <c r="U246" s="21">
        <v>7</v>
      </c>
    </row>
    <row r="247" spans="1:21" ht="15.95" customHeight="1" thickTop="1" x14ac:dyDescent="0.2">
      <c r="A247" s="496" t="s">
        <v>4</v>
      </c>
      <c r="B247" s="496" t="s">
        <v>5</v>
      </c>
      <c r="C247" s="499" t="s">
        <v>6</v>
      </c>
      <c r="D247" s="500"/>
      <c r="E247" s="500"/>
      <c r="F247" s="500"/>
      <c r="G247" s="500"/>
      <c r="H247" s="500"/>
      <c r="I247" s="500"/>
      <c r="J247" s="500"/>
      <c r="K247" s="501"/>
      <c r="L247" s="499" t="s">
        <v>7</v>
      </c>
      <c r="M247" s="500"/>
      <c r="N247" s="500"/>
      <c r="O247" s="500"/>
      <c r="P247" s="500"/>
      <c r="Q247" s="500"/>
      <c r="R247" s="501"/>
      <c r="S247" s="538" t="s">
        <v>65</v>
      </c>
      <c r="T247" s="539"/>
      <c r="U247" s="540"/>
    </row>
    <row r="248" spans="1:21" ht="15.95" customHeight="1" x14ac:dyDescent="0.2">
      <c r="A248" s="497"/>
      <c r="B248" s="497"/>
      <c r="C248" s="551" t="s">
        <v>27</v>
      </c>
      <c r="D248" s="552"/>
      <c r="E248" s="553"/>
      <c r="F248" s="153"/>
      <c r="G248" s="153" t="s">
        <v>30</v>
      </c>
      <c r="H248" s="153" t="s">
        <v>32</v>
      </c>
      <c r="I248" s="153"/>
      <c r="J248" s="153"/>
      <c r="K248" s="153" t="s">
        <v>43</v>
      </c>
      <c r="L248" s="153" t="s">
        <v>27</v>
      </c>
      <c r="M248" s="153"/>
      <c r="N248" s="153" t="s">
        <v>30</v>
      </c>
      <c r="O248" s="153" t="s">
        <v>32</v>
      </c>
      <c r="P248" s="153"/>
      <c r="Q248" s="153"/>
      <c r="R248" s="153" t="s">
        <v>64</v>
      </c>
      <c r="S248" s="524" t="s">
        <v>68</v>
      </c>
      <c r="T248" s="525"/>
      <c r="U248" s="526"/>
    </row>
    <row r="249" spans="1:21" ht="15.95" customHeight="1" x14ac:dyDescent="0.2">
      <c r="A249" s="497"/>
      <c r="B249" s="497"/>
      <c r="C249" s="524" t="s">
        <v>28</v>
      </c>
      <c r="D249" s="525"/>
      <c r="E249" s="526"/>
      <c r="F249" s="151" t="s">
        <v>29</v>
      </c>
      <c r="G249" s="151" t="s">
        <v>31</v>
      </c>
      <c r="H249" s="151" t="s">
        <v>33</v>
      </c>
      <c r="I249" s="151" t="s">
        <v>37</v>
      </c>
      <c r="J249" s="151" t="s">
        <v>36</v>
      </c>
      <c r="K249" s="151" t="s">
        <v>28</v>
      </c>
      <c r="L249" s="151" t="s">
        <v>28</v>
      </c>
      <c r="M249" s="151" t="s">
        <v>35</v>
      </c>
      <c r="N249" s="151" t="s">
        <v>31</v>
      </c>
      <c r="O249" s="151" t="s">
        <v>33</v>
      </c>
      <c r="P249" s="151" t="s">
        <v>37</v>
      </c>
      <c r="Q249" s="151" t="s">
        <v>36</v>
      </c>
      <c r="R249" s="151" t="s">
        <v>38</v>
      </c>
      <c r="S249" s="524" t="s">
        <v>66</v>
      </c>
      <c r="T249" s="525"/>
      <c r="U249" s="526"/>
    </row>
    <row r="250" spans="1:21" ht="15.95" customHeight="1" x14ac:dyDescent="0.2">
      <c r="A250" s="497"/>
      <c r="B250" s="497"/>
      <c r="C250" s="502" t="s">
        <v>8</v>
      </c>
      <c r="D250" s="503"/>
      <c r="E250" s="504"/>
      <c r="F250" s="155"/>
      <c r="G250" s="155"/>
      <c r="H250" s="155" t="s">
        <v>34</v>
      </c>
      <c r="I250" s="155"/>
      <c r="J250" s="155"/>
      <c r="K250" s="155" t="s">
        <v>9</v>
      </c>
      <c r="L250" s="155" t="s">
        <v>8</v>
      </c>
      <c r="M250" s="155"/>
      <c r="N250" s="155"/>
      <c r="O250" s="155" t="s">
        <v>34</v>
      </c>
      <c r="P250" s="155"/>
      <c r="Q250" s="155"/>
      <c r="R250" s="20" t="s">
        <v>63</v>
      </c>
      <c r="S250" s="524" t="s">
        <v>67</v>
      </c>
      <c r="T250" s="525"/>
      <c r="U250" s="526"/>
    </row>
    <row r="251" spans="1:21" ht="15.95" customHeight="1" x14ac:dyDescent="0.2">
      <c r="A251" s="498"/>
      <c r="B251" s="498"/>
      <c r="C251" s="559"/>
      <c r="D251" s="560"/>
      <c r="E251" s="561"/>
      <c r="F251" s="151"/>
      <c r="G251" s="151"/>
      <c r="H251" s="151"/>
      <c r="I251" s="151"/>
      <c r="J251" s="151"/>
      <c r="K251" s="151" t="s">
        <v>62</v>
      </c>
      <c r="L251" s="151"/>
      <c r="M251" s="151"/>
      <c r="N251" s="151"/>
      <c r="O251" s="151"/>
      <c r="P251" s="151"/>
      <c r="Q251" s="151"/>
      <c r="R251" s="151"/>
      <c r="S251" s="528"/>
      <c r="T251" s="562"/>
      <c r="U251" s="563"/>
    </row>
    <row r="252" spans="1:21" s="8" customFormat="1" ht="15.95" customHeight="1" x14ac:dyDescent="0.2">
      <c r="A252" s="152" t="s">
        <v>10</v>
      </c>
      <c r="B252" s="152" t="s">
        <v>11</v>
      </c>
      <c r="C252" s="564" t="s">
        <v>12</v>
      </c>
      <c r="D252" s="565"/>
      <c r="E252" s="566"/>
      <c r="F252" s="152" t="s">
        <v>13</v>
      </c>
      <c r="G252" s="152" t="s">
        <v>14</v>
      </c>
      <c r="H252" s="152" t="s">
        <v>15</v>
      </c>
      <c r="I252" s="152" t="s">
        <v>16</v>
      </c>
      <c r="J252" s="152" t="s">
        <v>17</v>
      </c>
      <c r="K252" s="152" t="s">
        <v>18</v>
      </c>
      <c r="L252" s="152" t="s">
        <v>19</v>
      </c>
      <c r="M252" s="152" t="s">
        <v>20</v>
      </c>
      <c r="N252" s="152" t="s">
        <v>21</v>
      </c>
      <c r="O252" s="152" t="s">
        <v>41</v>
      </c>
      <c r="P252" s="152" t="s">
        <v>42</v>
      </c>
      <c r="Q252" s="152" t="s">
        <v>44</v>
      </c>
      <c r="R252" s="152" t="s">
        <v>70</v>
      </c>
      <c r="S252" s="564" t="s">
        <v>71</v>
      </c>
      <c r="T252" s="565"/>
      <c r="U252" s="566"/>
    </row>
    <row r="253" spans="1:21" s="16" customFormat="1" ht="15.95" customHeight="1" x14ac:dyDescent="0.2">
      <c r="A253" s="18">
        <v>1</v>
      </c>
      <c r="B253" s="19" t="s">
        <v>22</v>
      </c>
      <c r="C253" s="532"/>
      <c r="D253" s="533"/>
      <c r="E253" s="534"/>
      <c r="F253" s="39"/>
      <c r="G253" s="39"/>
      <c r="H253" s="39"/>
      <c r="I253" s="39"/>
      <c r="J253" s="39"/>
      <c r="K253" s="39"/>
      <c r="L253" s="24">
        <f t="shared" ref="L253:Q253" si="51">SUM(L254,L257,L258)</f>
        <v>0</v>
      </c>
      <c r="M253" s="24">
        <f t="shared" si="51"/>
        <v>0</v>
      </c>
      <c r="N253" s="24">
        <f t="shared" si="51"/>
        <v>0</v>
      </c>
      <c r="O253" s="24">
        <f t="shared" si="51"/>
        <v>0</v>
      </c>
      <c r="P253" s="24">
        <f t="shared" si="51"/>
        <v>4</v>
      </c>
      <c r="Q253" s="24">
        <f t="shared" si="51"/>
        <v>0</v>
      </c>
      <c r="R253" s="24">
        <f>SUM(L253-M253-N253-O253+P253-Q253)</f>
        <v>4</v>
      </c>
      <c r="S253" s="535"/>
      <c r="T253" s="536"/>
      <c r="U253" s="537"/>
    </row>
    <row r="254" spans="1:21" s="23" customFormat="1" ht="15.95" customHeight="1" x14ac:dyDescent="0.25">
      <c r="A254" s="14"/>
      <c r="B254" s="22" t="s">
        <v>50</v>
      </c>
      <c r="C254" s="495"/>
      <c r="D254" s="495"/>
      <c r="E254" s="495"/>
      <c r="F254" s="143"/>
      <c r="G254" s="143"/>
      <c r="H254" s="143"/>
      <c r="I254" s="143"/>
      <c r="J254" s="143"/>
      <c r="K254" s="142"/>
      <c r="L254" s="44">
        <f t="shared" ref="L254:P254" si="52">SUM(L255:L256)</f>
        <v>0</v>
      </c>
      <c r="M254" s="44">
        <f t="shared" si="52"/>
        <v>0</v>
      </c>
      <c r="N254" s="44">
        <f t="shared" si="52"/>
        <v>0</v>
      </c>
      <c r="O254" s="44">
        <f t="shared" si="52"/>
        <v>0</v>
      </c>
      <c r="P254" s="44">
        <f t="shared" si="52"/>
        <v>0</v>
      </c>
      <c r="Q254" s="44">
        <f t="shared" ref="Q254" si="53">SUM(Q255:Q256)</f>
        <v>0</v>
      </c>
      <c r="R254" s="46">
        <f t="shared" ref="R254:R261" si="54">SUM(L254-M254-N254-O254+P254-Q254)</f>
        <v>0</v>
      </c>
      <c r="S254" s="545"/>
      <c r="T254" s="546"/>
      <c r="U254" s="547"/>
    </row>
    <row r="255" spans="1:21" ht="15.95" customHeight="1" x14ac:dyDescent="0.2">
      <c r="A255" s="12"/>
      <c r="B255" s="13" t="s">
        <v>84</v>
      </c>
      <c r="C255" s="509"/>
      <c r="D255" s="509"/>
      <c r="E255" s="509"/>
      <c r="F255" s="144"/>
      <c r="G255" s="144"/>
      <c r="H255" s="144"/>
      <c r="I255" s="40"/>
      <c r="J255" s="40"/>
      <c r="K255" s="142"/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6">
        <f t="shared" si="54"/>
        <v>0</v>
      </c>
      <c r="S255" s="542"/>
      <c r="T255" s="543"/>
      <c r="U255" s="544"/>
    </row>
    <row r="256" spans="1:21" ht="15.95" customHeight="1" x14ac:dyDescent="0.2">
      <c r="A256" s="12"/>
      <c r="B256" s="13" t="s">
        <v>85</v>
      </c>
      <c r="C256" s="509"/>
      <c r="D256" s="509"/>
      <c r="E256" s="509"/>
      <c r="F256" s="144"/>
      <c r="G256" s="144"/>
      <c r="H256" s="144"/>
      <c r="I256" s="40"/>
      <c r="J256" s="40"/>
      <c r="K256" s="142"/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6">
        <f t="shared" si="54"/>
        <v>0</v>
      </c>
      <c r="S256" s="542"/>
      <c r="T256" s="543"/>
      <c r="U256" s="544"/>
    </row>
    <row r="257" spans="1:24" ht="15.95" customHeight="1" x14ac:dyDescent="0.2">
      <c r="A257" s="12"/>
      <c r="B257" s="11" t="s">
        <v>51</v>
      </c>
      <c r="C257" s="494"/>
      <c r="D257" s="494"/>
      <c r="E257" s="494"/>
      <c r="F257" s="41"/>
      <c r="G257" s="41"/>
      <c r="H257" s="41"/>
      <c r="I257" s="41"/>
      <c r="J257" s="41"/>
      <c r="K257" s="142"/>
      <c r="L257" s="46">
        <v>0</v>
      </c>
      <c r="M257" s="46">
        <v>0</v>
      </c>
      <c r="N257" s="46">
        <v>0</v>
      </c>
      <c r="O257" s="46">
        <v>0</v>
      </c>
      <c r="P257" s="46">
        <v>4</v>
      </c>
      <c r="Q257" s="46">
        <v>0</v>
      </c>
      <c r="R257" s="46">
        <f t="shared" si="54"/>
        <v>4</v>
      </c>
      <c r="S257" s="542"/>
      <c r="T257" s="543"/>
      <c r="U257" s="544"/>
    </row>
    <row r="258" spans="1:24" ht="15.95" customHeight="1" x14ac:dyDescent="0.2">
      <c r="A258" s="12"/>
      <c r="B258" s="11" t="s">
        <v>52</v>
      </c>
      <c r="C258" s="494"/>
      <c r="D258" s="494"/>
      <c r="E258" s="494"/>
      <c r="F258" s="41"/>
      <c r="G258" s="41"/>
      <c r="H258" s="41"/>
      <c r="I258" s="41"/>
      <c r="J258" s="41"/>
      <c r="K258" s="142"/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f t="shared" si="54"/>
        <v>0</v>
      </c>
      <c r="S258" s="542"/>
      <c r="T258" s="543"/>
      <c r="U258" s="544"/>
      <c r="X258" s="1" t="s">
        <v>92</v>
      </c>
    </row>
    <row r="259" spans="1:24" ht="15.95" customHeight="1" x14ac:dyDescent="0.2">
      <c r="A259" s="14">
        <v>2</v>
      </c>
      <c r="B259" s="10" t="s">
        <v>23</v>
      </c>
      <c r="C259" s="494"/>
      <c r="D259" s="494"/>
      <c r="E259" s="494"/>
      <c r="F259" s="142"/>
      <c r="G259" s="142"/>
      <c r="H259" s="42"/>
      <c r="I259" s="142"/>
      <c r="J259" s="142"/>
      <c r="K259" s="142"/>
      <c r="L259" s="46">
        <f t="shared" ref="L259:N259" si="55">SUM(L260:L261)</f>
        <v>0</v>
      </c>
      <c r="M259" s="46">
        <f t="shared" si="55"/>
        <v>0</v>
      </c>
      <c r="N259" s="46">
        <f t="shared" si="55"/>
        <v>0</v>
      </c>
      <c r="O259" s="26"/>
      <c r="P259" s="46">
        <f t="shared" ref="P259:Q259" si="56">SUM(P260:P261)</f>
        <v>0</v>
      </c>
      <c r="Q259" s="46">
        <f t="shared" si="56"/>
        <v>0</v>
      </c>
      <c r="R259" s="46">
        <f t="shared" si="54"/>
        <v>0</v>
      </c>
      <c r="S259" s="542"/>
      <c r="T259" s="543"/>
      <c r="U259" s="544"/>
    </row>
    <row r="260" spans="1:24" ht="15.95" customHeight="1" x14ac:dyDescent="0.2">
      <c r="A260" s="12"/>
      <c r="B260" s="13" t="s">
        <v>84</v>
      </c>
      <c r="C260" s="509"/>
      <c r="D260" s="509"/>
      <c r="E260" s="509"/>
      <c r="F260" s="144"/>
      <c r="G260" s="144"/>
      <c r="H260" s="43"/>
      <c r="I260" s="40"/>
      <c r="J260" s="40"/>
      <c r="K260" s="142"/>
      <c r="L260" s="47">
        <v>0</v>
      </c>
      <c r="M260" s="47">
        <v>0</v>
      </c>
      <c r="N260" s="47">
        <v>0</v>
      </c>
      <c r="O260" s="25"/>
      <c r="P260" s="47">
        <v>0</v>
      </c>
      <c r="Q260" s="47">
        <v>0</v>
      </c>
      <c r="R260" s="46">
        <f t="shared" si="54"/>
        <v>0</v>
      </c>
      <c r="S260" s="542"/>
      <c r="T260" s="543"/>
      <c r="U260" s="544"/>
    </row>
    <row r="261" spans="1:24" ht="15.75" x14ac:dyDescent="0.2">
      <c r="A261" s="12"/>
      <c r="B261" s="13" t="s">
        <v>85</v>
      </c>
      <c r="C261" s="509"/>
      <c r="D261" s="509"/>
      <c r="E261" s="509"/>
      <c r="F261" s="144"/>
      <c r="G261" s="144"/>
      <c r="H261" s="43"/>
      <c r="I261" s="40"/>
      <c r="J261" s="40"/>
      <c r="K261" s="142"/>
      <c r="L261" s="47">
        <v>0</v>
      </c>
      <c r="M261" s="47">
        <v>0</v>
      </c>
      <c r="N261" s="47">
        <v>0</v>
      </c>
      <c r="O261" s="25"/>
      <c r="P261" s="47">
        <v>0</v>
      </c>
      <c r="Q261" s="47">
        <v>0</v>
      </c>
      <c r="R261" s="46">
        <f t="shared" si="54"/>
        <v>0</v>
      </c>
      <c r="S261" s="542"/>
      <c r="T261" s="543"/>
      <c r="U261" s="544"/>
    </row>
    <row r="262" spans="1:24" ht="15.75" x14ac:dyDescent="0.2">
      <c r="A262" s="9">
        <v>3</v>
      </c>
      <c r="B262" s="10" t="s">
        <v>54</v>
      </c>
      <c r="C262" s="494"/>
      <c r="D262" s="494"/>
      <c r="E262" s="494"/>
      <c r="F262" s="142"/>
      <c r="G262" s="42"/>
      <c r="H262" s="42"/>
      <c r="I262" s="142"/>
      <c r="J262" s="142"/>
      <c r="K262" s="142"/>
      <c r="L262" s="58">
        <v>8.5</v>
      </c>
      <c r="M262" s="149">
        <v>0</v>
      </c>
      <c r="N262" s="26"/>
      <c r="O262" s="26"/>
      <c r="P262" s="149">
        <v>1</v>
      </c>
      <c r="Q262" s="149">
        <v>0</v>
      </c>
      <c r="R262" s="57">
        <f>SUM(L262-M262-N262-O262+P262-Q262)</f>
        <v>9.5</v>
      </c>
      <c r="S262" s="542"/>
      <c r="T262" s="543"/>
      <c r="U262" s="544"/>
    </row>
    <row r="263" spans="1:24" ht="15.75" x14ac:dyDescent="0.2">
      <c r="A263" s="14">
        <v>4</v>
      </c>
      <c r="B263" s="10" t="s">
        <v>53</v>
      </c>
      <c r="C263" s="495"/>
      <c r="D263" s="495"/>
      <c r="E263" s="495"/>
      <c r="F263" s="143"/>
      <c r="G263" s="42"/>
      <c r="H263" s="42"/>
      <c r="I263" s="143"/>
      <c r="J263" s="143"/>
      <c r="K263" s="142"/>
      <c r="L263" s="57">
        <f>SUM(L264:L265)</f>
        <v>15.6</v>
      </c>
      <c r="M263" s="46">
        <f>SUM(M264:M265)</f>
        <v>3</v>
      </c>
      <c r="N263" s="26"/>
      <c r="O263" s="26"/>
      <c r="P263" s="46">
        <f t="shared" ref="P263:Q263" si="57">SUM(P264:P265)</f>
        <v>2</v>
      </c>
      <c r="Q263" s="46">
        <f t="shared" si="57"/>
        <v>0</v>
      </c>
      <c r="R263" s="57">
        <f>SUM(L263-M263-N263-O263+P263-Q263)</f>
        <v>14.6</v>
      </c>
      <c r="S263" s="542"/>
      <c r="T263" s="543"/>
      <c r="U263" s="544"/>
    </row>
    <row r="264" spans="1:24" ht="15.75" x14ac:dyDescent="0.2">
      <c r="A264" s="14"/>
      <c r="B264" s="13" t="s">
        <v>84</v>
      </c>
      <c r="C264" s="495"/>
      <c r="D264" s="495"/>
      <c r="E264" s="495"/>
      <c r="F264" s="143"/>
      <c r="G264" s="42"/>
      <c r="H264" s="42"/>
      <c r="I264" s="143"/>
      <c r="J264" s="143"/>
      <c r="K264" s="142"/>
      <c r="L264" s="149">
        <v>0</v>
      </c>
      <c r="M264" s="149">
        <v>0</v>
      </c>
      <c r="N264" s="26"/>
      <c r="O264" s="26"/>
      <c r="P264" s="149">
        <v>0</v>
      </c>
      <c r="Q264" s="149">
        <v>0</v>
      </c>
      <c r="R264" s="46">
        <f t="shared" ref="R264" si="58">SUM(L264-M264-N264-O264+P264-Q264)</f>
        <v>0</v>
      </c>
      <c r="S264" s="542"/>
      <c r="T264" s="543"/>
      <c r="U264" s="544"/>
    </row>
    <row r="265" spans="1:24" ht="15.75" x14ac:dyDescent="0.2">
      <c r="A265" s="14"/>
      <c r="B265" s="13" t="s">
        <v>85</v>
      </c>
      <c r="C265" s="495"/>
      <c r="D265" s="495"/>
      <c r="E265" s="495"/>
      <c r="F265" s="143"/>
      <c r="G265" s="42"/>
      <c r="H265" s="42"/>
      <c r="I265" s="143"/>
      <c r="J265" s="143"/>
      <c r="K265" s="142"/>
      <c r="L265" s="58">
        <v>15.6</v>
      </c>
      <c r="M265" s="149">
        <v>3</v>
      </c>
      <c r="N265" s="26"/>
      <c r="O265" s="26"/>
      <c r="P265" s="149">
        <v>2</v>
      </c>
      <c r="Q265" s="149">
        <v>0</v>
      </c>
      <c r="R265" s="57">
        <f>SUM(L265-M265-N265-O265+P265-Q265)</f>
        <v>14.6</v>
      </c>
      <c r="S265" s="542"/>
      <c r="T265" s="543"/>
      <c r="U265" s="544"/>
    </row>
    <row r="266" spans="1:24" ht="15.75" x14ac:dyDescent="0.2">
      <c r="A266" s="14">
        <v>5</v>
      </c>
      <c r="B266" s="11" t="s">
        <v>55</v>
      </c>
      <c r="C266" s="494"/>
      <c r="D266" s="494"/>
      <c r="E266" s="494"/>
      <c r="F266" s="142"/>
      <c r="G266" s="42"/>
      <c r="H266" s="42"/>
      <c r="I266" s="142"/>
      <c r="J266" s="142"/>
      <c r="K266" s="142"/>
      <c r="L266" s="149">
        <v>0</v>
      </c>
      <c r="M266" s="149">
        <v>0</v>
      </c>
      <c r="N266" s="26"/>
      <c r="O266" s="26"/>
      <c r="P266" s="149">
        <v>0</v>
      </c>
      <c r="Q266" s="149">
        <v>0</v>
      </c>
      <c r="R266" s="46">
        <f t="shared" ref="R266:R272" si="59">SUM(L266-M266-N266-O266+P266-Q266)</f>
        <v>0</v>
      </c>
      <c r="S266" s="542"/>
      <c r="T266" s="543"/>
      <c r="U266" s="544"/>
    </row>
    <row r="267" spans="1:24" ht="12.75" customHeight="1" x14ac:dyDescent="0.2">
      <c r="A267" s="14">
        <v>6</v>
      </c>
      <c r="B267" s="10" t="s">
        <v>56</v>
      </c>
      <c r="C267" s="494"/>
      <c r="D267" s="494"/>
      <c r="E267" s="494"/>
      <c r="F267" s="142"/>
      <c r="G267" s="42"/>
      <c r="H267" s="42"/>
      <c r="I267" s="142"/>
      <c r="J267" s="142"/>
      <c r="K267" s="142"/>
      <c r="L267" s="149">
        <v>0</v>
      </c>
      <c r="M267" s="149">
        <v>0</v>
      </c>
      <c r="N267" s="26"/>
      <c r="O267" s="26"/>
      <c r="P267" s="149">
        <v>0</v>
      </c>
      <c r="Q267" s="149">
        <v>0</v>
      </c>
      <c r="R267" s="46">
        <f t="shared" si="59"/>
        <v>0</v>
      </c>
      <c r="S267" s="570">
        <v>0</v>
      </c>
      <c r="T267" s="571"/>
      <c r="U267" s="572"/>
    </row>
    <row r="268" spans="1:24" ht="12.75" customHeight="1" x14ac:dyDescent="0.2">
      <c r="A268" s="14">
        <v>7</v>
      </c>
      <c r="B268" s="10" t="s">
        <v>57</v>
      </c>
      <c r="C268" s="494"/>
      <c r="D268" s="494"/>
      <c r="E268" s="494"/>
      <c r="F268" s="142"/>
      <c r="G268" s="42"/>
      <c r="H268" s="42"/>
      <c r="I268" s="142"/>
      <c r="J268" s="142"/>
      <c r="K268" s="142"/>
      <c r="L268" s="149">
        <v>0</v>
      </c>
      <c r="M268" s="149">
        <v>0</v>
      </c>
      <c r="N268" s="26"/>
      <c r="O268" s="26"/>
      <c r="P268" s="149">
        <v>0</v>
      </c>
      <c r="Q268" s="149">
        <v>0</v>
      </c>
      <c r="R268" s="46">
        <f t="shared" si="59"/>
        <v>0</v>
      </c>
      <c r="S268" s="548">
        <v>0</v>
      </c>
      <c r="T268" s="549"/>
      <c r="U268" s="550"/>
    </row>
    <row r="269" spans="1:24" ht="15.75" x14ac:dyDescent="0.2">
      <c r="A269" s="14">
        <v>8</v>
      </c>
      <c r="B269" s="10" t="s">
        <v>58</v>
      </c>
      <c r="C269" s="494"/>
      <c r="D269" s="494"/>
      <c r="E269" s="494"/>
      <c r="F269" s="142"/>
      <c r="G269" s="42"/>
      <c r="H269" s="42"/>
      <c r="I269" s="142"/>
      <c r="J269" s="142"/>
      <c r="K269" s="142"/>
      <c r="L269" s="149">
        <v>0</v>
      </c>
      <c r="M269" s="149">
        <v>0</v>
      </c>
      <c r="N269" s="26"/>
      <c r="O269" s="26"/>
      <c r="P269" s="149">
        <v>0</v>
      </c>
      <c r="Q269" s="149">
        <v>0</v>
      </c>
      <c r="R269" s="46">
        <f t="shared" si="59"/>
        <v>0</v>
      </c>
      <c r="S269" s="548">
        <v>0</v>
      </c>
      <c r="T269" s="549"/>
      <c r="U269" s="550"/>
    </row>
    <row r="270" spans="1:24" ht="21" customHeight="1" x14ac:dyDescent="0.2">
      <c r="A270" s="14">
        <v>9</v>
      </c>
      <c r="B270" s="10" t="s">
        <v>24</v>
      </c>
      <c r="C270" s="494"/>
      <c r="D270" s="494"/>
      <c r="E270" s="494"/>
      <c r="F270" s="142"/>
      <c r="G270" s="42"/>
      <c r="H270" s="42"/>
      <c r="I270" s="41"/>
      <c r="J270" s="41"/>
      <c r="K270" s="142"/>
      <c r="L270" s="149">
        <v>0</v>
      </c>
      <c r="M270" s="149">
        <v>0</v>
      </c>
      <c r="N270" s="26"/>
      <c r="O270" s="26"/>
      <c r="P270" s="149">
        <v>0</v>
      </c>
      <c r="Q270" s="149">
        <v>0</v>
      </c>
      <c r="R270" s="46">
        <f t="shared" si="59"/>
        <v>0</v>
      </c>
      <c r="S270" s="548">
        <v>0</v>
      </c>
      <c r="T270" s="549"/>
      <c r="U270" s="550"/>
    </row>
    <row r="271" spans="1:24" ht="15.75" x14ac:dyDescent="0.2">
      <c r="A271" s="14">
        <v>10</v>
      </c>
      <c r="B271" s="10" t="s">
        <v>25</v>
      </c>
      <c r="C271" s="494"/>
      <c r="D271" s="494"/>
      <c r="E271" s="494"/>
      <c r="F271" s="142"/>
      <c r="G271" s="42"/>
      <c r="H271" s="42"/>
      <c r="I271" s="41"/>
      <c r="J271" s="41"/>
      <c r="K271" s="142"/>
      <c r="L271" s="149">
        <v>0</v>
      </c>
      <c r="M271" s="149">
        <v>0</v>
      </c>
      <c r="N271" s="26"/>
      <c r="O271" s="26"/>
      <c r="P271" s="149">
        <v>0</v>
      </c>
      <c r="Q271" s="149">
        <v>0</v>
      </c>
      <c r="R271" s="46">
        <f t="shared" si="59"/>
        <v>0</v>
      </c>
      <c r="S271" s="548">
        <v>0</v>
      </c>
      <c r="T271" s="549"/>
      <c r="U271" s="550"/>
    </row>
    <row r="272" spans="1:24" ht="16.5" thickBot="1" x14ac:dyDescent="0.25">
      <c r="A272" s="48">
        <v>11</v>
      </c>
      <c r="B272" s="49" t="s">
        <v>59</v>
      </c>
      <c r="C272" s="510"/>
      <c r="D272" s="511"/>
      <c r="E272" s="512"/>
      <c r="F272" s="150"/>
      <c r="G272" s="50"/>
      <c r="H272" s="50"/>
      <c r="I272" s="51"/>
      <c r="J272" s="51"/>
      <c r="K272" s="150"/>
      <c r="L272" s="52">
        <v>0</v>
      </c>
      <c r="M272" s="52">
        <v>0</v>
      </c>
      <c r="N272" s="53"/>
      <c r="O272" s="53"/>
      <c r="P272" s="52">
        <v>0</v>
      </c>
      <c r="Q272" s="52">
        <v>0</v>
      </c>
      <c r="R272" s="54">
        <f t="shared" si="59"/>
        <v>0</v>
      </c>
      <c r="S272" s="554"/>
      <c r="T272" s="555"/>
      <c r="U272" s="556"/>
    </row>
    <row r="273" spans="1:21" ht="12.75" customHeight="1" thickTop="1" x14ac:dyDescent="0.2">
      <c r="A273" s="5"/>
      <c r="B273" s="17" t="s">
        <v>39</v>
      </c>
    </row>
    <row r="274" spans="1:21" ht="13.5" customHeight="1" x14ac:dyDescent="0.2">
      <c r="A274" s="5"/>
      <c r="B274" s="15" t="s">
        <v>61</v>
      </c>
    </row>
    <row r="275" spans="1:21" ht="15" customHeight="1" x14ac:dyDescent="0.2">
      <c r="A275" s="5"/>
      <c r="B275" s="15" t="s">
        <v>60</v>
      </c>
    </row>
    <row r="276" spans="1:21" ht="12.75" customHeight="1" x14ac:dyDescent="0.2">
      <c r="A276" s="5"/>
      <c r="B276" s="15" t="s">
        <v>40</v>
      </c>
    </row>
    <row r="277" spans="1:21" ht="12.75" customHeight="1" x14ac:dyDescent="0.2">
      <c r="A277" s="5"/>
      <c r="B277" s="27"/>
    </row>
    <row r="278" spans="1:21" ht="12.75" customHeight="1" x14ac:dyDescent="0.2">
      <c r="A278" s="5"/>
      <c r="B278" s="27"/>
    </row>
    <row r="279" spans="1:21" ht="11.25" customHeight="1" x14ac:dyDescent="0.2">
      <c r="A279" s="488" t="s">
        <v>0</v>
      </c>
      <c r="B279" s="488"/>
      <c r="P279" s="517" t="s">
        <v>26</v>
      </c>
      <c r="Q279" s="517"/>
      <c r="R279" s="517"/>
      <c r="S279" s="517"/>
      <c r="T279" s="517"/>
      <c r="U279" s="517"/>
    </row>
    <row r="280" spans="1:21" ht="12.75" customHeight="1" x14ac:dyDescent="0.2">
      <c r="A280" s="488" t="s">
        <v>1</v>
      </c>
      <c r="B280" s="488"/>
      <c r="P280" s="517"/>
      <c r="Q280" s="517"/>
      <c r="R280" s="517"/>
      <c r="S280" s="517"/>
      <c r="T280" s="517"/>
      <c r="U280" s="517"/>
    </row>
    <row r="281" spans="1:21" ht="15.95" customHeight="1" x14ac:dyDescent="0.2">
      <c r="A281" s="488" t="s">
        <v>46</v>
      </c>
      <c r="B281" s="488"/>
    </row>
    <row r="282" spans="1:21" ht="15.95" customHeight="1" x14ac:dyDescent="0.35">
      <c r="C282" s="518" t="s">
        <v>2</v>
      </c>
      <c r="D282" s="518"/>
      <c r="E282" s="518"/>
      <c r="F282" s="518"/>
      <c r="G282" s="518"/>
      <c r="H282" s="518"/>
      <c r="I282" s="518"/>
      <c r="J282" s="518"/>
      <c r="K282" s="518"/>
      <c r="L282" s="518"/>
      <c r="M282" s="518"/>
      <c r="N282" s="518"/>
      <c r="O282" s="518"/>
      <c r="P282" s="518"/>
      <c r="Q282" s="2"/>
    </row>
    <row r="283" spans="1:21" ht="15.95" customHeight="1" x14ac:dyDescent="0.2">
      <c r="F283" s="519" t="s">
        <v>3</v>
      </c>
      <c r="G283" s="519"/>
      <c r="H283" s="519"/>
      <c r="I283" s="519"/>
      <c r="J283" s="519"/>
      <c r="K283" s="519"/>
      <c r="L283" s="519"/>
      <c r="M283" s="519"/>
      <c r="N283" s="519"/>
      <c r="O283" s="519"/>
      <c r="P283" s="519"/>
      <c r="Q283" s="148"/>
    </row>
    <row r="284" spans="1:21" ht="15.95" customHeight="1" x14ac:dyDescent="0.2">
      <c r="A284" s="1" t="s">
        <v>47</v>
      </c>
      <c r="C284" s="3"/>
      <c r="D284" s="4">
        <v>1</v>
      </c>
      <c r="E284" s="4">
        <v>5</v>
      </c>
      <c r="M284" s="5"/>
      <c r="N284" s="5"/>
      <c r="O284" s="5"/>
      <c r="P284" s="5"/>
      <c r="Q284" s="5"/>
      <c r="R284" s="5"/>
      <c r="S284" s="5"/>
      <c r="T284" s="5"/>
    </row>
    <row r="285" spans="1:21" ht="15.95" customHeight="1" x14ac:dyDescent="0.2">
      <c r="A285" s="56" t="s">
        <v>69</v>
      </c>
      <c r="B285" s="56"/>
      <c r="C285" s="6"/>
      <c r="D285" s="7">
        <v>0</v>
      </c>
      <c r="E285" s="7">
        <v>8</v>
      </c>
      <c r="K285" s="520">
        <v>8</v>
      </c>
      <c r="L285" s="520"/>
      <c r="M285" s="5"/>
      <c r="N285" s="5"/>
      <c r="O285" s="5"/>
      <c r="Q285" s="1" t="str">
        <f>+Q245:U245</f>
        <v>Bulan     :</v>
      </c>
      <c r="R285" s="522" t="str">
        <f>+R245</f>
        <v>Maret</v>
      </c>
      <c r="S285" s="523"/>
      <c r="T285" s="4">
        <f>+T245:U245</f>
        <v>0</v>
      </c>
      <c r="U285" s="4">
        <f>+U245</f>
        <v>3</v>
      </c>
    </row>
    <row r="286" spans="1:21" ht="15.95" customHeight="1" thickBot="1" x14ac:dyDescent="0.25">
      <c r="A286" s="157" t="s">
        <v>74</v>
      </c>
      <c r="B286" s="157"/>
      <c r="C286" s="4">
        <v>0</v>
      </c>
      <c r="D286" s="4">
        <v>1</v>
      </c>
      <c r="E286" s="4">
        <v>1</v>
      </c>
      <c r="K286" s="521"/>
      <c r="L286" s="521"/>
      <c r="M286" s="5"/>
      <c r="N286" s="5"/>
      <c r="O286" s="5"/>
      <c r="Q286" s="1" t="s">
        <v>48</v>
      </c>
      <c r="R286" s="557">
        <f>+R246</f>
        <v>2018</v>
      </c>
      <c r="S286" s="558"/>
      <c r="T286" s="21">
        <v>1</v>
      </c>
      <c r="U286" s="21">
        <v>7</v>
      </c>
    </row>
    <row r="287" spans="1:21" ht="15.95" customHeight="1" thickTop="1" x14ac:dyDescent="0.2">
      <c r="A287" s="496" t="s">
        <v>4</v>
      </c>
      <c r="B287" s="496" t="s">
        <v>5</v>
      </c>
      <c r="C287" s="499" t="s">
        <v>6</v>
      </c>
      <c r="D287" s="500"/>
      <c r="E287" s="500"/>
      <c r="F287" s="500"/>
      <c r="G287" s="500"/>
      <c r="H287" s="500"/>
      <c r="I287" s="500"/>
      <c r="J287" s="500"/>
      <c r="K287" s="501"/>
      <c r="L287" s="499" t="s">
        <v>7</v>
      </c>
      <c r="M287" s="500"/>
      <c r="N287" s="500"/>
      <c r="O287" s="500"/>
      <c r="P287" s="500"/>
      <c r="Q287" s="500"/>
      <c r="R287" s="501"/>
      <c r="S287" s="538" t="s">
        <v>65</v>
      </c>
      <c r="T287" s="539"/>
      <c r="U287" s="540"/>
    </row>
    <row r="288" spans="1:21" ht="15.95" customHeight="1" x14ac:dyDescent="0.2">
      <c r="A288" s="497"/>
      <c r="B288" s="497"/>
      <c r="C288" s="551" t="s">
        <v>27</v>
      </c>
      <c r="D288" s="552"/>
      <c r="E288" s="553"/>
      <c r="F288" s="153"/>
      <c r="G288" s="153" t="s">
        <v>30</v>
      </c>
      <c r="H288" s="153" t="s">
        <v>32</v>
      </c>
      <c r="I288" s="153"/>
      <c r="J288" s="153"/>
      <c r="K288" s="153" t="s">
        <v>43</v>
      </c>
      <c r="L288" s="153" t="s">
        <v>27</v>
      </c>
      <c r="M288" s="153"/>
      <c r="N288" s="153" t="s">
        <v>30</v>
      </c>
      <c r="O288" s="153" t="s">
        <v>32</v>
      </c>
      <c r="P288" s="153"/>
      <c r="Q288" s="153"/>
      <c r="R288" s="153" t="s">
        <v>64</v>
      </c>
      <c r="S288" s="524" t="s">
        <v>68</v>
      </c>
      <c r="T288" s="525"/>
      <c r="U288" s="526"/>
    </row>
    <row r="289" spans="1:22" ht="15.95" customHeight="1" x14ac:dyDescent="0.2">
      <c r="A289" s="497"/>
      <c r="B289" s="497"/>
      <c r="C289" s="524" t="s">
        <v>28</v>
      </c>
      <c r="D289" s="525"/>
      <c r="E289" s="526"/>
      <c r="F289" s="151" t="s">
        <v>29</v>
      </c>
      <c r="G289" s="151" t="s">
        <v>31</v>
      </c>
      <c r="H289" s="151" t="s">
        <v>33</v>
      </c>
      <c r="I289" s="151" t="s">
        <v>37</v>
      </c>
      <c r="J289" s="151" t="s">
        <v>36</v>
      </c>
      <c r="K289" s="151" t="s">
        <v>28</v>
      </c>
      <c r="L289" s="151" t="s">
        <v>28</v>
      </c>
      <c r="M289" s="151" t="s">
        <v>35</v>
      </c>
      <c r="N289" s="151" t="s">
        <v>31</v>
      </c>
      <c r="O289" s="151" t="s">
        <v>33</v>
      </c>
      <c r="P289" s="151" t="s">
        <v>37</v>
      </c>
      <c r="Q289" s="151" t="s">
        <v>36</v>
      </c>
      <c r="R289" s="151" t="s">
        <v>38</v>
      </c>
      <c r="S289" s="524" t="s">
        <v>66</v>
      </c>
      <c r="T289" s="525"/>
      <c r="U289" s="526"/>
    </row>
    <row r="290" spans="1:22" ht="15.95" customHeight="1" x14ac:dyDescent="0.2">
      <c r="A290" s="497"/>
      <c r="B290" s="497"/>
      <c r="C290" s="502" t="s">
        <v>8</v>
      </c>
      <c r="D290" s="503"/>
      <c r="E290" s="504"/>
      <c r="F290" s="155"/>
      <c r="G290" s="155"/>
      <c r="H290" s="155" t="s">
        <v>34</v>
      </c>
      <c r="I290" s="155"/>
      <c r="J290" s="155"/>
      <c r="K290" s="155" t="s">
        <v>9</v>
      </c>
      <c r="L290" s="155" t="s">
        <v>8</v>
      </c>
      <c r="M290" s="155"/>
      <c r="N290" s="155"/>
      <c r="O290" s="155" t="s">
        <v>34</v>
      </c>
      <c r="P290" s="155"/>
      <c r="Q290" s="155"/>
      <c r="R290" s="20" t="s">
        <v>63</v>
      </c>
      <c r="S290" s="524" t="s">
        <v>67</v>
      </c>
      <c r="T290" s="525"/>
      <c r="U290" s="526"/>
    </row>
    <row r="291" spans="1:22" ht="15.95" customHeight="1" x14ac:dyDescent="0.2">
      <c r="A291" s="498"/>
      <c r="B291" s="498"/>
      <c r="C291" s="559"/>
      <c r="D291" s="560"/>
      <c r="E291" s="561"/>
      <c r="F291" s="151"/>
      <c r="G291" s="151"/>
      <c r="H291" s="151"/>
      <c r="I291" s="151"/>
      <c r="J291" s="151"/>
      <c r="K291" s="151" t="s">
        <v>62</v>
      </c>
      <c r="L291" s="151"/>
      <c r="M291" s="151"/>
      <c r="N291" s="151"/>
      <c r="O291" s="151"/>
      <c r="P291" s="151"/>
      <c r="Q291" s="151"/>
      <c r="R291" s="151"/>
      <c r="S291" s="528"/>
      <c r="T291" s="562"/>
      <c r="U291" s="563"/>
    </row>
    <row r="292" spans="1:22" s="8" customFormat="1" ht="15.95" customHeight="1" x14ac:dyDescent="0.2">
      <c r="A292" s="152" t="s">
        <v>10</v>
      </c>
      <c r="B292" s="152" t="s">
        <v>11</v>
      </c>
      <c r="C292" s="564" t="s">
        <v>12</v>
      </c>
      <c r="D292" s="565"/>
      <c r="E292" s="566"/>
      <c r="F292" s="152" t="s">
        <v>13</v>
      </c>
      <c r="G292" s="152" t="s">
        <v>14</v>
      </c>
      <c r="H292" s="152" t="s">
        <v>15</v>
      </c>
      <c r="I292" s="152" t="s">
        <v>16</v>
      </c>
      <c r="J292" s="152" t="s">
        <v>17</v>
      </c>
      <c r="K292" s="152" t="s">
        <v>18</v>
      </c>
      <c r="L292" s="152" t="s">
        <v>19</v>
      </c>
      <c r="M292" s="152" t="s">
        <v>20</v>
      </c>
      <c r="N292" s="152" t="s">
        <v>21</v>
      </c>
      <c r="O292" s="152" t="s">
        <v>41</v>
      </c>
      <c r="P292" s="152" t="s">
        <v>42</v>
      </c>
      <c r="Q292" s="152" t="s">
        <v>44</v>
      </c>
      <c r="R292" s="152" t="s">
        <v>70</v>
      </c>
      <c r="S292" s="564" t="s">
        <v>71</v>
      </c>
      <c r="T292" s="565"/>
      <c r="U292" s="566"/>
    </row>
    <row r="293" spans="1:22" s="16" customFormat="1" ht="15.95" customHeight="1" x14ac:dyDescent="0.2">
      <c r="A293" s="18">
        <v>1</v>
      </c>
      <c r="B293" s="19" t="s">
        <v>22</v>
      </c>
      <c r="C293" s="532"/>
      <c r="D293" s="533"/>
      <c r="E293" s="534"/>
      <c r="F293" s="39"/>
      <c r="G293" s="39"/>
      <c r="H293" s="39"/>
      <c r="I293" s="39"/>
      <c r="J293" s="39"/>
      <c r="K293" s="39"/>
      <c r="L293" s="24">
        <f t="shared" ref="L293:Q293" si="60">SUM(L294,L297,L298)</f>
        <v>80</v>
      </c>
      <c r="M293" s="24">
        <f t="shared" si="60"/>
        <v>0</v>
      </c>
      <c r="N293" s="24">
        <f t="shared" si="60"/>
        <v>50</v>
      </c>
      <c r="O293" s="24">
        <f t="shared" si="60"/>
        <v>0</v>
      </c>
      <c r="P293" s="24">
        <f t="shared" si="60"/>
        <v>20</v>
      </c>
      <c r="Q293" s="24">
        <f t="shared" si="60"/>
        <v>0</v>
      </c>
      <c r="R293" s="24">
        <f>SUM(L293-M293-N293-O293+P293-Q293)</f>
        <v>50</v>
      </c>
      <c r="S293" s="535"/>
      <c r="T293" s="536"/>
      <c r="U293" s="537"/>
      <c r="V293" s="16">
        <f>11+9+2+7+2+10</f>
        <v>41</v>
      </c>
    </row>
    <row r="294" spans="1:22" s="23" customFormat="1" ht="15.95" customHeight="1" x14ac:dyDescent="0.25">
      <c r="A294" s="14"/>
      <c r="B294" s="22" t="s">
        <v>50</v>
      </c>
      <c r="C294" s="495"/>
      <c r="D294" s="495"/>
      <c r="E294" s="495"/>
      <c r="F294" s="143"/>
      <c r="G294" s="143"/>
      <c r="H294" s="143"/>
      <c r="I294" s="143"/>
      <c r="J294" s="143"/>
      <c r="K294" s="142"/>
      <c r="L294" s="44">
        <f t="shared" ref="L294:O294" si="61">SUM(L295:L296)</f>
        <v>0</v>
      </c>
      <c r="M294" s="44">
        <f t="shared" si="61"/>
        <v>0</v>
      </c>
      <c r="N294" s="44">
        <f t="shared" si="61"/>
        <v>0</v>
      </c>
      <c r="O294" s="44">
        <f t="shared" si="61"/>
        <v>0</v>
      </c>
      <c r="P294" s="44">
        <f>SUM(P295:P296)</f>
        <v>20</v>
      </c>
      <c r="Q294" s="44">
        <f t="shared" ref="Q294" si="62">SUM(Q295:Q296)</f>
        <v>0</v>
      </c>
      <c r="R294" s="46">
        <f t="shared" ref="R294:R302" si="63">SUM(L294-M294-N294-O294+P294-Q294)</f>
        <v>20</v>
      </c>
      <c r="S294" s="545"/>
      <c r="T294" s="546"/>
      <c r="U294" s="547"/>
    </row>
    <row r="295" spans="1:22" ht="15.95" customHeight="1" x14ac:dyDescent="0.2">
      <c r="A295" s="12"/>
      <c r="B295" s="13" t="s">
        <v>84</v>
      </c>
      <c r="C295" s="509"/>
      <c r="D295" s="509"/>
      <c r="E295" s="509"/>
      <c r="F295" s="144"/>
      <c r="G295" s="144"/>
      <c r="H295" s="144"/>
      <c r="I295" s="40"/>
      <c r="J295" s="40"/>
      <c r="K295" s="142"/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6">
        <f t="shared" si="63"/>
        <v>0</v>
      </c>
      <c r="S295" s="542"/>
      <c r="T295" s="543"/>
      <c r="U295" s="544"/>
    </row>
    <row r="296" spans="1:22" ht="15.95" customHeight="1" x14ac:dyDescent="0.2">
      <c r="A296" s="12"/>
      <c r="B296" s="13" t="s">
        <v>85</v>
      </c>
      <c r="C296" s="509"/>
      <c r="D296" s="509"/>
      <c r="E296" s="509"/>
      <c r="F296" s="144"/>
      <c r="G296" s="144"/>
      <c r="H296" s="144"/>
      <c r="I296" s="40"/>
      <c r="J296" s="40"/>
      <c r="K296" s="142"/>
      <c r="L296" s="47">
        <v>0</v>
      </c>
      <c r="M296" s="47">
        <v>0</v>
      </c>
      <c r="N296" s="47">
        <v>0</v>
      </c>
      <c r="O296" s="47">
        <v>0</v>
      </c>
      <c r="P296" s="47">
        <v>20</v>
      </c>
      <c r="Q296" s="47">
        <v>0</v>
      </c>
      <c r="R296" s="46">
        <f t="shared" si="63"/>
        <v>20</v>
      </c>
      <c r="S296" s="542"/>
      <c r="T296" s="543"/>
      <c r="U296" s="544"/>
    </row>
    <row r="297" spans="1:22" ht="15.95" customHeight="1" x14ac:dyDescent="0.2">
      <c r="A297" s="12"/>
      <c r="B297" s="11" t="s">
        <v>51</v>
      </c>
      <c r="C297" s="494"/>
      <c r="D297" s="494"/>
      <c r="E297" s="494"/>
      <c r="F297" s="41"/>
      <c r="G297" s="41"/>
      <c r="H297" s="41"/>
      <c r="I297" s="41"/>
      <c r="J297" s="41"/>
      <c r="K297" s="142"/>
      <c r="L297" s="46">
        <v>80</v>
      </c>
      <c r="M297" s="46">
        <v>0</v>
      </c>
      <c r="N297" s="46">
        <v>50</v>
      </c>
      <c r="O297" s="46">
        <v>0</v>
      </c>
      <c r="P297" s="46">
        <v>0</v>
      </c>
      <c r="Q297" s="46">
        <v>0</v>
      </c>
      <c r="R297" s="46">
        <f t="shared" si="63"/>
        <v>30</v>
      </c>
      <c r="S297" s="542"/>
      <c r="T297" s="543"/>
      <c r="U297" s="544"/>
    </row>
    <row r="298" spans="1:22" ht="15.95" customHeight="1" x14ac:dyDescent="0.2">
      <c r="A298" s="12"/>
      <c r="B298" s="11" t="s">
        <v>52</v>
      </c>
      <c r="C298" s="494"/>
      <c r="D298" s="494"/>
      <c r="E298" s="494"/>
      <c r="F298" s="41"/>
      <c r="G298" s="41"/>
      <c r="H298" s="41"/>
      <c r="I298" s="41"/>
      <c r="J298" s="41"/>
      <c r="K298" s="142"/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f t="shared" si="63"/>
        <v>0</v>
      </c>
      <c r="S298" s="542"/>
      <c r="T298" s="543"/>
      <c r="U298" s="544"/>
    </row>
    <row r="299" spans="1:22" ht="15.75" x14ac:dyDescent="0.2">
      <c r="A299" s="14">
        <v>2</v>
      </c>
      <c r="B299" s="10" t="s">
        <v>23</v>
      </c>
      <c r="C299" s="494"/>
      <c r="D299" s="494"/>
      <c r="E299" s="494"/>
      <c r="F299" s="142"/>
      <c r="G299" s="142"/>
      <c r="H299" s="42"/>
      <c r="I299" s="142"/>
      <c r="J299" s="142"/>
      <c r="K299" s="142"/>
      <c r="L299" s="46">
        <f t="shared" ref="L299:N299" si="64">SUM(L300:L301)</f>
        <v>0</v>
      </c>
      <c r="M299" s="46">
        <f t="shared" si="64"/>
        <v>0</v>
      </c>
      <c r="N299" s="46">
        <f t="shared" si="64"/>
        <v>0</v>
      </c>
      <c r="O299" s="26"/>
      <c r="P299" s="46">
        <f t="shared" ref="P299:Q299" si="65">SUM(P300:P301)</f>
        <v>0</v>
      </c>
      <c r="Q299" s="46">
        <f t="shared" si="65"/>
        <v>0</v>
      </c>
      <c r="R299" s="46">
        <f t="shared" si="63"/>
        <v>0</v>
      </c>
      <c r="S299" s="542"/>
      <c r="T299" s="543"/>
      <c r="U299" s="544"/>
    </row>
    <row r="300" spans="1:22" ht="15.75" x14ac:dyDescent="0.2">
      <c r="A300" s="12"/>
      <c r="B300" s="13" t="s">
        <v>84</v>
      </c>
      <c r="C300" s="509"/>
      <c r="D300" s="509"/>
      <c r="E300" s="509"/>
      <c r="F300" s="144"/>
      <c r="G300" s="144"/>
      <c r="H300" s="43"/>
      <c r="I300" s="40"/>
      <c r="J300" s="40"/>
      <c r="K300" s="142"/>
      <c r="L300" s="47">
        <v>0</v>
      </c>
      <c r="M300" s="47">
        <v>0</v>
      </c>
      <c r="N300" s="47">
        <v>0</v>
      </c>
      <c r="O300" s="25"/>
      <c r="P300" s="47">
        <v>0</v>
      </c>
      <c r="Q300" s="47">
        <v>0</v>
      </c>
      <c r="R300" s="46">
        <f t="shared" si="63"/>
        <v>0</v>
      </c>
      <c r="S300" s="542"/>
      <c r="T300" s="543"/>
      <c r="U300" s="544"/>
    </row>
    <row r="301" spans="1:22" ht="15.75" x14ac:dyDescent="0.2">
      <c r="A301" s="12"/>
      <c r="B301" s="13" t="s">
        <v>85</v>
      </c>
      <c r="C301" s="509"/>
      <c r="D301" s="509"/>
      <c r="E301" s="509"/>
      <c r="F301" s="144"/>
      <c r="G301" s="144"/>
      <c r="H301" s="43"/>
      <c r="I301" s="40"/>
      <c r="J301" s="40"/>
      <c r="K301" s="142"/>
      <c r="L301" s="47">
        <v>0</v>
      </c>
      <c r="M301" s="47">
        <v>0</v>
      </c>
      <c r="N301" s="47">
        <v>0</v>
      </c>
      <c r="O301" s="25"/>
      <c r="P301" s="47">
        <v>0</v>
      </c>
      <c r="Q301" s="47">
        <v>0</v>
      </c>
      <c r="R301" s="46">
        <f t="shared" si="63"/>
        <v>0</v>
      </c>
      <c r="S301" s="542"/>
      <c r="T301" s="543"/>
      <c r="U301" s="544"/>
    </row>
    <row r="302" spans="1:22" ht="15.75" x14ac:dyDescent="0.2">
      <c r="A302" s="9">
        <v>3</v>
      </c>
      <c r="B302" s="10" t="s">
        <v>54</v>
      </c>
      <c r="C302" s="494"/>
      <c r="D302" s="494"/>
      <c r="E302" s="494"/>
      <c r="F302" s="142"/>
      <c r="G302" s="42"/>
      <c r="H302" s="42"/>
      <c r="I302" s="142"/>
      <c r="J302" s="142"/>
      <c r="K302" s="142"/>
      <c r="L302" s="149">
        <v>5</v>
      </c>
      <c r="M302" s="149">
        <v>2</v>
      </c>
      <c r="N302" s="26"/>
      <c r="O302" s="26"/>
      <c r="P302" s="149">
        <v>2</v>
      </c>
      <c r="Q302" s="149">
        <v>0</v>
      </c>
      <c r="R302" s="46">
        <f t="shared" si="63"/>
        <v>5</v>
      </c>
      <c r="S302" s="542"/>
      <c r="T302" s="543"/>
      <c r="U302" s="544"/>
    </row>
    <row r="303" spans="1:22" ht="15.75" x14ac:dyDescent="0.2">
      <c r="A303" s="14">
        <v>4</v>
      </c>
      <c r="B303" s="10" t="s">
        <v>53</v>
      </c>
      <c r="C303" s="495"/>
      <c r="D303" s="495"/>
      <c r="E303" s="495"/>
      <c r="F303" s="143"/>
      <c r="G303" s="42"/>
      <c r="H303" s="42"/>
      <c r="I303" s="143"/>
      <c r="J303" s="143"/>
      <c r="K303" s="142"/>
      <c r="L303" s="46">
        <f>SUM(L304:L305)</f>
        <v>8</v>
      </c>
      <c r="M303" s="46">
        <f>SUM(M304:M305)</f>
        <v>3</v>
      </c>
      <c r="N303" s="26"/>
      <c r="O303" s="26"/>
      <c r="P303" s="46">
        <f t="shared" ref="P303:Q303" si="66">SUM(P304:P305)</f>
        <v>3</v>
      </c>
      <c r="Q303" s="46">
        <f t="shared" si="66"/>
        <v>0</v>
      </c>
      <c r="R303" s="46">
        <f>SUM(L303-M303-N303-O303+P303-Q303)</f>
        <v>8</v>
      </c>
      <c r="S303" s="542"/>
      <c r="T303" s="543"/>
      <c r="U303" s="544"/>
    </row>
    <row r="304" spans="1:22" ht="15.75" x14ac:dyDescent="0.2">
      <c r="A304" s="14"/>
      <c r="B304" s="13" t="s">
        <v>84</v>
      </c>
      <c r="C304" s="495"/>
      <c r="D304" s="495"/>
      <c r="E304" s="495"/>
      <c r="F304" s="143"/>
      <c r="G304" s="42"/>
      <c r="H304" s="42"/>
      <c r="I304" s="143"/>
      <c r="J304" s="143"/>
      <c r="K304" s="142"/>
      <c r="L304" s="149">
        <v>0</v>
      </c>
      <c r="M304" s="149">
        <v>0</v>
      </c>
      <c r="N304" s="26"/>
      <c r="O304" s="26"/>
      <c r="P304" s="149">
        <v>0</v>
      </c>
      <c r="Q304" s="149">
        <v>0</v>
      </c>
      <c r="R304" s="46">
        <f t="shared" ref="R304" si="67">SUM(L304-M304-N304-O304+P304-Q304)</f>
        <v>0</v>
      </c>
      <c r="S304" s="542"/>
      <c r="T304" s="543"/>
      <c r="U304" s="544"/>
    </row>
    <row r="305" spans="1:21" ht="12.75" customHeight="1" x14ac:dyDescent="0.2">
      <c r="A305" s="14"/>
      <c r="B305" s="13" t="s">
        <v>85</v>
      </c>
      <c r="C305" s="495"/>
      <c r="D305" s="495"/>
      <c r="E305" s="495"/>
      <c r="F305" s="143"/>
      <c r="G305" s="42"/>
      <c r="H305" s="42"/>
      <c r="I305" s="143"/>
      <c r="J305" s="143"/>
      <c r="K305" s="142"/>
      <c r="L305" s="149">
        <v>8</v>
      </c>
      <c r="M305" s="149">
        <v>3</v>
      </c>
      <c r="N305" s="26"/>
      <c r="O305" s="26"/>
      <c r="P305" s="149">
        <v>3</v>
      </c>
      <c r="Q305" s="149">
        <v>0</v>
      </c>
      <c r="R305" s="46">
        <f>SUM(L305-M305-N305-O305+P305-Q305)</f>
        <v>8</v>
      </c>
      <c r="S305" s="542"/>
      <c r="T305" s="543"/>
      <c r="U305" s="544"/>
    </row>
    <row r="306" spans="1:21" ht="12.75" customHeight="1" x14ac:dyDescent="0.2">
      <c r="A306" s="14">
        <v>5</v>
      </c>
      <c r="B306" s="11" t="s">
        <v>55</v>
      </c>
      <c r="C306" s="494"/>
      <c r="D306" s="494"/>
      <c r="E306" s="494"/>
      <c r="F306" s="142"/>
      <c r="G306" s="42"/>
      <c r="H306" s="42"/>
      <c r="I306" s="142"/>
      <c r="J306" s="142"/>
      <c r="K306" s="142"/>
      <c r="L306" s="149">
        <v>1</v>
      </c>
      <c r="M306" s="149">
        <v>1</v>
      </c>
      <c r="N306" s="26"/>
      <c r="O306" s="26"/>
      <c r="P306" s="149">
        <v>1</v>
      </c>
      <c r="Q306" s="149">
        <v>0</v>
      </c>
      <c r="R306" s="46">
        <f t="shared" ref="R306:R312" si="68">SUM(L306-M306-N306-O306+P306-Q306)</f>
        <v>1</v>
      </c>
      <c r="S306" s="542"/>
      <c r="T306" s="543"/>
      <c r="U306" s="544"/>
    </row>
    <row r="307" spans="1:21" ht="15.75" x14ac:dyDescent="0.2">
      <c r="A307" s="14">
        <v>6</v>
      </c>
      <c r="B307" s="10" t="s">
        <v>56</v>
      </c>
      <c r="C307" s="494"/>
      <c r="D307" s="494"/>
      <c r="E307" s="494"/>
      <c r="F307" s="142"/>
      <c r="G307" s="42"/>
      <c r="H307" s="42"/>
      <c r="I307" s="142"/>
      <c r="J307" s="142"/>
      <c r="K307" s="142"/>
      <c r="L307" s="149">
        <v>1</v>
      </c>
      <c r="M307" s="149">
        <v>1</v>
      </c>
      <c r="N307" s="26"/>
      <c r="O307" s="26"/>
      <c r="P307" s="149">
        <v>1</v>
      </c>
      <c r="Q307" s="149">
        <v>0</v>
      </c>
      <c r="R307" s="46">
        <f t="shared" si="68"/>
        <v>1</v>
      </c>
      <c r="S307" s="570">
        <v>0</v>
      </c>
      <c r="T307" s="571"/>
      <c r="U307" s="572"/>
    </row>
    <row r="308" spans="1:21" ht="21" customHeight="1" x14ac:dyDescent="0.2">
      <c r="A308" s="14">
        <v>7</v>
      </c>
      <c r="B308" s="10" t="s">
        <v>57</v>
      </c>
      <c r="C308" s="494"/>
      <c r="D308" s="494"/>
      <c r="E308" s="494"/>
      <c r="F308" s="142"/>
      <c r="G308" s="42"/>
      <c r="H308" s="42"/>
      <c r="I308" s="142"/>
      <c r="J308" s="142"/>
      <c r="K308" s="142"/>
      <c r="L308" s="149">
        <v>0</v>
      </c>
      <c r="M308" s="149">
        <v>0</v>
      </c>
      <c r="N308" s="26"/>
      <c r="O308" s="26"/>
      <c r="P308" s="149">
        <v>0</v>
      </c>
      <c r="Q308" s="149">
        <v>0</v>
      </c>
      <c r="R308" s="46">
        <f t="shared" si="68"/>
        <v>0</v>
      </c>
      <c r="S308" s="548">
        <v>0</v>
      </c>
      <c r="T308" s="549"/>
      <c r="U308" s="550"/>
    </row>
    <row r="309" spans="1:21" ht="15.75" x14ac:dyDescent="0.2">
      <c r="A309" s="14">
        <v>8</v>
      </c>
      <c r="B309" s="10" t="s">
        <v>58</v>
      </c>
      <c r="C309" s="494"/>
      <c r="D309" s="494"/>
      <c r="E309" s="494"/>
      <c r="F309" s="142"/>
      <c r="G309" s="42"/>
      <c r="H309" s="42"/>
      <c r="I309" s="142"/>
      <c r="J309" s="142"/>
      <c r="K309" s="142"/>
      <c r="L309" s="149">
        <v>0</v>
      </c>
      <c r="M309" s="149">
        <v>0</v>
      </c>
      <c r="N309" s="26"/>
      <c r="O309" s="26"/>
      <c r="P309" s="149">
        <v>0</v>
      </c>
      <c r="Q309" s="149">
        <v>0</v>
      </c>
      <c r="R309" s="46">
        <f t="shared" si="68"/>
        <v>0</v>
      </c>
      <c r="S309" s="548">
        <v>0</v>
      </c>
      <c r="T309" s="549"/>
      <c r="U309" s="550"/>
    </row>
    <row r="310" spans="1:21" ht="15.75" x14ac:dyDescent="0.2">
      <c r="A310" s="14">
        <v>9</v>
      </c>
      <c r="B310" s="10" t="s">
        <v>24</v>
      </c>
      <c r="C310" s="494"/>
      <c r="D310" s="494"/>
      <c r="E310" s="494"/>
      <c r="F310" s="142"/>
      <c r="G310" s="42"/>
      <c r="H310" s="42"/>
      <c r="I310" s="41"/>
      <c r="J310" s="41"/>
      <c r="K310" s="142"/>
      <c r="L310" s="149">
        <v>0</v>
      </c>
      <c r="M310" s="149">
        <v>0</v>
      </c>
      <c r="N310" s="26"/>
      <c r="O310" s="26"/>
      <c r="P310" s="149">
        <v>0</v>
      </c>
      <c r="Q310" s="149">
        <v>0</v>
      </c>
      <c r="R310" s="46">
        <f t="shared" si="68"/>
        <v>0</v>
      </c>
      <c r="S310" s="548">
        <v>0</v>
      </c>
      <c r="T310" s="549"/>
      <c r="U310" s="550"/>
    </row>
    <row r="311" spans="1:21" ht="12.75" customHeight="1" x14ac:dyDescent="0.2">
      <c r="A311" s="14">
        <v>10</v>
      </c>
      <c r="B311" s="10" t="s">
        <v>25</v>
      </c>
      <c r="C311" s="494"/>
      <c r="D311" s="494"/>
      <c r="E311" s="494"/>
      <c r="F311" s="142"/>
      <c r="G311" s="42"/>
      <c r="H311" s="42"/>
      <c r="I311" s="41"/>
      <c r="J311" s="41"/>
      <c r="K311" s="142"/>
      <c r="L311" s="149">
        <v>0</v>
      </c>
      <c r="M311" s="149">
        <v>0</v>
      </c>
      <c r="N311" s="26"/>
      <c r="O311" s="26"/>
      <c r="P311" s="149">
        <v>0</v>
      </c>
      <c r="Q311" s="149">
        <v>0</v>
      </c>
      <c r="R311" s="46">
        <f t="shared" si="68"/>
        <v>0</v>
      </c>
      <c r="S311" s="548">
        <v>0</v>
      </c>
      <c r="T311" s="549"/>
      <c r="U311" s="550"/>
    </row>
    <row r="312" spans="1:21" ht="13.5" customHeight="1" thickBot="1" x14ac:dyDescent="0.25">
      <c r="A312" s="48">
        <v>11</v>
      </c>
      <c r="B312" s="49" t="s">
        <v>59</v>
      </c>
      <c r="C312" s="510"/>
      <c r="D312" s="511"/>
      <c r="E312" s="512"/>
      <c r="F312" s="150"/>
      <c r="G312" s="50"/>
      <c r="H312" s="50"/>
      <c r="I312" s="51"/>
      <c r="J312" s="51"/>
      <c r="K312" s="150"/>
      <c r="L312" s="52">
        <v>0</v>
      </c>
      <c r="M312" s="52">
        <v>0</v>
      </c>
      <c r="N312" s="53"/>
      <c r="O312" s="53"/>
      <c r="P312" s="52">
        <v>0</v>
      </c>
      <c r="Q312" s="52">
        <v>0</v>
      </c>
      <c r="R312" s="54">
        <f t="shared" si="68"/>
        <v>0</v>
      </c>
      <c r="S312" s="554"/>
      <c r="T312" s="555"/>
      <c r="U312" s="556"/>
    </row>
    <row r="313" spans="1:21" ht="15" customHeight="1" thickTop="1" x14ac:dyDescent="0.2">
      <c r="A313" s="5"/>
      <c r="B313" s="17" t="s">
        <v>39</v>
      </c>
    </row>
    <row r="314" spans="1:21" ht="12.75" customHeight="1" x14ac:dyDescent="0.2">
      <c r="A314" s="5"/>
      <c r="B314" s="15" t="s">
        <v>61</v>
      </c>
    </row>
    <row r="315" spans="1:21" ht="12.75" customHeight="1" x14ac:dyDescent="0.2">
      <c r="A315" s="5"/>
      <c r="B315" s="15" t="s">
        <v>60</v>
      </c>
    </row>
    <row r="316" spans="1:21" ht="12.75" customHeight="1" x14ac:dyDescent="0.2">
      <c r="A316" s="5"/>
      <c r="B316" s="15" t="s">
        <v>40</v>
      </c>
    </row>
    <row r="317" spans="1:21" ht="11.25" customHeight="1" x14ac:dyDescent="0.2">
      <c r="A317" s="5"/>
      <c r="B317" s="27"/>
    </row>
    <row r="318" spans="1:21" ht="12.75" customHeight="1" x14ac:dyDescent="0.2">
      <c r="A318" s="5"/>
      <c r="B318" s="27"/>
    </row>
    <row r="319" spans="1:21" ht="15.95" customHeight="1" x14ac:dyDescent="0.2">
      <c r="A319" s="488" t="s">
        <v>0</v>
      </c>
      <c r="B319" s="488"/>
      <c r="P319" s="517" t="s">
        <v>26</v>
      </c>
      <c r="Q319" s="517"/>
      <c r="R319" s="517"/>
      <c r="S319" s="517"/>
      <c r="T319" s="517"/>
      <c r="U319" s="517"/>
    </row>
    <row r="320" spans="1:21" ht="15.95" customHeight="1" x14ac:dyDescent="0.2">
      <c r="A320" s="488" t="s">
        <v>1</v>
      </c>
      <c r="B320" s="488"/>
      <c r="P320" s="517"/>
      <c r="Q320" s="517"/>
      <c r="R320" s="517"/>
      <c r="S320" s="517"/>
      <c r="T320" s="517"/>
      <c r="U320" s="517"/>
    </row>
    <row r="321" spans="1:21" ht="15.95" customHeight="1" x14ac:dyDescent="0.2">
      <c r="A321" s="488" t="s">
        <v>46</v>
      </c>
      <c r="B321" s="488"/>
    </row>
    <row r="322" spans="1:21" ht="15.95" customHeight="1" x14ac:dyDescent="0.35">
      <c r="C322" s="518" t="s">
        <v>2</v>
      </c>
      <c r="D322" s="518"/>
      <c r="E322" s="518"/>
      <c r="F322" s="518"/>
      <c r="G322" s="518"/>
      <c r="H322" s="518"/>
      <c r="I322" s="518"/>
      <c r="J322" s="518"/>
      <c r="K322" s="518"/>
      <c r="L322" s="518"/>
      <c r="M322" s="518"/>
      <c r="N322" s="518"/>
      <c r="O322" s="518"/>
      <c r="P322" s="518"/>
      <c r="Q322" s="2"/>
    </row>
    <row r="323" spans="1:21" ht="15.95" customHeight="1" x14ac:dyDescent="0.2">
      <c r="C323" s="1" t="s">
        <v>86</v>
      </c>
      <c r="F323" s="519" t="s">
        <v>3</v>
      </c>
      <c r="G323" s="519"/>
      <c r="H323" s="519"/>
      <c r="I323" s="519"/>
      <c r="J323" s="519"/>
      <c r="K323" s="519"/>
      <c r="L323" s="519"/>
      <c r="M323" s="519"/>
      <c r="N323" s="519"/>
      <c r="O323" s="519"/>
      <c r="P323" s="519"/>
      <c r="Q323" s="148"/>
    </row>
    <row r="324" spans="1:21" ht="15.95" customHeight="1" x14ac:dyDescent="0.2">
      <c r="A324" s="1" t="s">
        <v>47</v>
      </c>
      <c r="C324" s="3"/>
      <c r="D324" s="4">
        <v>1</v>
      </c>
      <c r="E324" s="4">
        <v>5</v>
      </c>
      <c r="M324" s="5"/>
      <c r="N324" s="5"/>
      <c r="O324" s="5"/>
      <c r="P324" s="5"/>
      <c r="Q324" s="5"/>
      <c r="R324" s="5"/>
      <c r="S324" s="5"/>
      <c r="T324" s="5"/>
    </row>
    <row r="325" spans="1:21" ht="15.95" customHeight="1" x14ac:dyDescent="0.2">
      <c r="A325" s="1" t="s">
        <v>69</v>
      </c>
      <c r="C325" s="6"/>
      <c r="D325" s="7">
        <v>0</v>
      </c>
      <c r="E325" s="7">
        <v>8</v>
      </c>
      <c r="K325" s="520">
        <v>9</v>
      </c>
      <c r="L325" s="520"/>
      <c r="M325" s="5"/>
      <c r="N325" s="5"/>
      <c r="O325" s="5"/>
      <c r="Q325" s="1" t="str">
        <f>+Q285:U285</f>
        <v>Bulan     :</v>
      </c>
      <c r="R325" s="522" t="str">
        <f>+R285</f>
        <v>Maret</v>
      </c>
      <c r="S325" s="523"/>
      <c r="T325" s="4">
        <f>+T285:U285</f>
        <v>0</v>
      </c>
      <c r="U325" s="4">
        <f>+U285</f>
        <v>3</v>
      </c>
    </row>
    <row r="326" spans="1:21" ht="15.95" customHeight="1" thickBot="1" x14ac:dyDescent="0.25">
      <c r="A326" s="157" t="s">
        <v>82</v>
      </c>
      <c r="B326" s="157"/>
      <c r="C326" s="4">
        <v>0</v>
      </c>
      <c r="D326" s="4">
        <v>2</v>
      </c>
      <c r="E326" s="4">
        <v>2</v>
      </c>
      <c r="K326" s="521"/>
      <c r="L326" s="521"/>
      <c r="M326" s="5"/>
      <c r="N326" s="5"/>
      <c r="O326" s="5"/>
      <c r="Q326" s="1" t="s">
        <v>48</v>
      </c>
      <c r="R326" s="557">
        <f>+R286</f>
        <v>2018</v>
      </c>
      <c r="S326" s="558"/>
      <c r="T326" s="21">
        <v>1</v>
      </c>
      <c r="U326" s="21">
        <v>8</v>
      </c>
    </row>
    <row r="327" spans="1:21" ht="15.95" customHeight="1" thickTop="1" x14ac:dyDescent="0.2">
      <c r="A327" s="496" t="s">
        <v>4</v>
      </c>
      <c r="B327" s="496" t="s">
        <v>5</v>
      </c>
      <c r="C327" s="499" t="s">
        <v>6</v>
      </c>
      <c r="D327" s="500"/>
      <c r="E327" s="500"/>
      <c r="F327" s="500"/>
      <c r="G327" s="500"/>
      <c r="H327" s="500"/>
      <c r="I327" s="500"/>
      <c r="J327" s="500"/>
      <c r="K327" s="501"/>
      <c r="L327" s="499" t="s">
        <v>7</v>
      </c>
      <c r="M327" s="500"/>
      <c r="N327" s="500"/>
      <c r="O327" s="500"/>
      <c r="P327" s="500"/>
      <c r="Q327" s="500"/>
      <c r="R327" s="501"/>
      <c r="S327" s="538" t="s">
        <v>65</v>
      </c>
      <c r="T327" s="539"/>
      <c r="U327" s="540"/>
    </row>
    <row r="328" spans="1:21" ht="15.95" customHeight="1" x14ac:dyDescent="0.2">
      <c r="A328" s="497"/>
      <c r="B328" s="497"/>
      <c r="C328" s="551" t="s">
        <v>27</v>
      </c>
      <c r="D328" s="552"/>
      <c r="E328" s="553"/>
      <c r="F328" s="153"/>
      <c r="G328" s="153" t="s">
        <v>30</v>
      </c>
      <c r="H328" s="153" t="s">
        <v>32</v>
      </c>
      <c r="I328" s="153"/>
      <c r="J328" s="153"/>
      <c r="K328" s="153" t="s">
        <v>43</v>
      </c>
      <c r="L328" s="153" t="s">
        <v>27</v>
      </c>
      <c r="M328" s="153"/>
      <c r="N328" s="153" t="s">
        <v>30</v>
      </c>
      <c r="O328" s="153" t="s">
        <v>32</v>
      </c>
      <c r="P328" s="153"/>
      <c r="Q328" s="153"/>
      <c r="R328" s="153" t="s">
        <v>64</v>
      </c>
      <c r="S328" s="524" t="s">
        <v>68</v>
      </c>
      <c r="T328" s="525"/>
      <c r="U328" s="526"/>
    </row>
    <row r="329" spans="1:21" ht="15.95" customHeight="1" x14ac:dyDescent="0.2">
      <c r="A329" s="497"/>
      <c r="B329" s="497"/>
      <c r="C329" s="524" t="s">
        <v>28</v>
      </c>
      <c r="D329" s="525"/>
      <c r="E329" s="526"/>
      <c r="F329" s="151" t="s">
        <v>29</v>
      </c>
      <c r="G329" s="151" t="s">
        <v>31</v>
      </c>
      <c r="H329" s="151" t="s">
        <v>33</v>
      </c>
      <c r="I329" s="151" t="s">
        <v>37</v>
      </c>
      <c r="J329" s="151" t="s">
        <v>36</v>
      </c>
      <c r="K329" s="151" t="s">
        <v>28</v>
      </c>
      <c r="L329" s="151" t="s">
        <v>28</v>
      </c>
      <c r="M329" s="151" t="s">
        <v>35</v>
      </c>
      <c r="N329" s="151" t="s">
        <v>31</v>
      </c>
      <c r="O329" s="151" t="s">
        <v>33</v>
      </c>
      <c r="P329" s="151" t="s">
        <v>37</v>
      </c>
      <c r="Q329" s="151" t="s">
        <v>36</v>
      </c>
      <c r="R329" s="151" t="s">
        <v>38</v>
      </c>
      <c r="S329" s="524" t="s">
        <v>66</v>
      </c>
      <c r="T329" s="525"/>
      <c r="U329" s="526"/>
    </row>
    <row r="330" spans="1:21" ht="15.95" customHeight="1" x14ac:dyDescent="0.2">
      <c r="A330" s="497"/>
      <c r="B330" s="497"/>
      <c r="C330" s="502" t="s">
        <v>8</v>
      </c>
      <c r="D330" s="503"/>
      <c r="E330" s="504"/>
      <c r="F330" s="155"/>
      <c r="G330" s="155"/>
      <c r="H330" s="155" t="s">
        <v>34</v>
      </c>
      <c r="I330" s="155"/>
      <c r="J330" s="155"/>
      <c r="K330" s="155" t="s">
        <v>9</v>
      </c>
      <c r="L330" s="155" t="s">
        <v>8</v>
      </c>
      <c r="M330" s="155"/>
      <c r="N330" s="155"/>
      <c r="O330" s="155" t="s">
        <v>34</v>
      </c>
      <c r="P330" s="155"/>
      <c r="Q330" s="155"/>
      <c r="R330" s="20" t="s">
        <v>63</v>
      </c>
      <c r="S330" s="524" t="s">
        <v>67</v>
      </c>
      <c r="T330" s="525"/>
      <c r="U330" s="526"/>
    </row>
    <row r="331" spans="1:21" ht="15.95" customHeight="1" x14ac:dyDescent="0.2">
      <c r="A331" s="498"/>
      <c r="B331" s="498"/>
      <c r="C331" s="559"/>
      <c r="D331" s="560"/>
      <c r="E331" s="561"/>
      <c r="F331" s="151"/>
      <c r="G331" s="151"/>
      <c r="H331" s="151"/>
      <c r="I331" s="151"/>
      <c r="J331" s="151"/>
      <c r="K331" s="151" t="s">
        <v>62</v>
      </c>
      <c r="L331" s="151"/>
      <c r="M331" s="151"/>
      <c r="N331" s="151"/>
      <c r="O331" s="151"/>
      <c r="P331" s="151"/>
      <c r="Q331" s="151"/>
      <c r="R331" s="151"/>
      <c r="S331" s="528"/>
      <c r="T331" s="562"/>
      <c r="U331" s="563"/>
    </row>
    <row r="332" spans="1:21" s="8" customFormat="1" ht="15.95" customHeight="1" x14ac:dyDescent="0.2">
      <c r="A332" s="152" t="s">
        <v>10</v>
      </c>
      <c r="B332" s="152" t="s">
        <v>11</v>
      </c>
      <c r="C332" s="564" t="s">
        <v>12</v>
      </c>
      <c r="D332" s="565"/>
      <c r="E332" s="566"/>
      <c r="F332" s="152" t="s">
        <v>13</v>
      </c>
      <c r="G332" s="152" t="s">
        <v>14</v>
      </c>
      <c r="H332" s="152" t="s">
        <v>15</v>
      </c>
      <c r="I332" s="152" t="s">
        <v>16</v>
      </c>
      <c r="J332" s="152" t="s">
        <v>17</v>
      </c>
      <c r="K332" s="152" t="s">
        <v>18</v>
      </c>
      <c r="L332" s="152" t="s">
        <v>19</v>
      </c>
      <c r="M332" s="152" t="s">
        <v>20</v>
      </c>
      <c r="N332" s="152" t="s">
        <v>21</v>
      </c>
      <c r="O332" s="152" t="s">
        <v>41</v>
      </c>
      <c r="P332" s="152" t="s">
        <v>42</v>
      </c>
      <c r="Q332" s="152" t="s">
        <v>44</v>
      </c>
      <c r="R332" s="152" t="s">
        <v>70</v>
      </c>
      <c r="S332" s="564" t="s">
        <v>71</v>
      </c>
      <c r="T332" s="565"/>
      <c r="U332" s="566"/>
    </row>
    <row r="333" spans="1:21" s="16" customFormat="1" ht="15.95" customHeight="1" x14ac:dyDescent="0.2">
      <c r="A333" s="18">
        <v>1</v>
      </c>
      <c r="B333" s="19" t="s">
        <v>22</v>
      </c>
      <c r="C333" s="532"/>
      <c r="D333" s="533"/>
      <c r="E333" s="534"/>
      <c r="F333" s="39"/>
      <c r="G333" s="39"/>
      <c r="H333" s="39"/>
      <c r="I333" s="39"/>
      <c r="J333" s="39"/>
      <c r="K333" s="39"/>
      <c r="L333" s="24">
        <f t="shared" ref="L333:Q333" si="69">SUM(L334,L337,L338)</f>
        <v>0</v>
      </c>
      <c r="M333" s="24">
        <f t="shared" si="69"/>
        <v>0</v>
      </c>
      <c r="N333" s="24">
        <f t="shared" si="69"/>
        <v>0</v>
      </c>
      <c r="O333" s="24">
        <f t="shared" si="69"/>
        <v>0</v>
      </c>
      <c r="P333" s="24">
        <f>SUM(P334,P337,P338)</f>
        <v>1</v>
      </c>
      <c r="Q333" s="24">
        <f t="shared" si="69"/>
        <v>0</v>
      </c>
      <c r="R333" s="24">
        <f>SUM(L333-M333-N333-O333+P333-Q333)</f>
        <v>1</v>
      </c>
      <c r="S333" s="535"/>
      <c r="T333" s="536"/>
      <c r="U333" s="537"/>
    </row>
    <row r="334" spans="1:21" s="23" customFormat="1" ht="15.95" customHeight="1" x14ac:dyDescent="0.25">
      <c r="A334" s="14"/>
      <c r="B334" s="22" t="s">
        <v>50</v>
      </c>
      <c r="C334" s="495"/>
      <c r="D334" s="495"/>
      <c r="E334" s="495"/>
      <c r="F334" s="143"/>
      <c r="G334" s="143"/>
      <c r="H334" s="143"/>
      <c r="I334" s="143"/>
      <c r="J334" s="143"/>
      <c r="K334" s="142"/>
      <c r="L334" s="44">
        <f t="shared" ref="L334:O334" si="70">SUM(L335:L336)</f>
        <v>0</v>
      </c>
      <c r="M334" s="44">
        <f t="shared" si="70"/>
        <v>0</v>
      </c>
      <c r="N334" s="44">
        <f t="shared" si="70"/>
        <v>0</v>
      </c>
      <c r="O334" s="44">
        <f t="shared" si="70"/>
        <v>0</v>
      </c>
      <c r="P334" s="44">
        <f>SUM(P335:P336)</f>
        <v>0</v>
      </c>
      <c r="Q334" s="44">
        <f t="shared" ref="Q334" si="71">SUM(Q335:Q336)</f>
        <v>0</v>
      </c>
      <c r="R334" s="46">
        <f t="shared" ref="R334:R342" si="72">SUM(L334-M334-N334-O334+P334-Q334)</f>
        <v>0</v>
      </c>
      <c r="S334" s="545"/>
      <c r="T334" s="546"/>
      <c r="U334" s="547"/>
    </row>
    <row r="335" spans="1:21" ht="15.95" customHeight="1" x14ac:dyDescent="0.2">
      <c r="A335" s="12"/>
      <c r="B335" s="13" t="s">
        <v>84</v>
      </c>
      <c r="C335" s="509"/>
      <c r="D335" s="509"/>
      <c r="E335" s="509"/>
      <c r="F335" s="144"/>
      <c r="G335" s="144"/>
      <c r="H335" s="144"/>
      <c r="I335" s="40"/>
      <c r="J335" s="40"/>
      <c r="K335" s="142"/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6">
        <f>SUM(L335-M335-N335-O335+P335-Q335)</f>
        <v>0</v>
      </c>
      <c r="S335" s="542"/>
      <c r="T335" s="543"/>
      <c r="U335" s="544"/>
    </row>
    <row r="336" spans="1:21" ht="15.95" customHeight="1" x14ac:dyDescent="0.2">
      <c r="A336" s="12"/>
      <c r="B336" s="13" t="s">
        <v>85</v>
      </c>
      <c r="C336" s="509"/>
      <c r="D336" s="509"/>
      <c r="E336" s="509"/>
      <c r="F336" s="144"/>
      <c r="G336" s="144"/>
      <c r="H336" s="144"/>
      <c r="I336" s="40"/>
      <c r="J336" s="40"/>
      <c r="K336" s="142"/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6">
        <f t="shared" si="72"/>
        <v>0</v>
      </c>
      <c r="S336" s="542"/>
      <c r="T336" s="543"/>
      <c r="U336" s="544"/>
    </row>
    <row r="337" spans="1:21" ht="15.75" x14ac:dyDescent="0.2">
      <c r="A337" s="12"/>
      <c r="B337" s="11" t="s">
        <v>51</v>
      </c>
      <c r="C337" s="494"/>
      <c r="D337" s="494"/>
      <c r="E337" s="494"/>
      <c r="F337" s="41"/>
      <c r="G337" s="41"/>
      <c r="H337" s="41"/>
      <c r="I337" s="41"/>
      <c r="J337" s="41"/>
      <c r="K337" s="142"/>
      <c r="L337" s="46">
        <v>0</v>
      </c>
      <c r="M337" s="46">
        <v>0</v>
      </c>
      <c r="N337" s="46">
        <v>0</v>
      </c>
      <c r="O337" s="46">
        <v>0</v>
      </c>
      <c r="P337" s="46">
        <v>1</v>
      </c>
      <c r="Q337" s="46">
        <v>0</v>
      </c>
      <c r="R337" s="46">
        <f t="shared" si="72"/>
        <v>1</v>
      </c>
      <c r="S337" s="542"/>
      <c r="T337" s="543"/>
      <c r="U337" s="544"/>
    </row>
    <row r="338" spans="1:21" ht="15.75" x14ac:dyDescent="0.2">
      <c r="A338" s="12"/>
      <c r="B338" s="11" t="s">
        <v>52</v>
      </c>
      <c r="C338" s="494"/>
      <c r="D338" s="494"/>
      <c r="E338" s="494"/>
      <c r="F338" s="41"/>
      <c r="G338" s="41"/>
      <c r="H338" s="41"/>
      <c r="I338" s="41"/>
      <c r="J338" s="41"/>
      <c r="K338" s="142"/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f t="shared" si="72"/>
        <v>0</v>
      </c>
      <c r="S338" s="542"/>
      <c r="T338" s="543"/>
      <c r="U338" s="544"/>
    </row>
    <row r="339" spans="1:21" ht="15.75" x14ac:dyDescent="0.2">
      <c r="A339" s="14">
        <v>2</v>
      </c>
      <c r="B339" s="10" t="s">
        <v>23</v>
      </c>
      <c r="C339" s="494"/>
      <c r="D339" s="494"/>
      <c r="E339" s="494"/>
      <c r="F339" s="142"/>
      <c r="G339" s="142"/>
      <c r="H339" s="42"/>
      <c r="I339" s="142"/>
      <c r="J339" s="142"/>
      <c r="K339" s="142"/>
      <c r="L339" s="46">
        <f t="shared" ref="L339:N339" si="73">SUM(L340:L341)</f>
        <v>50</v>
      </c>
      <c r="M339" s="46">
        <f t="shared" si="73"/>
        <v>0</v>
      </c>
      <c r="N339" s="46">
        <f t="shared" si="73"/>
        <v>0</v>
      </c>
      <c r="O339" s="26"/>
      <c r="P339" s="46">
        <f t="shared" ref="P339:Q339" si="74">SUM(P340:P341)</f>
        <v>0</v>
      </c>
      <c r="Q339" s="46">
        <f t="shared" si="74"/>
        <v>0</v>
      </c>
      <c r="R339" s="46">
        <f t="shared" si="72"/>
        <v>50</v>
      </c>
      <c r="S339" s="542"/>
      <c r="T339" s="543"/>
      <c r="U339" s="544"/>
    </row>
    <row r="340" spans="1:21" ht="15.75" x14ac:dyDescent="0.2">
      <c r="A340" s="12"/>
      <c r="B340" s="13" t="s">
        <v>84</v>
      </c>
      <c r="C340" s="509"/>
      <c r="D340" s="509"/>
      <c r="E340" s="509"/>
      <c r="F340" s="144"/>
      <c r="G340" s="144"/>
      <c r="H340" s="43"/>
      <c r="I340" s="40"/>
      <c r="J340" s="40"/>
      <c r="K340" s="142"/>
      <c r="L340" s="47">
        <v>50</v>
      </c>
      <c r="M340" s="47">
        <v>0</v>
      </c>
      <c r="N340" s="47">
        <v>0</v>
      </c>
      <c r="O340" s="25"/>
      <c r="P340" s="47">
        <v>0</v>
      </c>
      <c r="Q340" s="47">
        <v>0</v>
      </c>
      <c r="R340" s="46">
        <f t="shared" si="72"/>
        <v>50</v>
      </c>
      <c r="S340" s="542"/>
      <c r="T340" s="543"/>
      <c r="U340" s="544"/>
    </row>
    <row r="341" spans="1:21" ht="15.75" x14ac:dyDescent="0.2">
      <c r="A341" s="12"/>
      <c r="B341" s="13" t="s">
        <v>85</v>
      </c>
      <c r="C341" s="509"/>
      <c r="D341" s="509"/>
      <c r="E341" s="509"/>
      <c r="F341" s="144"/>
      <c r="G341" s="144"/>
      <c r="H341" s="43"/>
      <c r="I341" s="40"/>
      <c r="J341" s="40"/>
      <c r="K341" s="142"/>
      <c r="L341" s="47">
        <v>0</v>
      </c>
      <c r="M341" s="47">
        <v>0</v>
      </c>
      <c r="N341" s="47">
        <v>0</v>
      </c>
      <c r="O341" s="25"/>
      <c r="P341" s="47">
        <v>0</v>
      </c>
      <c r="Q341" s="47">
        <v>0</v>
      </c>
      <c r="R341" s="46">
        <f t="shared" si="72"/>
        <v>0</v>
      </c>
      <c r="S341" s="542"/>
      <c r="T341" s="543"/>
      <c r="U341" s="544"/>
    </row>
    <row r="342" spans="1:21" ht="15.75" x14ac:dyDescent="0.2">
      <c r="A342" s="9">
        <v>3</v>
      </c>
      <c r="B342" s="10" t="s">
        <v>54</v>
      </c>
      <c r="C342" s="494"/>
      <c r="D342" s="494"/>
      <c r="E342" s="494"/>
      <c r="F342" s="142"/>
      <c r="G342" s="42"/>
      <c r="H342" s="42"/>
      <c r="I342" s="142"/>
      <c r="J342" s="142"/>
      <c r="K342" s="142"/>
      <c r="L342" s="149">
        <v>4</v>
      </c>
      <c r="M342" s="149">
        <v>1</v>
      </c>
      <c r="N342" s="26"/>
      <c r="O342" s="26"/>
      <c r="P342" s="149">
        <v>1</v>
      </c>
      <c r="Q342" s="149">
        <v>0</v>
      </c>
      <c r="R342" s="46">
        <f t="shared" si="72"/>
        <v>4</v>
      </c>
      <c r="S342" s="542"/>
      <c r="T342" s="543"/>
      <c r="U342" s="544"/>
    </row>
    <row r="343" spans="1:21" ht="12.75" customHeight="1" x14ac:dyDescent="0.2">
      <c r="A343" s="14">
        <v>4</v>
      </c>
      <c r="B343" s="10" t="s">
        <v>53</v>
      </c>
      <c r="C343" s="495"/>
      <c r="D343" s="495"/>
      <c r="E343" s="495"/>
      <c r="F343" s="143"/>
      <c r="G343" s="42"/>
      <c r="H343" s="42"/>
      <c r="I343" s="143"/>
      <c r="J343" s="143"/>
      <c r="K343" s="142"/>
      <c r="L343" s="46">
        <f>SUM(L344:L345)</f>
        <v>18</v>
      </c>
      <c r="M343" s="46">
        <f>SUM(M344:M345)</f>
        <v>1</v>
      </c>
      <c r="N343" s="26"/>
      <c r="O343" s="26"/>
      <c r="P343" s="46">
        <f t="shared" ref="P343:Q343" si="75">SUM(P344:P345)</f>
        <v>2</v>
      </c>
      <c r="Q343" s="46">
        <f t="shared" si="75"/>
        <v>0</v>
      </c>
      <c r="R343" s="46">
        <f>SUM(L343-M343-N343-O343+P343-Q343)</f>
        <v>19</v>
      </c>
      <c r="S343" s="542"/>
      <c r="T343" s="543"/>
      <c r="U343" s="544"/>
    </row>
    <row r="344" spans="1:21" ht="12.75" customHeight="1" x14ac:dyDescent="0.2">
      <c r="A344" s="14"/>
      <c r="B344" s="13" t="s">
        <v>84</v>
      </c>
      <c r="C344" s="495"/>
      <c r="D344" s="495"/>
      <c r="E344" s="495"/>
      <c r="F344" s="143"/>
      <c r="G344" s="42"/>
      <c r="H344" s="42"/>
      <c r="I344" s="143"/>
      <c r="J344" s="143"/>
      <c r="K344" s="142"/>
      <c r="L344" s="149">
        <v>0</v>
      </c>
      <c r="M344" s="149">
        <v>0</v>
      </c>
      <c r="N344" s="26"/>
      <c r="O344" s="26"/>
      <c r="P344" s="149">
        <v>0</v>
      </c>
      <c r="Q344" s="149">
        <v>0</v>
      </c>
      <c r="R344" s="46">
        <f t="shared" ref="R344" si="76">SUM(L344-M344-N344-O344+P344-Q344)</f>
        <v>0</v>
      </c>
      <c r="S344" s="542"/>
      <c r="T344" s="543"/>
      <c r="U344" s="544"/>
    </row>
    <row r="345" spans="1:21" ht="15.75" x14ac:dyDescent="0.2">
      <c r="A345" s="14"/>
      <c r="B345" s="13" t="s">
        <v>85</v>
      </c>
      <c r="C345" s="495"/>
      <c r="D345" s="495"/>
      <c r="E345" s="495"/>
      <c r="F345" s="143"/>
      <c r="G345" s="42"/>
      <c r="H345" s="42"/>
      <c r="I345" s="143"/>
      <c r="J345" s="143"/>
      <c r="K345" s="142"/>
      <c r="L345" s="149">
        <v>18</v>
      </c>
      <c r="M345" s="149">
        <v>1</v>
      </c>
      <c r="N345" s="26"/>
      <c r="O345" s="26"/>
      <c r="P345" s="149">
        <v>2</v>
      </c>
      <c r="Q345" s="149">
        <v>0</v>
      </c>
      <c r="R345" s="46">
        <f>SUM(L345-M345-N345-O345+P345-Q345)</f>
        <v>19</v>
      </c>
      <c r="S345" s="542"/>
      <c r="T345" s="543"/>
      <c r="U345" s="544"/>
    </row>
    <row r="346" spans="1:21" ht="21" customHeight="1" x14ac:dyDescent="0.2">
      <c r="A346" s="14">
        <v>5</v>
      </c>
      <c r="B346" s="11" t="s">
        <v>55</v>
      </c>
      <c r="C346" s="494"/>
      <c r="D346" s="494"/>
      <c r="E346" s="494"/>
      <c r="F346" s="142"/>
      <c r="G346" s="42"/>
      <c r="H346" s="42"/>
      <c r="I346" s="142"/>
      <c r="J346" s="142"/>
      <c r="K346" s="142"/>
      <c r="L346" s="149">
        <v>4</v>
      </c>
      <c r="M346" s="149">
        <v>0</v>
      </c>
      <c r="N346" s="26"/>
      <c r="O346" s="26"/>
      <c r="P346" s="149">
        <v>1</v>
      </c>
      <c r="Q346" s="149">
        <v>0</v>
      </c>
      <c r="R346" s="46">
        <f t="shared" ref="R346:R352" si="77">SUM(L346-M346-N346-O346+P346-Q346)</f>
        <v>5</v>
      </c>
      <c r="S346" s="542"/>
      <c r="T346" s="543"/>
      <c r="U346" s="544"/>
    </row>
    <row r="347" spans="1:21" ht="15.75" x14ac:dyDescent="0.2">
      <c r="A347" s="14">
        <v>6</v>
      </c>
      <c r="B347" s="10" t="s">
        <v>56</v>
      </c>
      <c r="C347" s="494"/>
      <c r="D347" s="494"/>
      <c r="E347" s="494"/>
      <c r="F347" s="142"/>
      <c r="G347" s="42"/>
      <c r="H347" s="42"/>
      <c r="I347" s="142"/>
      <c r="J347" s="142"/>
      <c r="K347" s="142"/>
      <c r="L347" s="149">
        <v>3</v>
      </c>
      <c r="M347" s="149">
        <v>0</v>
      </c>
      <c r="N347" s="26"/>
      <c r="O347" s="26"/>
      <c r="P347" s="149">
        <v>1</v>
      </c>
      <c r="Q347" s="149">
        <v>0</v>
      </c>
      <c r="R347" s="46">
        <f t="shared" si="77"/>
        <v>4</v>
      </c>
      <c r="S347" s="548">
        <v>0</v>
      </c>
      <c r="T347" s="549"/>
      <c r="U347" s="550"/>
    </row>
    <row r="348" spans="1:21" ht="15.75" x14ac:dyDescent="0.2">
      <c r="A348" s="14">
        <v>7</v>
      </c>
      <c r="B348" s="10" t="s">
        <v>57</v>
      </c>
      <c r="C348" s="494"/>
      <c r="D348" s="494"/>
      <c r="E348" s="494"/>
      <c r="F348" s="142"/>
      <c r="G348" s="42"/>
      <c r="H348" s="42"/>
      <c r="I348" s="142"/>
      <c r="J348" s="142"/>
      <c r="K348" s="142"/>
      <c r="L348" s="149">
        <v>0</v>
      </c>
      <c r="M348" s="149">
        <v>0</v>
      </c>
      <c r="N348" s="26"/>
      <c r="O348" s="26"/>
      <c r="P348" s="149">
        <v>0</v>
      </c>
      <c r="Q348" s="149">
        <v>0</v>
      </c>
      <c r="R348" s="46">
        <f t="shared" si="77"/>
        <v>0</v>
      </c>
      <c r="S348" s="548">
        <v>0</v>
      </c>
      <c r="T348" s="549"/>
      <c r="U348" s="550"/>
    </row>
    <row r="349" spans="1:21" ht="12.75" customHeight="1" x14ac:dyDescent="0.2">
      <c r="A349" s="14">
        <v>8</v>
      </c>
      <c r="B349" s="10" t="s">
        <v>58</v>
      </c>
      <c r="C349" s="494"/>
      <c r="D349" s="494"/>
      <c r="E349" s="494"/>
      <c r="F349" s="142"/>
      <c r="G349" s="42"/>
      <c r="H349" s="42"/>
      <c r="I349" s="142"/>
      <c r="J349" s="142"/>
      <c r="K349" s="142"/>
      <c r="L349" s="149">
        <v>0</v>
      </c>
      <c r="M349" s="149">
        <v>0</v>
      </c>
      <c r="N349" s="26"/>
      <c r="O349" s="26"/>
      <c r="P349" s="149">
        <v>0</v>
      </c>
      <c r="Q349" s="149">
        <v>0</v>
      </c>
      <c r="R349" s="46">
        <f t="shared" si="77"/>
        <v>0</v>
      </c>
      <c r="S349" s="548">
        <v>0</v>
      </c>
      <c r="T349" s="549"/>
      <c r="U349" s="550"/>
    </row>
    <row r="350" spans="1:21" ht="13.5" customHeight="1" x14ac:dyDescent="0.2">
      <c r="A350" s="14">
        <v>9</v>
      </c>
      <c r="B350" s="10" t="s">
        <v>24</v>
      </c>
      <c r="C350" s="494"/>
      <c r="D350" s="494"/>
      <c r="E350" s="494"/>
      <c r="F350" s="142"/>
      <c r="G350" s="42"/>
      <c r="H350" s="42"/>
      <c r="I350" s="41"/>
      <c r="J350" s="41"/>
      <c r="K350" s="142"/>
      <c r="L350" s="149">
        <v>0</v>
      </c>
      <c r="M350" s="149">
        <v>0</v>
      </c>
      <c r="N350" s="26"/>
      <c r="O350" s="26"/>
      <c r="P350" s="149">
        <v>0</v>
      </c>
      <c r="Q350" s="149">
        <v>0</v>
      </c>
      <c r="R350" s="46">
        <f t="shared" si="77"/>
        <v>0</v>
      </c>
      <c r="S350" s="548">
        <v>0</v>
      </c>
      <c r="T350" s="549"/>
      <c r="U350" s="550"/>
    </row>
    <row r="351" spans="1:21" ht="15" customHeight="1" x14ac:dyDescent="0.2">
      <c r="A351" s="14">
        <v>10</v>
      </c>
      <c r="B351" s="10" t="s">
        <v>25</v>
      </c>
      <c r="C351" s="494"/>
      <c r="D351" s="494"/>
      <c r="E351" s="494"/>
      <c r="F351" s="142"/>
      <c r="G351" s="42"/>
      <c r="H351" s="42"/>
      <c r="I351" s="41"/>
      <c r="J351" s="41"/>
      <c r="K351" s="142"/>
      <c r="L351" s="149">
        <v>0</v>
      </c>
      <c r="M351" s="149">
        <v>0</v>
      </c>
      <c r="N351" s="26"/>
      <c r="O351" s="26"/>
      <c r="P351" s="149">
        <v>0</v>
      </c>
      <c r="Q351" s="149">
        <v>0</v>
      </c>
      <c r="R351" s="46">
        <f t="shared" si="77"/>
        <v>0</v>
      </c>
      <c r="S351" s="548">
        <v>0</v>
      </c>
      <c r="T351" s="549"/>
      <c r="U351" s="550"/>
    </row>
    <row r="352" spans="1:21" ht="12.75" customHeight="1" thickBot="1" x14ac:dyDescent="0.25">
      <c r="A352" s="48">
        <v>11</v>
      </c>
      <c r="B352" s="49" t="s">
        <v>59</v>
      </c>
      <c r="C352" s="510"/>
      <c r="D352" s="511"/>
      <c r="E352" s="512"/>
      <c r="F352" s="150"/>
      <c r="G352" s="50"/>
      <c r="H352" s="50"/>
      <c r="I352" s="51"/>
      <c r="J352" s="51"/>
      <c r="K352" s="150"/>
      <c r="L352" s="52">
        <v>0</v>
      </c>
      <c r="M352" s="52">
        <v>0</v>
      </c>
      <c r="N352" s="53"/>
      <c r="O352" s="53"/>
      <c r="P352" s="52">
        <v>0</v>
      </c>
      <c r="Q352" s="52">
        <v>0</v>
      </c>
      <c r="R352" s="54">
        <f t="shared" si="77"/>
        <v>0</v>
      </c>
      <c r="S352" s="554"/>
      <c r="T352" s="555"/>
      <c r="U352" s="556"/>
    </row>
    <row r="353" spans="1:21" ht="12.75" customHeight="1" thickTop="1" x14ac:dyDescent="0.2">
      <c r="A353" s="5"/>
      <c r="B353" s="17" t="s">
        <v>39</v>
      </c>
    </row>
    <row r="354" spans="1:21" ht="12.75" customHeight="1" x14ac:dyDescent="0.2">
      <c r="A354" s="5"/>
      <c r="B354" s="15" t="s">
        <v>61</v>
      </c>
    </row>
    <row r="355" spans="1:21" ht="11.25" customHeight="1" x14ac:dyDescent="0.2">
      <c r="A355" s="5"/>
      <c r="B355" s="15" t="s">
        <v>60</v>
      </c>
    </row>
    <row r="356" spans="1:21" ht="12.75" customHeight="1" x14ac:dyDescent="0.2">
      <c r="A356" s="5"/>
      <c r="B356" s="15" t="s">
        <v>40</v>
      </c>
    </row>
    <row r="357" spans="1:21" ht="15.95" customHeight="1" x14ac:dyDescent="0.2">
      <c r="A357" s="5"/>
      <c r="B357" s="27"/>
    </row>
    <row r="358" spans="1:21" ht="15.95" customHeight="1" x14ac:dyDescent="0.2">
      <c r="A358" s="5"/>
      <c r="B358" s="27"/>
    </row>
    <row r="359" spans="1:21" ht="15.95" customHeight="1" x14ac:dyDescent="0.2">
      <c r="A359" s="488" t="s">
        <v>0</v>
      </c>
      <c r="B359" s="488"/>
      <c r="P359" s="517" t="s">
        <v>26</v>
      </c>
      <c r="Q359" s="517"/>
      <c r="R359" s="517"/>
      <c r="S359" s="517"/>
      <c r="T359" s="517"/>
      <c r="U359" s="517"/>
    </row>
    <row r="360" spans="1:21" ht="15.95" customHeight="1" x14ac:dyDescent="0.2">
      <c r="A360" s="488" t="s">
        <v>1</v>
      </c>
      <c r="B360" s="488"/>
      <c r="P360" s="517"/>
      <c r="Q360" s="517"/>
      <c r="R360" s="517"/>
      <c r="S360" s="517"/>
      <c r="T360" s="517"/>
      <c r="U360" s="517"/>
    </row>
    <row r="361" spans="1:21" ht="15.95" customHeight="1" x14ac:dyDescent="0.2">
      <c r="A361" s="488" t="s">
        <v>46</v>
      </c>
      <c r="B361" s="488"/>
    </row>
    <row r="362" spans="1:21" ht="15.95" customHeight="1" x14ac:dyDescent="0.35">
      <c r="C362" s="518" t="s">
        <v>2</v>
      </c>
      <c r="D362" s="518"/>
      <c r="E362" s="518"/>
      <c r="F362" s="518"/>
      <c r="G362" s="518"/>
      <c r="H362" s="518"/>
      <c r="I362" s="518"/>
      <c r="J362" s="518"/>
      <c r="K362" s="518"/>
      <c r="L362" s="518"/>
      <c r="M362" s="518"/>
      <c r="N362" s="518"/>
      <c r="O362" s="518"/>
      <c r="P362" s="518"/>
      <c r="Q362" s="2"/>
    </row>
    <row r="363" spans="1:21" ht="15.95" customHeight="1" x14ac:dyDescent="0.2">
      <c r="F363" s="519" t="s">
        <v>3</v>
      </c>
      <c r="G363" s="519"/>
      <c r="H363" s="519"/>
      <c r="I363" s="519"/>
      <c r="J363" s="519"/>
      <c r="K363" s="519"/>
      <c r="L363" s="519"/>
      <c r="M363" s="519"/>
      <c r="N363" s="519"/>
      <c r="O363" s="519"/>
      <c r="P363" s="519"/>
      <c r="Q363" s="148"/>
    </row>
    <row r="364" spans="1:21" ht="15.95" customHeight="1" x14ac:dyDescent="0.2">
      <c r="A364" s="1" t="s">
        <v>47</v>
      </c>
      <c r="C364" s="3"/>
      <c r="D364" s="4">
        <v>1</v>
      </c>
      <c r="E364" s="4">
        <v>5</v>
      </c>
      <c r="M364" s="5"/>
      <c r="N364" s="5"/>
      <c r="O364" s="5"/>
      <c r="P364" s="5"/>
      <c r="Q364" s="5"/>
      <c r="R364" s="5"/>
      <c r="S364" s="5"/>
      <c r="T364" s="5"/>
    </row>
    <row r="365" spans="1:21" ht="15.95" customHeight="1" x14ac:dyDescent="0.2">
      <c r="A365" s="1" t="s">
        <v>69</v>
      </c>
      <c r="C365" s="6"/>
      <c r="D365" s="7">
        <v>0</v>
      </c>
      <c r="E365" s="7">
        <v>8</v>
      </c>
      <c r="K365" s="520">
        <v>10</v>
      </c>
      <c r="L365" s="520"/>
      <c r="M365" s="5"/>
      <c r="N365" s="5"/>
      <c r="O365" s="5"/>
      <c r="Q365" s="1" t="str">
        <f>+Q325:U325</f>
        <v>Bulan     :</v>
      </c>
      <c r="R365" s="522" t="str">
        <f>+R325</f>
        <v>Maret</v>
      </c>
      <c r="S365" s="523"/>
      <c r="T365" s="4">
        <f>+T325:U325</f>
        <v>0</v>
      </c>
      <c r="U365" s="4">
        <f>+U325</f>
        <v>3</v>
      </c>
    </row>
    <row r="366" spans="1:21" ht="15.95" customHeight="1" thickBot="1" x14ac:dyDescent="0.25">
      <c r="A366" s="157" t="s">
        <v>76</v>
      </c>
      <c r="B366" s="157"/>
      <c r="C366" s="140">
        <v>0</v>
      </c>
      <c r="D366" s="140">
        <v>4</v>
      </c>
      <c r="E366" s="140">
        <v>3</v>
      </c>
      <c r="F366" s="56"/>
      <c r="G366" s="56"/>
      <c r="H366" s="56"/>
      <c r="K366" s="521"/>
      <c r="L366" s="521"/>
      <c r="M366" s="5"/>
      <c r="N366" s="5"/>
      <c r="O366" s="5"/>
      <c r="Q366" s="1" t="s">
        <v>48</v>
      </c>
      <c r="R366" s="557">
        <f>+R326</f>
        <v>2018</v>
      </c>
      <c r="S366" s="558"/>
      <c r="T366" s="21">
        <v>1</v>
      </c>
      <c r="U366" s="21">
        <v>8</v>
      </c>
    </row>
    <row r="367" spans="1:21" ht="15.95" customHeight="1" thickTop="1" x14ac:dyDescent="0.2">
      <c r="A367" s="496" t="s">
        <v>4</v>
      </c>
      <c r="B367" s="496" t="s">
        <v>5</v>
      </c>
      <c r="C367" s="499" t="s">
        <v>6</v>
      </c>
      <c r="D367" s="500"/>
      <c r="E367" s="500"/>
      <c r="F367" s="500"/>
      <c r="G367" s="500"/>
      <c r="H367" s="500"/>
      <c r="I367" s="500"/>
      <c r="J367" s="500"/>
      <c r="K367" s="501"/>
      <c r="L367" s="499" t="s">
        <v>7</v>
      </c>
      <c r="M367" s="500"/>
      <c r="N367" s="500"/>
      <c r="O367" s="500"/>
      <c r="P367" s="500"/>
      <c r="Q367" s="500"/>
      <c r="R367" s="501"/>
      <c r="S367" s="538" t="s">
        <v>65</v>
      </c>
      <c r="T367" s="539"/>
      <c r="U367" s="540"/>
    </row>
    <row r="368" spans="1:21" ht="15.95" customHeight="1" x14ac:dyDescent="0.2">
      <c r="A368" s="497"/>
      <c r="B368" s="497"/>
      <c r="C368" s="551" t="s">
        <v>27</v>
      </c>
      <c r="D368" s="552"/>
      <c r="E368" s="553"/>
      <c r="F368" s="153"/>
      <c r="G368" s="153" t="s">
        <v>30</v>
      </c>
      <c r="H368" s="153" t="s">
        <v>32</v>
      </c>
      <c r="I368" s="153"/>
      <c r="J368" s="153"/>
      <c r="K368" s="153" t="s">
        <v>43</v>
      </c>
      <c r="L368" s="153" t="s">
        <v>27</v>
      </c>
      <c r="M368" s="153"/>
      <c r="N368" s="153" t="s">
        <v>30</v>
      </c>
      <c r="O368" s="153" t="s">
        <v>32</v>
      </c>
      <c r="P368" s="153"/>
      <c r="Q368" s="153"/>
      <c r="R368" s="153" t="s">
        <v>64</v>
      </c>
      <c r="S368" s="524" t="s">
        <v>68</v>
      </c>
      <c r="T368" s="525"/>
      <c r="U368" s="526"/>
    </row>
    <row r="369" spans="1:22" ht="15.95" customHeight="1" x14ac:dyDescent="0.2">
      <c r="A369" s="497"/>
      <c r="B369" s="497"/>
      <c r="C369" s="524" t="s">
        <v>28</v>
      </c>
      <c r="D369" s="525"/>
      <c r="E369" s="526"/>
      <c r="F369" s="151" t="s">
        <v>29</v>
      </c>
      <c r="G369" s="151" t="s">
        <v>31</v>
      </c>
      <c r="H369" s="151" t="s">
        <v>33</v>
      </c>
      <c r="I369" s="151" t="s">
        <v>37</v>
      </c>
      <c r="J369" s="151" t="s">
        <v>36</v>
      </c>
      <c r="K369" s="151" t="s">
        <v>28</v>
      </c>
      <c r="L369" s="151" t="s">
        <v>28</v>
      </c>
      <c r="M369" s="151" t="s">
        <v>35</v>
      </c>
      <c r="N369" s="151" t="s">
        <v>31</v>
      </c>
      <c r="O369" s="151" t="s">
        <v>33</v>
      </c>
      <c r="P369" s="151" t="s">
        <v>37</v>
      </c>
      <c r="Q369" s="151" t="s">
        <v>36</v>
      </c>
      <c r="R369" s="151" t="s">
        <v>38</v>
      </c>
      <c r="S369" s="524" t="s">
        <v>66</v>
      </c>
      <c r="T369" s="525"/>
      <c r="U369" s="526"/>
    </row>
    <row r="370" spans="1:22" ht="15.95" customHeight="1" x14ac:dyDescent="0.2">
      <c r="A370" s="497"/>
      <c r="B370" s="497"/>
      <c r="C370" s="502" t="s">
        <v>8</v>
      </c>
      <c r="D370" s="503"/>
      <c r="E370" s="504"/>
      <c r="F370" s="155"/>
      <c r="G370" s="155"/>
      <c r="H370" s="155" t="s">
        <v>34</v>
      </c>
      <c r="I370" s="155"/>
      <c r="J370" s="155"/>
      <c r="K370" s="155" t="s">
        <v>9</v>
      </c>
      <c r="L370" s="155" t="s">
        <v>8</v>
      </c>
      <c r="M370" s="155"/>
      <c r="N370" s="155"/>
      <c r="O370" s="155" t="s">
        <v>34</v>
      </c>
      <c r="P370" s="155"/>
      <c r="Q370" s="155"/>
      <c r="R370" s="20" t="s">
        <v>63</v>
      </c>
      <c r="S370" s="524" t="s">
        <v>67</v>
      </c>
      <c r="T370" s="525"/>
      <c r="U370" s="526"/>
    </row>
    <row r="371" spans="1:22" ht="15.95" customHeight="1" x14ac:dyDescent="0.2">
      <c r="A371" s="498"/>
      <c r="B371" s="498"/>
      <c r="C371" s="559"/>
      <c r="D371" s="560"/>
      <c r="E371" s="561"/>
      <c r="F371" s="151"/>
      <c r="G371" s="151"/>
      <c r="H371" s="151"/>
      <c r="I371" s="151"/>
      <c r="J371" s="151"/>
      <c r="K371" s="151" t="s">
        <v>62</v>
      </c>
      <c r="L371" s="151"/>
      <c r="M371" s="151"/>
      <c r="N371" s="151"/>
      <c r="O371" s="151"/>
      <c r="P371" s="151"/>
      <c r="Q371" s="151"/>
      <c r="R371" s="151"/>
      <c r="S371" s="528"/>
      <c r="T371" s="562"/>
      <c r="U371" s="563"/>
    </row>
    <row r="372" spans="1:22" s="8" customFormat="1" ht="15.95" customHeight="1" x14ac:dyDescent="0.2">
      <c r="A372" s="152" t="s">
        <v>10</v>
      </c>
      <c r="B372" s="152" t="s">
        <v>11</v>
      </c>
      <c r="C372" s="564" t="s">
        <v>12</v>
      </c>
      <c r="D372" s="565"/>
      <c r="E372" s="566"/>
      <c r="F372" s="152" t="s">
        <v>13</v>
      </c>
      <c r="G372" s="152" t="s">
        <v>14</v>
      </c>
      <c r="H372" s="152" t="s">
        <v>15</v>
      </c>
      <c r="I372" s="152" t="s">
        <v>16</v>
      </c>
      <c r="J372" s="152" t="s">
        <v>17</v>
      </c>
      <c r="K372" s="152" t="s">
        <v>18</v>
      </c>
      <c r="L372" s="152" t="s">
        <v>19</v>
      </c>
      <c r="M372" s="152" t="s">
        <v>20</v>
      </c>
      <c r="N372" s="152" t="s">
        <v>21</v>
      </c>
      <c r="O372" s="152" t="s">
        <v>41</v>
      </c>
      <c r="P372" s="152" t="s">
        <v>42</v>
      </c>
      <c r="Q372" s="152" t="s">
        <v>44</v>
      </c>
      <c r="R372" s="152" t="s">
        <v>70</v>
      </c>
      <c r="S372" s="564" t="s">
        <v>71</v>
      </c>
      <c r="T372" s="565"/>
      <c r="U372" s="566"/>
    </row>
    <row r="373" spans="1:22" s="16" customFormat="1" ht="15.95" customHeight="1" x14ac:dyDescent="0.2">
      <c r="A373" s="18">
        <v>1</v>
      </c>
      <c r="B373" s="19" t="s">
        <v>22</v>
      </c>
      <c r="C373" s="532"/>
      <c r="D373" s="533"/>
      <c r="E373" s="534"/>
      <c r="F373" s="39"/>
      <c r="G373" s="39"/>
      <c r="H373" s="39"/>
      <c r="I373" s="39"/>
      <c r="J373" s="39"/>
      <c r="K373" s="39"/>
      <c r="L373" s="24">
        <f t="shared" ref="L373:Q373" si="78">SUM(L374,L377,L378)</f>
        <v>0</v>
      </c>
      <c r="M373" s="24">
        <f t="shared" si="78"/>
        <v>0</v>
      </c>
      <c r="N373" s="24">
        <f t="shared" si="78"/>
        <v>0</v>
      </c>
      <c r="O373" s="24">
        <f t="shared" si="78"/>
        <v>0</v>
      </c>
      <c r="P373" s="24">
        <f t="shared" si="78"/>
        <v>0</v>
      </c>
      <c r="Q373" s="24">
        <f t="shared" si="78"/>
        <v>0</v>
      </c>
      <c r="R373" s="24">
        <f>SUM(L373-M373-N373-O373+P373-Q373)</f>
        <v>0</v>
      </c>
      <c r="S373" s="535"/>
      <c r="T373" s="536"/>
      <c r="U373" s="537"/>
    </row>
    <row r="374" spans="1:22" s="23" customFormat="1" ht="15.95" customHeight="1" x14ac:dyDescent="0.25">
      <c r="A374" s="14"/>
      <c r="B374" s="22" t="s">
        <v>50</v>
      </c>
      <c r="C374" s="495"/>
      <c r="D374" s="495"/>
      <c r="E374" s="495"/>
      <c r="F374" s="143"/>
      <c r="G374" s="143"/>
      <c r="H374" s="143"/>
      <c r="I374" s="143"/>
      <c r="J374" s="143"/>
      <c r="K374" s="142"/>
      <c r="L374" s="44">
        <f t="shared" ref="L374:O374" si="79">SUM(L375:L376)</f>
        <v>0</v>
      </c>
      <c r="M374" s="44">
        <f t="shared" si="79"/>
        <v>0</v>
      </c>
      <c r="N374" s="44">
        <f t="shared" si="79"/>
        <v>0</v>
      </c>
      <c r="O374" s="44">
        <f t="shared" si="79"/>
        <v>0</v>
      </c>
      <c r="P374" s="44">
        <f>SUM(P375:P376)</f>
        <v>0</v>
      </c>
      <c r="Q374" s="44">
        <f t="shared" ref="Q374" si="80">SUM(Q375:Q376)</f>
        <v>0</v>
      </c>
      <c r="R374" s="46">
        <f t="shared" ref="R374:R382" si="81">SUM(L374-M374-N374-O374+P374-Q374)</f>
        <v>0</v>
      </c>
      <c r="S374" s="545"/>
      <c r="T374" s="546"/>
      <c r="U374" s="547"/>
    </row>
    <row r="375" spans="1:22" ht="15.75" x14ac:dyDescent="0.2">
      <c r="A375" s="12"/>
      <c r="B375" s="13" t="s">
        <v>84</v>
      </c>
      <c r="C375" s="509"/>
      <c r="D375" s="509"/>
      <c r="E375" s="509"/>
      <c r="F375" s="144"/>
      <c r="G375" s="144"/>
      <c r="H375" s="144"/>
      <c r="I375" s="40"/>
      <c r="J375" s="40"/>
      <c r="K375" s="142"/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6">
        <f t="shared" si="81"/>
        <v>0</v>
      </c>
      <c r="S375" s="542"/>
      <c r="T375" s="543"/>
      <c r="U375" s="544"/>
    </row>
    <row r="376" spans="1:22" ht="15.75" x14ac:dyDescent="0.2">
      <c r="A376" s="12"/>
      <c r="B376" s="13" t="s">
        <v>85</v>
      </c>
      <c r="C376" s="509"/>
      <c r="D376" s="509"/>
      <c r="E376" s="509"/>
      <c r="F376" s="144"/>
      <c r="G376" s="144"/>
      <c r="H376" s="144"/>
      <c r="I376" s="40"/>
      <c r="J376" s="40"/>
      <c r="K376" s="142"/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6">
        <f t="shared" si="81"/>
        <v>0</v>
      </c>
      <c r="S376" s="542"/>
      <c r="T376" s="543"/>
      <c r="U376" s="544"/>
    </row>
    <row r="377" spans="1:22" ht="15.75" x14ac:dyDescent="0.2">
      <c r="A377" s="12"/>
      <c r="B377" s="11" t="s">
        <v>51</v>
      </c>
      <c r="C377" s="494"/>
      <c r="D377" s="494"/>
      <c r="E377" s="494"/>
      <c r="F377" s="41"/>
      <c r="G377" s="41"/>
      <c r="H377" s="41"/>
      <c r="I377" s="41"/>
      <c r="J377" s="41"/>
      <c r="K377" s="142"/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f t="shared" si="81"/>
        <v>0</v>
      </c>
      <c r="S377" s="542"/>
      <c r="T377" s="543"/>
      <c r="U377" s="544"/>
    </row>
    <row r="378" spans="1:22" ht="15.75" x14ac:dyDescent="0.2">
      <c r="A378" s="12"/>
      <c r="B378" s="11" t="s">
        <v>52</v>
      </c>
      <c r="C378" s="494"/>
      <c r="D378" s="494"/>
      <c r="E378" s="494"/>
      <c r="F378" s="41"/>
      <c r="G378" s="41"/>
      <c r="H378" s="41"/>
      <c r="I378" s="41"/>
      <c r="J378" s="41"/>
      <c r="K378" s="142"/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f t="shared" si="81"/>
        <v>0</v>
      </c>
      <c r="S378" s="542"/>
      <c r="T378" s="543"/>
      <c r="U378" s="544"/>
    </row>
    <row r="379" spans="1:22" ht="15.75" x14ac:dyDescent="0.2">
      <c r="A379" s="14">
        <v>2</v>
      </c>
      <c r="B379" s="10" t="s">
        <v>23</v>
      </c>
      <c r="C379" s="494"/>
      <c r="D379" s="494"/>
      <c r="E379" s="494"/>
      <c r="F379" s="142"/>
      <c r="G379" s="142"/>
      <c r="H379" s="42"/>
      <c r="I379" s="142"/>
      <c r="J379" s="142"/>
      <c r="K379" s="142"/>
      <c r="L379" s="46">
        <f t="shared" ref="L379:N379" si="82">SUM(L380:L381)</f>
        <v>127</v>
      </c>
      <c r="M379" s="46">
        <f t="shared" si="82"/>
        <v>0</v>
      </c>
      <c r="N379" s="46">
        <f t="shared" si="82"/>
        <v>0</v>
      </c>
      <c r="O379" s="26"/>
      <c r="P379" s="46">
        <f t="shared" ref="P379:Q379" si="83">SUM(P380:P381)</f>
        <v>258</v>
      </c>
      <c r="Q379" s="46">
        <f t="shared" si="83"/>
        <v>0</v>
      </c>
      <c r="R379" s="46">
        <f t="shared" si="81"/>
        <v>385</v>
      </c>
      <c r="S379" s="542"/>
      <c r="T379" s="543"/>
      <c r="U379" s="544"/>
      <c r="V379" s="1">
        <v>0</v>
      </c>
    </row>
    <row r="380" spans="1:22" ht="15.75" x14ac:dyDescent="0.2">
      <c r="A380" s="12"/>
      <c r="B380" s="13" t="s">
        <v>84</v>
      </c>
      <c r="C380" s="509"/>
      <c r="D380" s="509"/>
      <c r="E380" s="509"/>
      <c r="F380" s="144"/>
      <c r="G380" s="144"/>
      <c r="H380" s="43"/>
      <c r="I380" s="40"/>
      <c r="J380" s="40"/>
      <c r="K380" s="142"/>
      <c r="L380" s="47">
        <v>127</v>
      </c>
      <c r="M380" s="47">
        <v>0</v>
      </c>
      <c r="N380" s="47">
        <v>0</v>
      </c>
      <c r="O380" s="25"/>
      <c r="P380" s="47">
        <v>258</v>
      </c>
      <c r="Q380" s="47">
        <v>0</v>
      </c>
      <c r="R380" s="46">
        <f t="shared" si="81"/>
        <v>385</v>
      </c>
      <c r="S380" s="542"/>
      <c r="T380" s="543"/>
      <c r="U380" s="544"/>
    </row>
    <row r="381" spans="1:22" ht="12.75" customHeight="1" x14ac:dyDescent="0.2">
      <c r="A381" s="12"/>
      <c r="B381" s="13" t="s">
        <v>85</v>
      </c>
      <c r="C381" s="509"/>
      <c r="D381" s="509"/>
      <c r="E381" s="509"/>
      <c r="F381" s="144"/>
      <c r="G381" s="144"/>
      <c r="H381" s="43"/>
      <c r="I381" s="40"/>
      <c r="J381" s="40"/>
      <c r="K381" s="142"/>
      <c r="L381" s="47">
        <v>0</v>
      </c>
      <c r="M381" s="47">
        <v>0</v>
      </c>
      <c r="N381" s="47">
        <v>0</v>
      </c>
      <c r="O381" s="25"/>
      <c r="P381" s="47">
        <v>0</v>
      </c>
      <c r="Q381" s="47">
        <v>0</v>
      </c>
      <c r="R381" s="46">
        <f t="shared" si="81"/>
        <v>0</v>
      </c>
      <c r="S381" s="542"/>
      <c r="T381" s="543"/>
      <c r="U381" s="544"/>
    </row>
    <row r="382" spans="1:22" ht="12.75" customHeight="1" x14ac:dyDescent="0.2">
      <c r="A382" s="9">
        <v>3</v>
      </c>
      <c r="B382" s="10" t="s">
        <v>54</v>
      </c>
      <c r="C382" s="494"/>
      <c r="D382" s="494"/>
      <c r="E382" s="494"/>
      <c r="F382" s="142"/>
      <c r="G382" s="42"/>
      <c r="H382" s="42"/>
      <c r="I382" s="142"/>
      <c r="J382" s="142"/>
      <c r="K382" s="142"/>
      <c r="L382" s="149">
        <v>0</v>
      </c>
      <c r="M382" s="149">
        <v>0</v>
      </c>
      <c r="N382" s="26"/>
      <c r="O382" s="26"/>
      <c r="P382" s="149">
        <v>0</v>
      </c>
      <c r="Q382" s="149">
        <v>0</v>
      </c>
      <c r="R382" s="46">
        <f t="shared" si="81"/>
        <v>0</v>
      </c>
      <c r="S382" s="542"/>
      <c r="T382" s="543"/>
      <c r="U382" s="544"/>
    </row>
    <row r="383" spans="1:22" ht="15.75" x14ac:dyDescent="0.2">
      <c r="A383" s="14">
        <v>4</v>
      </c>
      <c r="B383" s="10" t="s">
        <v>53</v>
      </c>
      <c r="C383" s="495"/>
      <c r="D383" s="495"/>
      <c r="E383" s="495"/>
      <c r="F383" s="143"/>
      <c r="G383" s="42"/>
      <c r="H383" s="42"/>
      <c r="I383" s="143"/>
      <c r="J383" s="143"/>
      <c r="K383" s="142"/>
      <c r="L383" s="46">
        <f>SUM(L384:L385)</f>
        <v>2</v>
      </c>
      <c r="M383" s="46">
        <f>SUM(M384:M385)</f>
        <v>0</v>
      </c>
      <c r="N383" s="26"/>
      <c r="O383" s="26"/>
      <c r="P383" s="46">
        <f t="shared" ref="P383:Q383" si="84">SUM(P384:P385)</f>
        <v>0</v>
      </c>
      <c r="Q383" s="46">
        <f t="shared" si="84"/>
        <v>0</v>
      </c>
      <c r="R383" s="46">
        <f>SUM(L383-M383-N383-O383+P383-Q383)</f>
        <v>2</v>
      </c>
      <c r="S383" s="542"/>
      <c r="T383" s="543"/>
      <c r="U383" s="544"/>
    </row>
    <row r="384" spans="1:22" ht="15.75" customHeight="1" x14ac:dyDescent="0.2">
      <c r="A384" s="14"/>
      <c r="B384" s="13" t="s">
        <v>84</v>
      </c>
      <c r="C384" s="495"/>
      <c r="D384" s="495"/>
      <c r="E384" s="495"/>
      <c r="F384" s="143"/>
      <c r="G384" s="42"/>
      <c r="H384" s="42"/>
      <c r="I384" s="143"/>
      <c r="J384" s="143"/>
      <c r="K384" s="142"/>
      <c r="L384" s="149">
        <v>0</v>
      </c>
      <c r="M384" s="149">
        <v>0</v>
      </c>
      <c r="N384" s="26"/>
      <c r="O384" s="26"/>
      <c r="P384" s="149">
        <v>0</v>
      </c>
      <c r="Q384" s="149">
        <v>0</v>
      </c>
      <c r="R384" s="46">
        <f t="shared" ref="R384" si="85">SUM(L384-M384-N384-O384+P384-Q384)</f>
        <v>0</v>
      </c>
      <c r="S384" s="542"/>
      <c r="T384" s="543"/>
      <c r="U384" s="544"/>
    </row>
    <row r="385" spans="1:21" ht="15.75" x14ac:dyDescent="0.2">
      <c r="A385" s="14"/>
      <c r="B385" s="13" t="s">
        <v>85</v>
      </c>
      <c r="C385" s="495"/>
      <c r="D385" s="495"/>
      <c r="E385" s="495"/>
      <c r="F385" s="143"/>
      <c r="G385" s="42"/>
      <c r="H385" s="42"/>
      <c r="I385" s="143"/>
      <c r="J385" s="143"/>
      <c r="K385" s="142"/>
      <c r="L385" s="149">
        <v>2</v>
      </c>
      <c r="M385" s="149">
        <v>0</v>
      </c>
      <c r="N385" s="26"/>
      <c r="O385" s="26"/>
      <c r="P385" s="149">
        <v>0</v>
      </c>
      <c r="Q385" s="149">
        <v>0</v>
      </c>
      <c r="R385" s="46">
        <f>SUM(L385-M385-N385-O385+P385-Q385)</f>
        <v>2</v>
      </c>
      <c r="S385" s="542"/>
      <c r="T385" s="543"/>
      <c r="U385" s="544"/>
    </row>
    <row r="386" spans="1:21" ht="15.75" x14ac:dyDescent="0.2">
      <c r="A386" s="14">
        <v>5</v>
      </c>
      <c r="B386" s="11" t="s">
        <v>55</v>
      </c>
      <c r="C386" s="494"/>
      <c r="D386" s="494"/>
      <c r="E386" s="494"/>
      <c r="F386" s="142"/>
      <c r="G386" s="42"/>
      <c r="H386" s="42"/>
      <c r="I386" s="142"/>
      <c r="J386" s="142"/>
      <c r="K386" s="142"/>
      <c r="L386" s="149">
        <v>0</v>
      </c>
      <c r="M386" s="149">
        <v>0</v>
      </c>
      <c r="N386" s="26"/>
      <c r="O386" s="26"/>
      <c r="P386" s="149">
        <v>0</v>
      </c>
      <c r="Q386" s="149">
        <v>0</v>
      </c>
      <c r="R386" s="46">
        <f t="shared" ref="R386:R392" si="86">SUM(L386-M386-N386-O386+P386-Q386)</f>
        <v>0</v>
      </c>
      <c r="S386" s="542"/>
      <c r="T386" s="543"/>
      <c r="U386" s="544"/>
    </row>
    <row r="387" spans="1:21" ht="12.75" customHeight="1" x14ac:dyDescent="0.2">
      <c r="A387" s="14">
        <v>6</v>
      </c>
      <c r="B387" s="10" t="s">
        <v>56</v>
      </c>
      <c r="C387" s="494"/>
      <c r="D387" s="494"/>
      <c r="E387" s="494"/>
      <c r="F387" s="142"/>
      <c r="G387" s="42"/>
      <c r="H387" s="42"/>
      <c r="I387" s="142"/>
      <c r="J387" s="142"/>
      <c r="K387" s="142"/>
      <c r="L387" s="149">
        <v>0</v>
      </c>
      <c r="M387" s="149">
        <v>0</v>
      </c>
      <c r="N387" s="26"/>
      <c r="O387" s="26"/>
      <c r="P387" s="149">
        <v>0</v>
      </c>
      <c r="Q387" s="149">
        <v>0</v>
      </c>
      <c r="R387" s="46">
        <f t="shared" si="86"/>
        <v>0</v>
      </c>
      <c r="S387" s="573">
        <v>0</v>
      </c>
      <c r="T387" s="574"/>
      <c r="U387" s="575"/>
    </row>
    <row r="388" spans="1:21" ht="13.5" customHeight="1" x14ac:dyDescent="0.2">
      <c r="A388" s="14">
        <v>7</v>
      </c>
      <c r="B388" s="10" t="s">
        <v>57</v>
      </c>
      <c r="C388" s="494"/>
      <c r="D388" s="494"/>
      <c r="E388" s="494"/>
      <c r="F388" s="142"/>
      <c r="G388" s="42"/>
      <c r="H388" s="42"/>
      <c r="I388" s="142"/>
      <c r="J388" s="142"/>
      <c r="K388" s="142"/>
      <c r="L388" s="149">
        <v>0</v>
      </c>
      <c r="M388" s="149">
        <v>0</v>
      </c>
      <c r="N388" s="26"/>
      <c r="O388" s="26"/>
      <c r="P388" s="149">
        <v>0</v>
      </c>
      <c r="Q388" s="149">
        <v>0</v>
      </c>
      <c r="R388" s="46">
        <f t="shared" si="86"/>
        <v>0</v>
      </c>
      <c r="S388" s="548">
        <v>0</v>
      </c>
      <c r="T388" s="549"/>
      <c r="U388" s="550"/>
    </row>
    <row r="389" spans="1:21" ht="15" customHeight="1" x14ac:dyDescent="0.2">
      <c r="A389" s="14">
        <v>8</v>
      </c>
      <c r="B389" s="10" t="s">
        <v>58</v>
      </c>
      <c r="C389" s="494"/>
      <c r="D389" s="494"/>
      <c r="E389" s="494"/>
      <c r="F389" s="142"/>
      <c r="G389" s="42"/>
      <c r="H389" s="42"/>
      <c r="I389" s="142"/>
      <c r="J389" s="142"/>
      <c r="K389" s="142"/>
      <c r="L389" s="149">
        <v>0</v>
      </c>
      <c r="M389" s="149">
        <v>0</v>
      </c>
      <c r="N389" s="26"/>
      <c r="O389" s="26"/>
      <c r="P389" s="149">
        <v>0</v>
      </c>
      <c r="Q389" s="149">
        <v>0</v>
      </c>
      <c r="R389" s="46">
        <f t="shared" si="86"/>
        <v>0</v>
      </c>
      <c r="S389" s="548">
        <v>0</v>
      </c>
      <c r="T389" s="549"/>
      <c r="U389" s="550"/>
    </row>
    <row r="390" spans="1:21" ht="12.75" customHeight="1" x14ac:dyDescent="0.2">
      <c r="A390" s="14">
        <v>9</v>
      </c>
      <c r="B390" s="10" t="s">
        <v>24</v>
      </c>
      <c r="C390" s="494"/>
      <c r="D390" s="494"/>
      <c r="E390" s="494"/>
      <c r="F390" s="142"/>
      <c r="G390" s="42"/>
      <c r="H390" s="42"/>
      <c r="I390" s="41"/>
      <c r="J390" s="41"/>
      <c r="K390" s="142"/>
      <c r="L390" s="149">
        <v>0</v>
      </c>
      <c r="M390" s="149">
        <v>0</v>
      </c>
      <c r="N390" s="26"/>
      <c r="O390" s="26"/>
      <c r="P390" s="149">
        <v>0</v>
      </c>
      <c r="Q390" s="149">
        <v>0</v>
      </c>
      <c r="R390" s="46">
        <f t="shared" si="86"/>
        <v>0</v>
      </c>
      <c r="S390" s="548">
        <v>0</v>
      </c>
      <c r="T390" s="549"/>
      <c r="U390" s="550"/>
    </row>
    <row r="391" spans="1:21" ht="12.75" customHeight="1" x14ac:dyDescent="0.2">
      <c r="A391" s="14">
        <v>10</v>
      </c>
      <c r="B391" s="10" t="s">
        <v>25</v>
      </c>
      <c r="C391" s="494"/>
      <c r="D391" s="494"/>
      <c r="E391" s="494"/>
      <c r="F391" s="142"/>
      <c r="G391" s="42"/>
      <c r="H391" s="42"/>
      <c r="I391" s="41"/>
      <c r="J391" s="41"/>
      <c r="K391" s="142"/>
      <c r="L391" s="149">
        <v>0</v>
      </c>
      <c r="M391" s="149">
        <v>0</v>
      </c>
      <c r="N391" s="26"/>
      <c r="O391" s="26"/>
      <c r="P391" s="149">
        <v>0</v>
      </c>
      <c r="Q391" s="149">
        <v>0</v>
      </c>
      <c r="R391" s="46">
        <f t="shared" si="86"/>
        <v>0</v>
      </c>
      <c r="S391" s="548">
        <v>0</v>
      </c>
      <c r="T391" s="549"/>
      <c r="U391" s="550"/>
    </row>
    <row r="392" spans="1:21" ht="12.75" customHeight="1" thickBot="1" x14ac:dyDescent="0.25">
      <c r="A392" s="48">
        <v>11</v>
      </c>
      <c r="B392" s="49" t="s">
        <v>59</v>
      </c>
      <c r="C392" s="510"/>
      <c r="D392" s="511"/>
      <c r="E392" s="512"/>
      <c r="F392" s="150"/>
      <c r="G392" s="50"/>
      <c r="H392" s="50"/>
      <c r="I392" s="51"/>
      <c r="J392" s="51"/>
      <c r="K392" s="150"/>
      <c r="L392" s="52">
        <v>0</v>
      </c>
      <c r="M392" s="52">
        <v>0</v>
      </c>
      <c r="N392" s="53"/>
      <c r="O392" s="53"/>
      <c r="P392" s="52">
        <v>0</v>
      </c>
      <c r="Q392" s="52">
        <v>0</v>
      </c>
      <c r="R392" s="54">
        <f t="shared" si="86"/>
        <v>0</v>
      </c>
      <c r="S392" s="554"/>
      <c r="T392" s="555"/>
      <c r="U392" s="556"/>
    </row>
    <row r="393" spans="1:21" ht="11.25" customHeight="1" thickTop="1" x14ac:dyDescent="0.2">
      <c r="A393" s="5"/>
      <c r="B393" s="17" t="s">
        <v>39</v>
      </c>
    </row>
    <row r="394" spans="1:21" ht="12.75" customHeight="1" x14ac:dyDescent="0.2">
      <c r="A394" s="5"/>
      <c r="B394" s="15" t="s">
        <v>61</v>
      </c>
    </row>
    <row r="395" spans="1:21" ht="15.95" customHeight="1" x14ac:dyDescent="0.2">
      <c r="A395" s="5"/>
      <c r="B395" s="15" t="s">
        <v>60</v>
      </c>
    </row>
    <row r="396" spans="1:21" ht="15.95" customHeight="1" x14ac:dyDescent="0.2">
      <c r="A396" s="5"/>
      <c r="B396" s="15" t="s">
        <v>40</v>
      </c>
    </row>
    <row r="397" spans="1:21" ht="15.95" customHeight="1" x14ac:dyDescent="0.2">
      <c r="A397" s="5"/>
      <c r="B397" s="27"/>
    </row>
    <row r="398" spans="1:21" ht="15.95" customHeight="1" x14ac:dyDescent="0.2">
      <c r="A398" s="5"/>
      <c r="B398" s="27"/>
    </row>
    <row r="399" spans="1:21" ht="15.95" customHeight="1" x14ac:dyDescent="0.2">
      <c r="A399" s="488" t="s">
        <v>0</v>
      </c>
      <c r="B399" s="488"/>
      <c r="P399" s="517" t="s">
        <v>26</v>
      </c>
      <c r="Q399" s="517"/>
      <c r="R399" s="517"/>
      <c r="S399" s="517"/>
      <c r="T399" s="517"/>
      <c r="U399" s="517"/>
    </row>
    <row r="400" spans="1:21" ht="15.95" customHeight="1" x14ac:dyDescent="0.2">
      <c r="A400" s="488" t="s">
        <v>1</v>
      </c>
      <c r="B400" s="488"/>
      <c r="P400" s="517"/>
      <c r="Q400" s="517"/>
      <c r="R400" s="517"/>
      <c r="S400" s="517"/>
      <c r="T400" s="517"/>
      <c r="U400" s="517"/>
    </row>
    <row r="401" spans="1:21" ht="15.95" customHeight="1" x14ac:dyDescent="0.2">
      <c r="A401" s="488" t="s">
        <v>46</v>
      </c>
      <c r="B401" s="488"/>
    </row>
    <row r="402" spans="1:21" ht="15.95" customHeight="1" x14ac:dyDescent="0.35">
      <c r="C402" s="518" t="s">
        <v>2</v>
      </c>
      <c r="D402" s="518"/>
      <c r="E402" s="518"/>
      <c r="F402" s="518"/>
      <c r="G402" s="518"/>
      <c r="H402" s="518"/>
      <c r="I402" s="518"/>
      <c r="J402" s="518"/>
      <c r="K402" s="518"/>
      <c r="L402" s="518"/>
      <c r="M402" s="518"/>
      <c r="N402" s="518"/>
      <c r="O402" s="518"/>
      <c r="P402" s="518"/>
      <c r="Q402" s="2"/>
    </row>
    <row r="403" spans="1:21" ht="15.95" customHeight="1" x14ac:dyDescent="0.2">
      <c r="F403" s="519" t="s">
        <v>3</v>
      </c>
      <c r="G403" s="519"/>
      <c r="H403" s="519"/>
      <c r="I403" s="519"/>
      <c r="J403" s="519"/>
      <c r="K403" s="519"/>
      <c r="L403" s="519"/>
      <c r="M403" s="519"/>
      <c r="N403" s="519"/>
      <c r="O403" s="519"/>
      <c r="P403" s="519"/>
      <c r="Q403" s="148"/>
    </row>
    <row r="404" spans="1:21" ht="15.95" customHeight="1" x14ac:dyDescent="0.2">
      <c r="A404" s="1" t="s">
        <v>47</v>
      </c>
      <c r="C404" s="3"/>
      <c r="D404" s="4">
        <v>1</v>
      </c>
      <c r="E404" s="4">
        <v>5</v>
      </c>
      <c r="M404" s="5"/>
      <c r="N404" s="5"/>
      <c r="O404" s="5"/>
      <c r="P404" s="5"/>
      <c r="Q404" s="5"/>
      <c r="R404" s="5"/>
      <c r="S404" s="5"/>
      <c r="T404" s="5"/>
    </row>
    <row r="405" spans="1:21" ht="15.95" customHeight="1" x14ac:dyDescent="0.2">
      <c r="A405" s="1" t="s">
        <v>69</v>
      </c>
      <c r="C405" s="6"/>
      <c r="D405" s="7">
        <v>0</v>
      </c>
      <c r="E405" s="7">
        <v>8</v>
      </c>
      <c r="K405" s="520">
        <v>11</v>
      </c>
      <c r="L405" s="520"/>
      <c r="M405" s="5"/>
      <c r="N405" s="5"/>
      <c r="O405" s="5"/>
      <c r="Q405" s="1" t="str">
        <f>+Q365:U365</f>
        <v>Bulan     :</v>
      </c>
      <c r="R405" s="522" t="str">
        <f>+R365</f>
        <v>Maret</v>
      </c>
      <c r="S405" s="523"/>
      <c r="T405" s="4">
        <f>+T365:U365</f>
        <v>0</v>
      </c>
      <c r="U405" s="4">
        <f>+U365</f>
        <v>3</v>
      </c>
    </row>
    <row r="406" spans="1:21" ht="15.95" customHeight="1" thickBot="1" x14ac:dyDescent="0.25">
      <c r="A406" s="157" t="s">
        <v>77</v>
      </c>
      <c r="B406" s="157"/>
      <c r="C406" s="4">
        <v>0</v>
      </c>
      <c r="D406" s="4">
        <v>4</v>
      </c>
      <c r="E406" s="4">
        <v>2</v>
      </c>
      <c r="K406" s="521"/>
      <c r="L406" s="521"/>
      <c r="M406" s="5"/>
      <c r="N406" s="5"/>
      <c r="O406" s="5"/>
      <c r="Q406" s="1" t="s">
        <v>48</v>
      </c>
      <c r="R406" s="557">
        <f>+R366</f>
        <v>2018</v>
      </c>
      <c r="S406" s="558"/>
      <c r="T406" s="21">
        <v>1</v>
      </c>
      <c r="U406" s="21">
        <v>8</v>
      </c>
    </row>
    <row r="407" spans="1:21" ht="15.95" customHeight="1" thickTop="1" x14ac:dyDescent="0.2">
      <c r="A407" s="496" t="s">
        <v>4</v>
      </c>
      <c r="B407" s="496" t="s">
        <v>5</v>
      </c>
      <c r="C407" s="499" t="s">
        <v>6</v>
      </c>
      <c r="D407" s="500"/>
      <c r="E407" s="500"/>
      <c r="F407" s="500"/>
      <c r="G407" s="500"/>
      <c r="H407" s="500"/>
      <c r="I407" s="500"/>
      <c r="J407" s="500"/>
      <c r="K407" s="501"/>
      <c r="L407" s="499" t="s">
        <v>7</v>
      </c>
      <c r="M407" s="500"/>
      <c r="N407" s="500"/>
      <c r="O407" s="500"/>
      <c r="P407" s="500"/>
      <c r="Q407" s="500"/>
      <c r="R407" s="501"/>
      <c r="S407" s="538" t="s">
        <v>65</v>
      </c>
      <c r="T407" s="539"/>
      <c r="U407" s="540"/>
    </row>
    <row r="408" spans="1:21" ht="15.95" customHeight="1" x14ac:dyDescent="0.2">
      <c r="A408" s="497"/>
      <c r="B408" s="497"/>
      <c r="C408" s="551" t="s">
        <v>27</v>
      </c>
      <c r="D408" s="552"/>
      <c r="E408" s="553"/>
      <c r="F408" s="153"/>
      <c r="G408" s="153" t="s">
        <v>30</v>
      </c>
      <c r="H408" s="153" t="s">
        <v>32</v>
      </c>
      <c r="I408" s="153"/>
      <c r="J408" s="153"/>
      <c r="K408" s="153" t="s">
        <v>43</v>
      </c>
      <c r="L408" s="153" t="s">
        <v>27</v>
      </c>
      <c r="M408" s="153"/>
      <c r="N408" s="153" t="s">
        <v>30</v>
      </c>
      <c r="O408" s="153" t="s">
        <v>32</v>
      </c>
      <c r="P408" s="153"/>
      <c r="Q408" s="153"/>
      <c r="R408" s="153" t="s">
        <v>64</v>
      </c>
      <c r="S408" s="524" t="s">
        <v>68</v>
      </c>
      <c r="T408" s="525"/>
      <c r="U408" s="526"/>
    </row>
    <row r="409" spans="1:21" ht="15.95" customHeight="1" x14ac:dyDescent="0.2">
      <c r="A409" s="497"/>
      <c r="B409" s="497"/>
      <c r="C409" s="524" t="s">
        <v>28</v>
      </c>
      <c r="D409" s="525"/>
      <c r="E409" s="526"/>
      <c r="F409" s="151" t="s">
        <v>29</v>
      </c>
      <c r="G409" s="151" t="s">
        <v>31</v>
      </c>
      <c r="H409" s="151" t="s">
        <v>33</v>
      </c>
      <c r="I409" s="151" t="s">
        <v>37</v>
      </c>
      <c r="J409" s="151" t="s">
        <v>36</v>
      </c>
      <c r="K409" s="151" t="s">
        <v>28</v>
      </c>
      <c r="L409" s="151" t="s">
        <v>28</v>
      </c>
      <c r="M409" s="151" t="s">
        <v>35</v>
      </c>
      <c r="N409" s="151" t="s">
        <v>31</v>
      </c>
      <c r="O409" s="151" t="s">
        <v>33</v>
      </c>
      <c r="P409" s="151" t="s">
        <v>37</v>
      </c>
      <c r="Q409" s="151" t="s">
        <v>36</v>
      </c>
      <c r="R409" s="151" t="s">
        <v>38</v>
      </c>
      <c r="S409" s="524" t="s">
        <v>66</v>
      </c>
      <c r="T409" s="525"/>
      <c r="U409" s="526"/>
    </row>
    <row r="410" spans="1:21" ht="15.95" customHeight="1" x14ac:dyDescent="0.2">
      <c r="A410" s="497"/>
      <c r="B410" s="497"/>
      <c r="C410" s="502" t="s">
        <v>8</v>
      </c>
      <c r="D410" s="503"/>
      <c r="E410" s="504"/>
      <c r="F410" s="155"/>
      <c r="G410" s="155"/>
      <c r="H410" s="155" t="s">
        <v>34</v>
      </c>
      <c r="I410" s="155"/>
      <c r="J410" s="155"/>
      <c r="K410" s="155" t="s">
        <v>9</v>
      </c>
      <c r="L410" s="155" t="s">
        <v>8</v>
      </c>
      <c r="M410" s="155"/>
      <c r="N410" s="155"/>
      <c r="O410" s="155" t="s">
        <v>34</v>
      </c>
      <c r="P410" s="155"/>
      <c r="Q410" s="155"/>
      <c r="R410" s="20" t="s">
        <v>63</v>
      </c>
      <c r="S410" s="524" t="s">
        <v>67</v>
      </c>
      <c r="T410" s="525"/>
      <c r="U410" s="526"/>
    </row>
    <row r="411" spans="1:21" ht="15.95" customHeight="1" x14ac:dyDescent="0.2">
      <c r="A411" s="498"/>
      <c r="B411" s="498"/>
      <c r="C411" s="559"/>
      <c r="D411" s="560"/>
      <c r="E411" s="561"/>
      <c r="F411" s="151"/>
      <c r="G411" s="151"/>
      <c r="H411" s="151"/>
      <c r="I411" s="151"/>
      <c r="J411" s="151"/>
      <c r="K411" s="151" t="s">
        <v>62</v>
      </c>
      <c r="L411" s="151"/>
      <c r="M411" s="151"/>
      <c r="N411" s="151"/>
      <c r="O411" s="151"/>
      <c r="P411" s="151"/>
      <c r="Q411" s="151"/>
      <c r="R411" s="151"/>
      <c r="S411" s="528"/>
      <c r="T411" s="562"/>
      <c r="U411" s="563"/>
    </row>
    <row r="412" spans="1:21" s="8" customFormat="1" ht="15.95" customHeight="1" x14ac:dyDescent="0.2">
      <c r="A412" s="152" t="s">
        <v>10</v>
      </c>
      <c r="B412" s="152" t="s">
        <v>11</v>
      </c>
      <c r="C412" s="564" t="s">
        <v>12</v>
      </c>
      <c r="D412" s="565"/>
      <c r="E412" s="566"/>
      <c r="F412" s="152" t="s">
        <v>13</v>
      </c>
      <c r="G412" s="152" t="s">
        <v>14</v>
      </c>
      <c r="H412" s="152" t="s">
        <v>15</v>
      </c>
      <c r="I412" s="152" t="s">
        <v>16</v>
      </c>
      <c r="J412" s="152" t="s">
        <v>17</v>
      </c>
      <c r="K412" s="152" t="s">
        <v>18</v>
      </c>
      <c r="L412" s="152" t="s">
        <v>19</v>
      </c>
      <c r="M412" s="152" t="s">
        <v>20</v>
      </c>
      <c r="N412" s="152" t="s">
        <v>21</v>
      </c>
      <c r="O412" s="152" t="s">
        <v>41</v>
      </c>
      <c r="P412" s="152" t="s">
        <v>42</v>
      </c>
      <c r="Q412" s="152" t="s">
        <v>44</v>
      </c>
      <c r="R412" s="152" t="s">
        <v>70</v>
      </c>
      <c r="S412" s="564" t="s">
        <v>71</v>
      </c>
      <c r="T412" s="565"/>
      <c r="U412" s="566"/>
    </row>
    <row r="413" spans="1:21" s="16" customFormat="1" ht="12.75" customHeight="1" x14ac:dyDescent="0.2">
      <c r="A413" s="18">
        <v>1</v>
      </c>
      <c r="B413" s="19" t="s">
        <v>22</v>
      </c>
      <c r="C413" s="532"/>
      <c r="D413" s="533"/>
      <c r="E413" s="534"/>
      <c r="F413" s="39"/>
      <c r="G413" s="39"/>
      <c r="H413" s="39"/>
      <c r="I413" s="39"/>
      <c r="J413" s="39"/>
      <c r="K413" s="39"/>
      <c r="L413" s="24">
        <f t="shared" ref="L413:Q413" si="87">SUM(L414,L417,L418)</f>
        <v>0</v>
      </c>
      <c r="M413" s="24">
        <f t="shared" si="87"/>
        <v>0</v>
      </c>
      <c r="N413" s="24">
        <f t="shared" si="87"/>
        <v>0</v>
      </c>
      <c r="O413" s="24">
        <f t="shared" si="87"/>
        <v>0</v>
      </c>
      <c r="P413" s="24">
        <f t="shared" si="87"/>
        <v>0</v>
      </c>
      <c r="Q413" s="24">
        <f t="shared" si="87"/>
        <v>0</v>
      </c>
      <c r="R413" s="24">
        <f>SUM(L413-M413-N413-O413+P413-Q413)</f>
        <v>0</v>
      </c>
      <c r="S413" s="576"/>
      <c r="T413" s="576"/>
      <c r="U413" s="576"/>
    </row>
    <row r="414" spans="1:21" s="23" customFormat="1" ht="15.75" x14ac:dyDescent="0.25">
      <c r="A414" s="14"/>
      <c r="B414" s="22" t="s">
        <v>50</v>
      </c>
      <c r="C414" s="495"/>
      <c r="D414" s="495"/>
      <c r="E414" s="495"/>
      <c r="F414" s="143"/>
      <c r="G414" s="143"/>
      <c r="H414" s="143"/>
      <c r="I414" s="143"/>
      <c r="J414" s="143"/>
      <c r="K414" s="142"/>
      <c r="L414" s="44">
        <f t="shared" ref="L414:O414" si="88">SUM(L415:L416)</f>
        <v>0</v>
      </c>
      <c r="M414" s="44">
        <f t="shared" si="88"/>
        <v>0</v>
      </c>
      <c r="N414" s="44">
        <f t="shared" si="88"/>
        <v>0</v>
      </c>
      <c r="O414" s="44">
        <f t="shared" si="88"/>
        <v>0</v>
      </c>
      <c r="P414" s="44">
        <f>SUM(P415:P416)</f>
        <v>0</v>
      </c>
      <c r="Q414" s="44">
        <f t="shared" ref="Q414" si="89">SUM(Q415:Q416)</f>
        <v>0</v>
      </c>
      <c r="R414" s="46">
        <f t="shared" ref="R414:R432" si="90">SUM(L414-M414-N414-O414+P414-Q414)</f>
        <v>0</v>
      </c>
      <c r="S414" s="578"/>
      <c r="T414" s="578"/>
      <c r="U414" s="578"/>
    </row>
    <row r="415" spans="1:21" ht="15.75" x14ac:dyDescent="0.2">
      <c r="A415" s="12"/>
      <c r="B415" s="13" t="s">
        <v>84</v>
      </c>
      <c r="C415" s="509"/>
      <c r="D415" s="509"/>
      <c r="E415" s="509"/>
      <c r="F415" s="144"/>
      <c r="G415" s="144"/>
      <c r="H415" s="144"/>
      <c r="I415" s="40"/>
      <c r="J415" s="40"/>
      <c r="K415" s="142"/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6">
        <f t="shared" si="90"/>
        <v>0</v>
      </c>
      <c r="S415" s="577"/>
      <c r="T415" s="577"/>
      <c r="U415" s="577"/>
    </row>
    <row r="416" spans="1:21" ht="15.75" x14ac:dyDescent="0.2">
      <c r="A416" s="12"/>
      <c r="B416" s="13" t="s">
        <v>85</v>
      </c>
      <c r="C416" s="509"/>
      <c r="D416" s="509"/>
      <c r="E416" s="509"/>
      <c r="F416" s="144"/>
      <c r="G416" s="144"/>
      <c r="H416" s="144"/>
      <c r="I416" s="40"/>
      <c r="J416" s="40"/>
      <c r="K416" s="142"/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6">
        <f t="shared" si="90"/>
        <v>0</v>
      </c>
      <c r="S416" s="577"/>
      <c r="T416" s="577"/>
      <c r="U416" s="577"/>
    </row>
    <row r="417" spans="1:22" ht="15.75" x14ac:dyDescent="0.2">
      <c r="A417" s="12"/>
      <c r="B417" s="11" t="s">
        <v>51</v>
      </c>
      <c r="C417" s="494"/>
      <c r="D417" s="494"/>
      <c r="E417" s="494"/>
      <c r="F417" s="41"/>
      <c r="G417" s="41"/>
      <c r="H417" s="41"/>
      <c r="I417" s="41"/>
      <c r="J417" s="41"/>
      <c r="K417" s="142"/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f t="shared" si="90"/>
        <v>0</v>
      </c>
      <c r="S417" s="577"/>
      <c r="T417" s="577"/>
      <c r="U417" s="577"/>
    </row>
    <row r="418" spans="1:22" ht="15.75" x14ac:dyDescent="0.2">
      <c r="A418" s="12"/>
      <c r="B418" s="11" t="s">
        <v>52</v>
      </c>
      <c r="C418" s="494"/>
      <c r="D418" s="494"/>
      <c r="E418" s="494"/>
      <c r="F418" s="41"/>
      <c r="G418" s="41"/>
      <c r="H418" s="41"/>
      <c r="I418" s="41"/>
      <c r="J418" s="41"/>
      <c r="K418" s="142"/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f t="shared" si="90"/>
        <v>0</v>
      </c>
      <c r="S418" s="577"/>
      <c r="T418" s="577"/>
      <c r="U418" s="577"/>
      <c r="V418" s="1">
        <f>34+30+30+30+30+30+25+25</f>
        <v>234</v>
      </c>
    </row>
    <row r="419" spans="1:22" ht="12.75" customHeight="1" x14ac:dyDescent="0.2">
      <c r="A419" s="14">
        <v>2</v>
      </c>
      <c r="B419" s="10" t="s">
        <v>23</v>
      </c>
      <c r="C419" s="494"/>
      <c r="D419" s="494"/>
      <c r="E419" s="494"/>
      <c r="F419" s="142"/>
      <c r="G419" s="142"/>
      <c r="H419" s="42"/>
      <c r="I419" s="142"/>
      <c r="J419" s="142"/>
      <c r="K419" s="142"/>
      <c r="L419" s="46">
        <f t="shared" ref="L419:N419" si="91">SUM(L420:L421)</f>
        <v>140</v>
      </c>
      <c r="M419" s="46">
        <f t="shared" si="91"/>
        <v>10</v>
      </c>
      <c r="N419" s="46">
        <f t="shared" si="91"/>
        <v>2</v>
      </c>
      <c r="O419" s="26"/>
      <c r="P419" s="128">
        <f t="shared" ref="P419:Q419" si="92">SUM(P420:P421)</f>
        <v>0</v>
      </c>
      <c r="Q419" s="128">
        <f t="shared" si="92"/>
        <v>0</v>
      </c>
      <c r="R419" s="128">
        <f t="shared" si="90"/>
        <v>128</v>
      </c>
      <c r="S419" s="577"/>
      <c r="T419" s="577"/>
      <c r="U419" s="577"/>
    </row>
    <row r="420" spans="1:22" ht="12.75" customHeight="1" x14ac:dyDescent="0.2">
      <c r="A420" s="12"/>
      <c r="B420" s="13" t="s">
        <v>84</v>
      </c>
      <c r="C420" s="509"/>
      <c r="D420" s="509"/>
      <c r="E420" s="509"/>
      <c r="F420" s="144"/>
      <c r="G420" s="144"/>
      <c r="H420" s="43"/>
      <c r="I420" s="40"/>
      <c r="J420" s="40"/>
      <c r="K420" s="142"/>
      <c r="L420" s="47">
        <v>140</v>
      </c>
      <c r="M420" s="47">
        <v>10</v>
      </c>
      <c r="N420" s="47">
        <v>2</v>
      </c>
      <c r="O420" s="25"/>
      <c r="P420" s="65">
        <v>0</v>
      </c>
      <c r="Q420" s="65">
        <v>0</v>
      </c>
      <c r="R420" s="128">
        <f t="shared" si="90"/>
        <v>128</v>
      </c>
      <c r="S420" s="577"/>
      <c r="T420" s="577"/>
      <c r="U420" s="577"/>
    </row>
    <row r="421" spans="1:22" ht="15.75" x14ac:dyDescent="0.2">
      <c r="A421" s="12"/>
      <c r="B421" s="13" t="s">
        <v>85</v>
      </c>
      <c r="C421" s="509"/>
      <c r="D421" s="509"/>
      <c r="E421" s="509"/>
      <c r="F421" s="144"/>
      <c r="G421" s="144"/>
      <c r="H421" s="43"/>
      <c r="I421" s="40"/>
      <c r="J421" s="40"/>
      <c r="K421" s="142"/>
      <c r="L421" s="47">
        <v>0</v>
      </c>
      <c r="M421" s="47">
        <v>0</v>
      </c>
      <c r="N421" s="47">
        <v>0</v>
      </c>
      <c r="O421" s="25"/>
      <c r="P421" s="47">
        <v>0</v>
      </c>
      <c r="Q421" s="47">
        <v>0</v>
      </c>
      <c r="R421" s="46">
        <f t="shared" si="90"/>
        <v>0</v>
      </c>
      <c r="S421" s="577"/>
      <c r="T421" s="577"/>
      <c r="U421" s="577"/>
    </row>
    <row r="422" spans="1:22" ht="14.25" customHeight="1" x14ac:dyDescent="0.2">
      <c r="A422" s="9">
        <v>3</v>
      </c>
      <c r="B422" s="10" t="s">
        <v>54</v>
      </c>
      <c r="C422" s="494"/>
      <c r="D422" s="494"/>
      <c r="E422" s="494"/>
      <c r="F422" s="142"/>
      <c r="G422" s="42"/>
      <c r="H422" s="42"/>
      <c r="I422" s="142"/>
      <c r="J422" s="142"/>
      <c r="K422" s="142"/>
      <c r="L422" s="149">
        <v>1</v>
      </c>
      <c r="M422" s="149">
        <v>0</v>
      </c>
      <c r="N422" s="26"/>
      <c r="O422" s="26"/>
      <c r="P422" s="149">
        <v>0</v>
      </c>
      <c r="Q422" s="149">
        <v>0</v>
      </c>
      <c r="R422" s="46">
        <f t="shared" si="90"/>
        <v>1</v>
      </c>
      <c r="S422" s="577"/>
      <c r="T422" s="577"/>
      <c r="U422" s="577"/>
      <c r="V422" s="1" t="s">
        <v>88</v>
      </c>
    </row>
    <row r="423" spans="1:22" ht="15.75" x14ac:dyDescent="0.2">
      <c r="A423" s="14">
        <v>4</v>
      </c>
      <c r="B423" s="10" t="s">
        <v>53</v>
      </c>
      <c r="C423" s="495"/>
      <c r="D423" s="495"/>
      <c r="E423" s="495"/>
      <c r="F423" s="143"/>
      <c r="G423" s="42"/>
      <c r="H423" s="42"/>
      <c r="I423" s="143"/>
      <c r="J423" s="143"/>
      <c r="K423" s="142"/>
      <c r="L423" s="46">
        <f t="shared" ref="L423:Q423" si="93">SUM(L424:L425)</f>
        <v>3</v>
      </c>
      <c r="M423" s="46">
        <f t="shared" si="93"/>
        <v>0</v>
      </c>
      <c r="N423" s="26"/>
      <c r="O423" s="26"/>
      <c r="P423" s="46">
        <f t="shared" si="93"/>
        <v>0</v>
      </c>
      <c r="Q423" s="46">
        <f t="shared" si="93"/>
        <v>0</v>
      </c>
      <c r="R423" s="46">
        <f t="shared" si="90"/>
        <v>3</v>
      </c>
      <c r="S423" s="577"/>
      <c r="T423" s="577"/>
      <c r="U423" s="577"/>
      <c r="V423" s="1" t="s">
        <v>89</v>
      </c>
    </row>
    <row r="424" spans="1:22" ht="15.75" x14ac:dyDescent="0.2">
      <c r="A424" s="14"/>
      <c r="B424" s="13" t="s">
        <v>84</v>
      </c>
      <c r="C424" s="495"/>
      <c r="D424" s="495"/>
      <c r="E424" s="495"/>
      <c r="F424" s="143"/>
      <c r="G424" s="42"/>
      <c r="H424" s="42"/>
      <c r="I424" s="143"/>
      <c r="J424" s="143"/>
      <c r="K424" s="142"/>
      <c r="L424" s="47">
        <v>0</v>
      </c>
      <c r="M424" s="47">
        <v>0</v>
      </c>
      <c r="N424" s="25"/>
      <c r="O424" s="25"/>
      <c r="P424" s="47">
        <v>0</v>
      </c>
      <c r="Q424" s="47">
        <v>0</v>
      </c>
      <c r="R424" s="46">
        <f t="shared" si="90"/>
        <v>0</v>
      </c>
      <c r="S424" s="577"/>
      <c r="T424" s="577"/>
      <c r="U424" s="577"/>
    </row>
    <row r="425" spans="1:22" ht="12.75" customHeight="1" x14ac:dyDescent="0.2">
      <c r="A425" s="14"/>
      <c r="B425" s="13" t="s">
        <v>85</v>
      </c>
      <c r="C425" s="495"/>
      <c r="D425" s="495"/>
      <c r="E425" s="495"/>
      <c r="F425" s="143"/>
      <c r="G425" s="42"/>
      <c r="H425" s="42"/>
      <c r="I425" s="143"/>
      <c r="J425" s="143"/>
      <c r="K425" s="142"/>
      <c r="L425" s="47">
        <v>3</v>
      </c>
      <c r="M425" s="47">
        <v>0</v>
      </c>
      <c r="N425" s="25"/>
      <c r="O425" s="25"/>
      <c r="P425" s="47">
        <v>0</v>
      </c>
      <c r="Q425" s="47">
        <v>0</v>
      </c>
      <c r="R425" s="46">
        <f t="shared" si="90"/>
        <v>3</v>
      </c>
      <c r="S425" s="577"/>
      <c r="T425" s="577"/>
      <c r="U425" s="577"/>
    </row>
    <row r="426" spans="1:22" ht="13.5" customHeight="1" x14ac:dyDescent="0.2">
      <c r="A426" s="14">
        <v>5</v>
      </c>
      <c r="B426" s="11" t="s">
        <v>55</v>
      </c>
      <c r="C426" s="494"/>
      <c r="D426" s="494"/>
      <c r="E426" s="494"/>
      <c r="F426" s="142"/>
      <c r="G426" s="42"/>
      <c r="H426" s="42"/>
      <c r="I426" s="142"/>
      <c r="J426" s="142"/>
      <c r="K426" s="142"/>
      <c r="L426" s="149">
        <v>0</v>
      </c>
      <c r="M426" s="149">
        <v>0</v>
      </c>
      <c r="N426" s="26"/>
      <c r="O426" s="26"/>
      <c r="P426" s="149">
        <v>0</v>
      </c>
      <c r="Q426" s="149">
        <v>0</v>
      </c>
      <c r="R426" s="46">
        <f t="shared" si="90"/>
        <v>0</v>
      </c>
      <c r="S426" s="577"/>
      <c r="T426" s="577"/>
      <c r="U426" s="577"/>
    </row>
    <row r="427" spans="1:22" ht="15" customHeight="1" x14ac:dyDescent="0.2">
      <c r="A427" s="14">
        <v>6</v>
      </c>
      <c r="B427" s="10" t="s">
        <v>56</v>
      </c>
      <c r="C427" s="494"/>
      <c r="D427" s="494"/>
      <c r="E427" s="494"/>
      <c r="F427" s="142"/>
      <c r="G427" s="42"/>
      <c r="H427" s="42"/>
      <c r="I427" s="142"/>
      <c r="J427" s="142"/>
      <c r="K427" s="142"/>
      <c r="L427" s="149">
        <v>0</v>
      </c>
      <c r="M427" s="149">
        <v>0</v>
      </c>
      <c r="N427" s="26"/>
      <c r="O427" s="26"/>
      <c r="P427" s="149">
        <v>0</v>
      </c>
      <c r="Q427" s="149">
        <v>0</v>
      </c>
      <c r="R427" s="46">
        <f t="shared" si="90"/>
        <v>0</v>
      </c>
      <c r="S427" s="579">
        <v>0</v>
      </c>
      <c r="T427" s="579"/>
      <c r="U427" s="579"/>
    </row>
    <row r="428" spans="1:22" ht="12.75" customHeight="1" x14ac:dyDescent="0.2">
      <c r="A428" s="14">
        <v>7</v>
      </c>
      <c r="B428" s="10" t="s">
        <v>57</v>
      </c>
      <c r="C428" s="494"/>
      <c r="D428" s="494"/>
      <c r="E428" s="494"/>
      <c r="F428" s="142"/>
      <c r="G428" s="42"/>
      <c r="H428" s="42"/>
      <c r="I428" s="142"/>
      <c r="J428" s="142"/>
      <c r="K428" s="142"/>
      <c r="L428" s="149">
        <v>0</v>
      </c>
      <c r="M428" s="149">
        <v>0</v>
      </c>
      <c r="N428" s="26"/>
      <c r="O428" s="26"/>
      <c r="P428" s="149">
        <v>0</v>
      </c>
      <c r="Q428" s="149">
        <v>0</v>
      </c>
      <c r="R428" s="46">
        <f t="shared" si="90"/>
        <v>0</v>
      </c>
      <c r="S428" s="579">
        <v>0</v>
      </c>
      <c r="T428" s="579"/>
      <c r="U428" s="579"/>
    </row>
    <row r="429" spans="1:22" ht="12.75" customHeight="1" x14ac:dyDescent="0.2">
      <c r="A429" s="14">
        <v>8</v>
      </c>
      <c r="B429" s="10" t="s">
        <v>58</v>
      </c>
      <c r="C429" s="494"/>
      <c r="D429" s="494"/>
      <c r="E429" s="494"/>
      <c r="F429" s="142"/>
      <c r="G429" s="42"/>
      <c r="H429" s="42"/>
      <c r="I429" s="142"/>
      <c r="J429" s="142"/>
      <c r="K429" s="142"/>
      <c r="L429" s="149">
        <v>0</v>
      </c>
      <c r="M429" s="149">
        <v>0</v>
      </c>
      <c r="N429" s="26"/>
      <c r="O429" s="26"/>
      <c r="P429" s="149">
        <v>0</v>
      </c>
      <c r="Q429" s="149">
        <v>0</v>
      </c>
      <c r="R429" s="46">
        <f t="shared" si="90"/>
        <v>0</v>
      </c>
      <c r="S429" s="579">
        <v>0</v>
      </c>
      <c r="T429" s="579"/>
      <c r="U429" s="579"/>
    </row>
    <row r="430" spans="1:22" ht="12.75" customHeight="1" x14ac:dyDescent="0.2">
      <c r="A430" s="14">
        <v>9</v>
      </c>
      <c r="B430" s="10" t="s">
        <v>24</v>
      </c>
      <c r="C430" s="494"/>
      <c r="D430" s="494"/>
      <c r="E430" s="494"/>
      <c r="F430" s="142"/>
      <c r="G430" s="42"/>
      <c r="H430" s="42"/>
      <c r="I430" s="41"/>
      <c r="J430" s="41"/>
      <c r="K430" s="142"/>
      <c r="L430" s="149">
        <v>0</v>
      </c>
      <c r="M430" s="149">
        <v>0</v>
      </c>
      <c r="N430" s="26"/>
      <c r="O430" s="26"/>
      <c r="P430" s="149">
        <v>0</v>
      </c>
      <c r="Q430" s="149">
        <v>0</v>
      </c>
      <c r="R430" s="46">
        <f t="shared" si="90"/>
        <v>0</v>
      </c>
      <c r="S430" s="579">
        <v>0</v>
      </c>
      <c r="T430" s="579"/>
      <c r="U430" s="579"/>
    </row>
    <row r="431" spans="1:22" ht="11.25" customHeight="1" x14ac:dyDescent="0.2">
      <c r="A431" s="14">
        <v>10</v>
      </c>
      <c r="B431" s="10" t="s">
        <v>25</v>
      </c>
      <c r="C431" s="494"/>
      <c r="D431" s="494"/>
      <c r="E431" s="494"/>
      <c r="F431" s="142"/>
      <c r="G431" s="42"/>
      <c r="H431" s="42"/>
      <c r="I431" s="41"/>
      <c r="J431" s="41"/>
      <c r="K431" s="142"/>
      <c r="L431" s="149">
        <v>0</v>
      </c>
      <c r="M431" s="149">
        <v>0</v>
      </c>
      <c r="N431" s="26"/>
      <c r="O431" s="26"/>
      <c r="P431" s="149">
        <v>0</v>
      </c>
      <c r="Q431" s="149">
        <v>0</v>
      </c>
      <c r="R431" s="46">
        <f t="shared" si="90"/>
        <v>0</v>
      </c>
      <c r="S431" s="579">
        <v>0</v>
      </c>
      <c r="T431" s="579"/>
      <c r="U431" s="579"/>
    </row>
    <row r="432" spans="1:22" ht="12.75" customHeight="1" thickBot="1" x14ac:dyDescent="0.25">
      <c r="A432" s="48">
        <v>11</v>
      </c>
      <c r="B432" s="49" t="s">
        <v>59</v>
      </c>
      <c r="C432" s="510"/>
      <c r="D432" s="511"/>
      <c r="E432" s="512"/>
      <c r="F432" s="150"/>
      <c r="G432" s="50"/>
      <c r="H432" s="50"/>
      <c r="I432" s="51"/>
      <c r="J432" s="51"/>
      <c r="K432" s="150"/>
      <c r="L432" s="52">
        <v>0</v>
      </c>
      <c r="M432" s="52">
        <v>0</v>
      </c>
      <c r="N432" s="53"/>
      <c r="O432" s="53"/>
      <c r="P432" s="52">
        <v>0</v>
      </c>
      <c r="Q432" s="52">
        <v>0</v>
      </c>
      <c r="R432" s="54">
        <f t="shared" si="90"/>
        <v>0</v>
      </c>
      <c r="S432" s="554"/>
      <c r="T432" s="555"/>
      <c r="U432" s="556"/>
    </row>
    <row r="433" spans="1:21" ht="15.95" customHeight="1" thickTop="1" x14ac:dyDescent="0.2">
      <c r="A433" s="5"/>
      <c r="B433" s="17" t="s">
        <v>39</v>
      </c>
    </row>
    <row r="434" spans="1:21" ht="15.95" customHeight="1" x14ac:dyDescent="0.2">
      <c r="A434" s="5"/>
      <c r="B434" s="15" t="s">
        <v>61</v>
      </c>
    </row>
    <row r="435" spans="1:21" ht="15.95" customHeight="1" x14ac:dyDescent="0.2">
      <c r="A435" s="5"/>
      <c r="B435" s="15" t="s">
        <v>60</v>
      </c>
    </row>
    <row r="436" spans="1:21" ht="15.95" customHeight="1" x14ac:dyDescent="0.2">
      <c r="A436" s="5"/>
      <c r="B436" s="15" t="s">
        <v>40</v>
      </c>
    </row>
    <row r="437" spans="1:21" ht="15.95" customHeight="1" x14ac:dyDescent="0.2">
      <c r="A437" s="5"/>
      <c r="B437" s="27"/>
    </row>
    <row r="438" spans="1:21" ht="15.95" customHeight="1" x14ac:dyDescent="0.2">
      <c r="A438" s="5"/>
      <c r="B438" s="27"/>
    </row>
    <row r="439" spans="1:21" ht="15.95" customHeight="1" x14ac:dyDescent="0.2">
      <c r="A439" s="488" t="s">
        <v>0</v>
      </c>
      <c r="B439" s="488"/>
      <c r="P439" s="517" t="s">
        <v>26</v>
      </c>
      <c r="Q439" s="517"/>
      <c r="R439" s="517"/>
      <c r="S439" s="517"/>
      <c r="T439" s="517"/>
      <c r="U439" s="517"/>
    </row>
    <row r="440" spans="1:21" ht="15.95" customHeight="1" x14ac:dyDescent="0.2">
      <c r="A440" s="488" t="s">
        <v>1</v>
      </c>
      <c r="B440" s="488"/>
      <c r="P440" s="517"/>
      <c r="Q440" s="517"/>
      <c r="R440" s="517"/>
      <c r="S440" s="517"/>
      <c r="T440" s="517"/>
      <c r="U440" s="517"/>
    </row>
    <row r="441" spans="1:21" ht="15.95" customHeight="1" x14ac:dyDescent="0.2">
      <c r="A441" s="488" t="s">
        <v>46</v>
      </c>
      <c r="B441" s="488"/>
    </row>
    <row r="442" spans="1:21" ht="15.95" customHeight="1" x14ac:dyDescent="0.35">
      <c r="C442" s="518" t="s">
        <v>2</v>
      </c>
      <c r="D442" s="518"/>
      <c r="E442" s="518"/>
      <c r="F442" s="518"/>
      <c r="G442" s="518"/>
      <c r="H442" s="518"/>
      <c r="I442" s="518"/>
      <c r="J442" s="518"/>
      <c r="K442" s="518"/>
      <c r="L442" s="518"/>
      <c r="M442" s="518"/>
      <c r="N442" s="518"/>
      <c r="O442" s="518"/>
      <c r="P442" s="518"/>
      <c r="Q442" s="2"/>
    </row>
    <row r="443" spans="1:21" ht="15.95" customHeight="1" x14ac:dyDescent="0.2">
      <c r="F443" s="519" t="s">
        <v>3</v>
      </c>
      <c r="G443" s="519"/>
      <c r="H443" s="519"/>
      <c r="I443" s="519"/>
      <c r="J443" s="519"/>
      <c r="K443" s="519"/>
      <c r="L443" s="519"/>
      <c r="M443" s="519"/>
      <c r="N443" s="519"/>
      <c r="O443" s="519"/>
      <c r="P443" s="519"/>
      <c r="Q443" s="148"/>
    </row>
    <row r="444" spans="1:21" ht="15.95" customHeight="1" x14ac:dyDescent="0.2">
      <c r="A444" s="1" t="s">
        <v>47</v>
      </c>
      <c r="C444" s="3"/>
      <c r="D444" s="4">
        <v>1</v>
      </c>
      <c r="E444" s="4">
        <v>5</v>
      </c>
      <c r="M444" s="5"/>
      <c r="N444" s="5"/>
      <c r="O444" s="5"/>
      <c r="P444" s="5"/>
      <c r="Q444" s="5"/>
      <c r="R444" s="5"/>
      <c r="S444" s="5"/>
      <c r="T444" s="5"/>
    </row>
    <row r="445" spans="1:21" ht="15.95" customHeight="1" x14ac:dyDescent="0.2">
      <c r="A445" s="1" t="s">
        <v>69</v>
      </c>
      <c r="C445" s="6"/>
      <c r="D445" s="7">
        <v>0</v>
      </c>
      <c r="E445" s="7">
        <v>8</v>
      </c>
      <c r="K445" s="520">
        <v>12</v>
      </c>
      <c r="L445" s="520"/>
      <c r="M445" s="5"/>
      <c r="N445" s="5"/>
      <c r="O445" s="5"/>
      <c r="Q445" s="1" t="str">
        <f>+Q405:U405</f>
        <v>Bulan     :</v>
      </c>
      <c r="R445" s="522" t="str">
        <f>+R405</f>
        <v>Maret</v>
      </c>
      <c r="S445" s="523"/>
      <c r="T445" s="4">
        <f>+T405:U405</f>
        <v>0</v>
      </c>
      <c r="U445" s="4">
        <f>+U405</f>
        <v>3</v>
      </c>
    </row>
    <row r="446" spans="1:21" ht="15.95" customHeight="1" thickBot="1" x14ac:dyDescent="0.25">
      <c r="A446" s="157" t="s">
        <v>78</v>
      </c>
      <c r="B446" s="157"/>
      <c r="C446" s="4">
        <v>0</v>
      </c>
      <c r="D446" s="4">
        <v>1</v>
      </c>
      <c r="E446" s="4">
        <v>1</v>
      </c>
      <c r="K446" s="521"/>
      <c r="L446" s="521"/>
      <c r="M446" s="5"/>
      <c r="N446" s="5"/>
      <c r="O446" s="5"/>
      <c r="Q446" s="1" t="s">
        <v>48</v>
      </c>
      <c r="R446" s="557">
        <f>+R406</f>
        <v>2018</v>
      </c>
      <c r="S446" s="558"/>
      <c r="T446" s="21">
        <v>1</v>
      </c>
      <c r="U446" s="21">
        <v>8</v>
      </c>
    </row>
    <row r="447" spans="1:21" ht="15.95" customHeight="1" thickTop="1" x14ac:dyDescent="0.2">
      <c r="A447" s="496" t="s">
        <v>4</v>
      </c>
      <c r="B447" s="496" t="s">
        <v>5</v>
      </c>
      <c r="C447" s="499" t="s">
        <v>6</v>
      </c>
      <c r="D447" s="500"/>
      <c r="E447" s="500"/>
      <c r="F447" s="500"/>
      <c r="G447" s="500"/>
      <c r="H447" s="500"/>
      <c r="I447" s="500"/>
      <c r="J447" s="500"/>
      <c r="K447" s="501"/>
      <c r="L447" s="499" t="s">
        <v>7</v>
      </c>
      <c r="M447" s="500"/>
      <c r="N447" s="500"/>
      <c r="O447" s="500"/>
      <c r="P447" s="500"/>
      <c r="Q447" s="500"/>
      <c r="R447" s="501"/>
      <c r="S447" s="538" t="s">
        <v>65</v>
      </c>
      <c r="T447" s="539"/>
      <c r="U447" s="540"/>
    </row>
    <row r="448" spans="1:21" ht="15.95" customHeight="1" x14ac:dyDescent="0.2">
      <c r="A448" s="497"/>
      <c r="B448" s="497"/>
      <c r="C448" s="551" t="s">
        <v>27</v>
      </c>
      <c r="D448" s="552"/>
      <c r="E448" s="553"/>
      <c r="F448" s="153"/>
      <c r="G448" s="153" t="s">
        <v>30</v>
      </c>
      <c r="H448" s="153" t="s">
        <v>32</v>
      </c>
      <c r="I448" s="153"/>
      <c r="J448" s="153"/>
      <c r="K448" s="153" t="s">
        <v>43</v>
      </c>
      <c r="L448" s="153" t="s">
        <v>27</v>
      </c>
      <c r="M448" s="153"/>
      <c r="N448" s="153" t="s">
        <v>30</v>
      </c>
      <c r="O448" s="153" t="s">
        <v>32</v>
      </c>
      <c r="P448" s="153"/>
      <c r="Q448" s="153"/>
      <c r="R448" s="153" t="s">
        <v>64</v>
      </c>
      <c r="S448" s="524" t="s">
        <v>68</v>
      </c>
      <c r="T448" s="525"/>
      <c r="U448" s="526"/>
    </row>
    <row r="449" spans="1:21" ht="15.95" customHeight="1" x14ac:dyDescent="0.2">
      <c r="A449" s="497"/>
      <c r="B449" s="497"/>
      <c r="C449" s="524" t="s">
        <v>28</v>
      </c>
      <c r="D449" s="525"/>
      <c r="E449" s="526"/>
      <c r="F449" s="151" t="s">
        <v>29</v>
      </c>
      <c r="G449" s="151" t="s">
        <v>31</v>
      </c>
      <c r="H449" s="151" t="s">
        <v>33</v>
      </c>
      <c r="I449" s="151" t="s">
        <v>37</v>
      </c>
      <c r="J449" s="151" t="s">
        <v>36</v>
      </c>
      <c r="K449" s="151" t="s">
        <v>28</v>
      </c>
      <c r="L449" s="151" t="s">
        <v>28</v>
      </c>
      <c r="M449" s="151" t="s">
        <v>35</v>
      </c>
      <c r="N449" s="151" t="s">
        <v>31</v>
      </c>
      <c r="O449" s="151" t="s">
        <v>33</v>
      </c>
      <c r="P449" s="151" t="s">
        <v>37</v>
      </c>
      <c r="Q449" s="151" t="s">
        <v>36</v>
      </c>
      <c r="R449" s="151" t="s">
        <v>38</v>
      </c>
      <c r="S449" s="524" t="s">
        <v>66</v>
      </c>
      <c r="T449" s="525"/>
      <c r="U449" s="526"/>
    </row>
    <row r="450" spans="1:21" ht="15.95" customHeight="1" x14ac:dyDescent="0.2">
      <c r="A450" s="497"/>
      <c r="B450" s="497"/>
      <c r="C450" s="502" t="s">
        <v>8</v>
      </c>
      <c r="D450" s="503"/>
      <c r="E450" s="504"/>
      <c r="F450" s="155"/>
      <c r="G450" s="155"/>
      <c r="H450" s="155" t="s">
        <v>34</v>
      </c>
      <c r="I450" s="155"/>
      <c r="J450" s="155"/>
      <c r="K450" s="155" t="s">
        <v>9</v>
      </c>
      <c r="L450" s="155" t="s">
        <v>8</v>
      </c>
      <c r="M450" s="155"/>
      <c r="N450" s="155"/>
      <c r="O450" s="155" t="s">
        <v>34</v>
      </c>
      <c r="P450" s="155"/>
      <c r="Q450" s="155"/>
      <c r="R450" s="20" t="s">
        <v>63</v>
      </c>
      <c r="S450" s="524" t="s">
        <v>67</v>
      </c>
      <c r="T450" s="525"/>
      <c r="U450" s="526"/>
    </row>
    <row r="451" spans="1:21" ht="12.75" customHeight="1" x14ac:dyDescent="0.2">
      <c r="A451" s="498"/>
      <c r="B451" s="498"/>
      <c r="C451" s="559"/>
      <c r="D451" s="560"/>
      <c r="E451" s="561"/>
      <c r="F451" s="151"/>
      <c r="G451" s="151"/>
      <c r="H451" s="151"/>
      <c r="I451" s="151"/>
      <c r="J451" s="151"/>
      <c r="K451" s="151" t="s">
        <v>62</v>
      </c>
      <c r="L451" s="151"/>
      <c r="M451" s="151"/>
      <c r="N451" s="151"/>
      <c r="O451" s="151"/>
      <c r="P451" s="151"/>
      <c r="Q451" s="151"/>
      <c r="R451" s="151"/>
      <c r="S451" s="528"/>
      <c r="T451" s="562"/>
      <c r="U451" s="563"/>
    </row>
    <row r="452" spans="1:21" s="8" customFormat="1" ht="12.75" customHeight="1" x14ac:dyDescent="0.2">
      <c r="A452" s="152" t="s">
        <v>10</v>
      </c>
      <c r="B452" s="152" t="s">
        <v>11</v>
      </c>
      <c r="C452" s="564" t="s">
        <v>12</v>
      </c>
      <c r="D452" s="565"/>
      <c r="E452" s="566"/>
      <c r="F452" s="152" t="s">
        <v>13</v>
      </c>
      <c r="G452" s="152" t="s">
        <v>14</v>
      </c>
      <c r="H452" s="152" t="s">
        <v>15</v>
      </c>
      <c r="I452" s="152" t="s">
        <v>16</v>
      </c>
      <c r="J452" s="152" t="s">
        <v>17</v>
      </c>
      <c r="K452" s="152" t="s">
        <v>18</v>
      </c>
      <c r="L452" s="152" t="s">
        <v>19</v>
      </c>
      <c r="M452" s="152" t="s">
        <v>20</v>
      </c>
      <c r="N452" s="152" t="s">
        <v>21</v>
      </c>
      <c r="O452" s="152" t="s">
        <v>41</v>
      </c>
      <c r="P452" s="152" t="s">
        <v>42</v>
      </c>
      <c r="Q452" s="152" t="s">
        <v>44</v>
      </c>
      <c r="R452" s="152" t="s">
        <v>70</v>
      </c>
      <c r="S452" s="564" t="s">
        <v>71</v>
      </c>
      <c r="T452" s="565"/>
      <c r="U452" s="566"/>
    </row>
    <row r="453" spans="1:21" s="16" customFormat="1" ht="12.75" customHeight="1" x14ac:dyDescent="0.2">
      <c r="A453" s="18">
        <v>1</v>
      </c>
      <c r="B453" s="19" t="s">
        <v>22</v>
      </c>
      <c r="C453" s="532"/>
      <c r="D453" s="533"/>
      <c r="E453" s="534"/>
      <c r="F453" s="39"/>
      <c r="G453" s="39"/>
      <c r="H453" s="39"/>
      <c r="I453" s="39"/>
      <c r="J453" s="39"/>
      <c r="K453" s="39"/>
      <c r="L453" s="24">
        <f t="shared" ref="L453:Q453" si="94">SUM(L454,L457,L458)</f>
        <v>0</v>
      </c>
      <c r="M453" s="24">
        <f t="shared" si="94"/>
        <v>0</v>
      </c>
      <c r="N453" s="24">
        <f t="shared" si="94"/>
        <v>0</v>
      </c>
      <c r="O453" s="24">
        <f t="shared" si="94"/>
        <v>0</v>
      </c>
      <c r="P453" s="24">
        <f t="shared" si="94"/>
        <v>0</v>
      </c>
      <c r="Q453" s="24">
        <f t="shared" si="94"/>
        <v>0</v>
      </c>
      <c r="R453" s="24">
        <f>SUM(L453-M453-N453-O453+P453-Q453)</f>
        <v>0</v>
      </c>
      <c r="S453" s="535"/>
      <c r="T453" s="536"/>
      <c r="U453" s="537"/>
    </row>
    <row r="454" spans="1:21" s="23" customFormat="1" ht="15.75" x14ac:dyDescent="0.25">
      <c r="A454" s="14"/>
      <c r="B454" s="22" t="s">
        <v>50</v>
      </c>
      <c r="C454" s="495"/>
      <c r="D454" s="495"/>
      <c r="E454" s="495"/>
      <c r="F454" s="143"/>
      <c r="G454" s="143"/>
      <c r="H454" s="143"/>
      <c r="I454" s="143"/>
      <c r="J454" s="143"/>
      <c r="K454" s="142"/>
      <c r="L454" s="44">
        <f t="shared" ref="L454:O454" si="95">SUM(L455:L456)</f>
        <v>0</v>
      </c>
      <c r="M454" s="44">
        <f t="shared" si="95"/>
        <v>0</v>
      </c>
      <c r="N454" s="44">
        <f t="shared" si="95"/>
        <v>0</v>
      </c>
      <c r="O454" s="44">
        <f t="shared" si="95"/>
        <v>0</v>
      </c>
      <c r="P454" s="44">
        <f>SUM(P455:P456)</f>
        <v>0</v>
      </c>
      <c r="Q454" s="44">
        <f t="shared" ref="Q454" si="96">SUM(Q455:Q456)</f>
        <v>0</v>
      </c>
      <c r="R454" s="46">
        <f t="shared" ref="R454:R472" si="97">SUM(L454-M454-N454-O454+P454-Q454)</f>
        <v>0</v>
      </c>
      <c r="S454" s="545"/>
      <c r="T454" s="546"/>
      <c r="U454" s="547"/>
    </row>
    <row r="455" spans="1:21" ht="15.75" x14ac:dyDescent="0.2">
      <c r="A455" s="12"/>
      <c r="B455" s="13" t="s">
        <v>84</v>
      </c>
      <c r="C455" s="509"/>
      <c r="D455" s="509"/>
      <c r="E455" s="509"/>
      <c r="F455" s="144"/>
      <c r="G455" s="144"/>
      <c r="H455" s="144"/>
      <c r="I455" s="40"/>
      <c r="J455" s="40"/>
      <c r="K455" s="142"/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6">
        <f t="shared" si="97"/>
        <v>0</v>
      </c>
      <c r="S455" s="542"/>
      <c r="T455" s="543"/>
      <c r="U455" s="544"/>
    </row>
    <row r="456" spans="1:21" ht="15.75" x14ac:dyDescent="0.2">
      <c r="A456" s="12"/>
      <c r="B456" s="13" t="s">
        <v>85</v>
      </c>
      <c r="C456" s="509"/>
      <c r="D456" s="509"/>
      <c r="E456" s="509"/>
      <c r="F456" s="144"/>
      <c r="G456" s="144"/>
      <c r="H456" s="144"/>
      <c r="I456" s="40"/>
      <c r="J456" s="40"/>
      <c r="K456" s="142"/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6">
        <f t="shared" si="97"/>
        <v>0</v>
      </c>
      <c r="S456" s="542"/>
      <c r="T456" s="543"/>
      <c r="U456" s="544"/>
    </row>
    <row r="457" spans="1:21" ht="12.75" customHeight="1" x14ac:dyDescent="0.2">
      <c r="A457" s="12"/>
      <c r="B457" s="11" t="s">
        <v>51</v>
      </c>
      <c r="C457" s="494"/>
      <c r="D457" s="494"/>
      <c r="E457" s="494"/>
      <c r="F457" s="41"/>
      <c r="G457" s="41"/>
      <c r="H457" s="41"/>
      <c r="I457" s="41"/>
      <c r="J457" s="41"/>
      <c r="K457" s="142"/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f t="shared" si="97"/>
        <v>0</v>
      </c>
      <c r="S457" s="542"/>
      <c r="T457" s="543"/>
      <c r="U457" s="544"/>
    </row>
    <row r="458" spans="1:21" ht="12.75" customHeight="1" x14ac:dyDescent="0.2">
      <c r="A458" s="12"/>
      <c r="B458" s="11" t="s">
        <v>52</v>
      </c>
      <c r="C458" s="494"/>
      <c r="D458" s="494"/>
      <c r="E458" s="494"/>
      <c r="F458" s="41"/>
      <c r="G458" s="41"/>
      <c r="H458" s="41"/>
      <c r="I458" s="41"/>
      <c r="J458" s="41"/>
      <c r="K458" s="142"/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f t="shared" si="97"/>
        <v>0</v>
      </c>
      <c r="S458" s="542"/>
      <c r="T458" s="543"/>
      <c r="U458" s="544"/>
    </row>
    <row r="459" spans="1:21" ht="15.75" x14ac:dyDescent="0.2">
      <c r="A459" s="14">
        <v>2</v>
      </c>
      <c r="B459" s="10" t="s">
        <v>23</v>
      </c>
      <c r="C459" s="494"/>
      <c r="D459" s="494"/>
      <c r="E459" s="494"/>
      <c r="F459" s="142"/>
      <c r="G459" s="142"/>
      <c r="H459" s="42"/>
      <c r="I459" s="142"/>
      <c r="J459" s="142"/>
      <c r="K459" s="142"/>
      <c r="L459" s="46">
        <f t="shared" ref="L459:N459" si="98">SUM(L460:L461)</f>
        <v>80</v>
      </c>
      <c r="M459" s="46">
        <f t="shared" si="98"/>
        <v>0</v>
      </c>
      <c r="N459" s="46">
        <f t="shared" si="98"/>
        <v>0</v>
      </c>
      <c r="O459" s="26"/>
      <c r="P459" s="46">
        <f t="shared" ref="P459:Q459" si="99">SUM(P460:P461)</f>
        <v>0</v>
      </c>
      <c r="Q459" s="46">
        <f t="shared" si="99"/>
        <v>0</v>
      </c>
      <c r="R459" s="46">
        <f t="shared" si="97"/>
        <v>80</v>
      </c>
      <c r="S459" s="542"/>
      <c r="T459" s="543"/>
      <c r="U459" s="544"/>
    </row>
    <row r="460" spans="1:21" ht="21" customHeight="1" x14ac:dyDescent="0.2">
      <c r="A460" s="12"/>
      <c r="B460" s="13" t="s">
        <v>84</v>
      </c>
      <c r="C460" s="509"/>
      <c r="D460" s="509"/>
      <c r="E460" s="509"/>
      <c r="F460" s="144"/>
      <c r="G460" s="144"/>
      <c r="H460" s="43"/>
      <c r="I460" s="40"/>
      <c r="J460" s="40"/>
      <c r="K460" s="142"/>
      <c r="L460" s="47">
        <v>80</v>
      </c>
      <c r="M460" s="47">
        <v>0</v>
      </c>
      <c r="N460" s="47">
        <v>0</v>
      </c>
      <c r="O460" s="25"/>
      <c r="P460" s="47">
        <v>0</v>
      </c>
      <c r="Q460" s="47">
        <v>0</v>
      </c>
      <c r="R460" s="46">
        <f t="shared" si="97"/>
        <v>80</v>
      </c>
      <c r="S460" s="542"/>
      <c r="T460" s="543"/>
      <c r="U460" s="544"/>
    </row>
    <row r="461" spans="1:21" ht="15.75" x14ac:dyDescent="0.2">
      <c r="A461" s="12"/>
      <c r="B461" s="13" t="s">
        <v>85</v>
      </c>
      <c r="C461" s="509"/>
      <c r="D461" s="509"/>
      <c r="E461" s="509"/>
      <c r="F461" s="144"/>
      <c r="G461" s="144"/>
      <c r="H461" s="43"/>
      <c r="I461" s="40"/>
      <c r="J461" s="40"/>
      <c r="K461" s="142"/>
      <c r="L461" s="47">
        <v>0</v>
      </c>
      <c r="M461" s="47">
        <v>0</v>
      </c>
      <c r="N461" s="47">
        <v>0</v>
      </c>
      <c r="O461" s="25"/>
      <c r="P461" s="47">
        <v>0</v>
      </c>
      <c r="Q461" s="47">
        <v>0</v>
      </c>
      <c r="R461" s="46">
        <f t="shared" si="97"/>
        <v>0</v>
      </c>
      <c r="S461" s="542"/>
      <c r="T461" s="543"/>
      <c r="U461" s="544"/>
    </row>
    <row r="462" spans="1:21" ht="12.75" customHeight="1" x14ac:dyDescent="0.2">
      <c r="A462" s="9">
        <v>3</v>
      </c>
      <c r="B462" s="10" t="s">
        <v>54</v>
      </c>
      <c r="C462" s="494"/>
      <c r="D462" s="494"/>
      <c r="E462" s="494"/>
      <c r="F462" s="142"/>
      <c r="G462" s="42"/>
      <c r="H462" s="42"/>
      <c r="I462" s="142"/>
      <c r="J462" s="142"/>
      <c r="K462" s="142"/>
      <c r="L462" s="149">
        <v>0</v>
      </c>
      <c r="M462" s="149">
        <v>0</v>
      </c>
      <c r="N462" s="26"/>
      <c r="O462" s="26"/>
      <c r="P462" s="149">
        <v>0</v>
      </c>
      <c r="Q462" s="149">
        <v>0</v>
      </c>
      <c r="R462" s="46">
        <f t="shared" si="97"/>
        <v>0</v>
      </c>
      <c r="S462" s="542"/>
      <c r="T462" s="543"/>
      <c r="U462" s="544"/>
    </row>
    <row r="463" spans="1:21" ht="12.75" customHeight="1" x14ac:dyDescent="0.2">
      <c r="A463" s="14">
        <v>4</v>
      </c>
      <c r="B463" s="10" t="s">
        <v>53</v>
      </c>
      <c r="C463" s="495"/>
      <c r="D463" s="495"/>
      <c r="E463" s="495"/>
      <c r="F463" s="143"/>
      <c r="G463" s="42"/>
      <c r="H463" s="42"/>
      <c r="I463" s="143"/>
      <c r="J463" s="143"/>
      <c r="K463" s="142"/>
      <c r="L463" s="46">
        <f t="shared" ref="L463:P463" si="100">SUM(L464:L465)</f>
        <v>0</v>
      </c>
      <c r="M463" s="46">
        <f t="shared" si="100"/>
        <v>0</v>
      </c>
      <c r="N463" s="26"/>
      <c r="O463" s="26"/>
      <c r="P463" s="46">
        <f t="shared" si="100"/>
        <v>0</v>
      </c>
      <c r="Q463" s="46">
        <v>0</v>
      </c>
      <c r="R463" s="46">
        <f t="shared" si="97"/>
        <v>0</v>
      </c>
      <c r="S463" s="542"/>
      <c r="T463" s="543"/>
      <c r="U463" s="544"/>
    </row>
    <row r="464" spans="1:21" ht="15" customHeight="1" x14ac:dyDescent="0.2">
      <c r="A464" s="14"/>
      <c r="B464" s="13" t="s">
        <v>84</v>
      </c>
      <c r="C464" s="495"/>
      <c r="D464" s="495"/>
      <c r="E464" s="495"/>
      <c r="F464" s="143"/>
      <c r="G464" s="42"/>
      <c r="H464" s="42"/>
      <c r="I464" s="143"/>
      <c r="J464" s="143"/>
      <c r="K464" s="142"/>
      <c r="L464" s="47">
        <v>0</v>
      </c>
      <c r="M464" s="47">
        <v>0</v>
      </c>
      <c r="N464" s="26"/>
      <c r="O464" s="26"/>
      <c r="P464" s="47">
        <v>0</v>
      </c>
      <c r="Q464" s="47">
        <v>0</v>
      </c>
      <c r="R464" s="46">
        <f t="shared" si="97"/>
        <v>0</v>
      </c>
      <c r="S464" s="542"/>
      <c r="T464" s="543"/>
      <c r="U464" s="544"/>
    </row>
    <row r="465" spans="1:21" ht="12.75" customHeight="1" x14ac:dyDescent="0.2">
      <c r="A465" s="14"/>
      <c r="B465" s="13" t="s">
        <v>85</v>
      </c>
      <c r="C465" s="495"/>
      <c r="D465" s="495"/>
      <c r="E465" s="495"/>
      <c r="F465" s="143"/>
      <c r="G465" s="42"/>
      <c r="H465" s="42"/>
      <c r="I465" s="143"/>
      <c r="J465" s="143"/>
      <c r="K465" s="142"/>
      <c r="L465" s="47">
        <v>0</v>
      </c>
      <c r="M465" s="47">
        <v>0</v>
      </c>
      <c r="N465" s="25"/>
      <c r="O465" s="25"/>
      <c r="P465" s="47">
        <v>0</v>
      </c>
      <c r="Q465" s="47">
        <v>0</v>
      </c>
      <c r="R465" s="46">
        <f t="shared" si="97"/>
        <v>0</v>
      </c>
      <c r="S465" s="542"/>
      <c r="T465" s="543"/>
      <c r="U465" s="544"/>
    </row>
    <row r="466" spans="1:21" ht="12.75" customHeight="1" x14ac:dyDescent="0.2">
      <c r="A466" s="14">
        <v>5</v>
      </c>
      <c r="B466" s="11" t="s">
        <v>55</v>
      </c>
      <c r="C466" s="494"/>
      <c r="D466" s="494"/>
      <c r="E466" s="494"/>
      <c r="F466" s="142"/>
      <c r="G466" s="42"/>
      <c r="H466" s="42"/>
      <c r="I466" s="142"/>
      <c r="J466" s="142"/>
      <c r="K466" s="142"/>
      <c r="L466" s="149">
        <v>0</v>
      </c>
      <c r="M466" s="149">
        <v>0</v>
      </c>
      <c r="N466" s="26"/>
      <c r="O466" s="26"/>
      <c r="P466" s="149">
        <v>0</v>
      </c>
      <c r="Q466" s="149">
        <v>0</v>
      </c>
      <c r="R466" s="46">
        <f t="shared" si="97"/>
        <v>0</v>
      </c>
      <c r="S466" s="542"/>
      <c r="T466" s="543"/>
      <c r="U466" s="544"/>
    </row>
    <row r="467" spans="1:21" ht="12.75" customHeight="1" x14ac:dyDescent="0.2">
      <c r="A467" s="14">
        <v>6</v>
      </c>
      <c r="B467" s="10" t="s">
        <v>56</v>
      </c>
      <c r="C467" s="494"/>
      <c r="D467" s="494"/>
      <c r="E467" s="494"/>
      <c r="F467" s="142"/>
      <c r="G467" s="42"/>
      <c r="H467" s="42"/>
      <c r="I467" s="142"/>
      <c r="J467" s="142"/>
      <c r="K467" s="142"/>
      <c r="L467" s="149">
        <v>0</v>
      </c>
      <c r="M467" s="149">
        <v>0</v>
      </c>
      <c r="N467" s="26"/>
      <c r="O467" s="26"/>
      <c r="P467" s="149">
        <v>0</v>
      </c>
      <c r="Q467" s="149">
        <v>0</v>
      </c>
      <c r="R467" s="46">
        <f t="shared" si="97"/>
        <v>0</v>
      </c>
      <c r="S467" s="570">
        <v>0</v>
      </c>
      <c r="T467" s="571"/>
      <c r="U467" s="572"/>
    </row>
    <row r="468" spans="1:21" ht="11.25" customHeight="1" x14ac:dyDescent="0.2">
      <c r="A468" s="14">
        <v>7</v>
      </c>
      <c r="B468" s="10" t="s">
        <v>57</v>
      </c>
      <c r="C468" s="494"/>
      <c r="D468" s="494"/>
      <c r="E468" s="494"/>
      <c r="F468" s="142"/>
      <c r="G468" s="42"/>
      <c r="H468" s="42"/>
      <c r="I468" s="142"/>
      <c r="J468" s="142"/>
      <c r="K468" s="142"/>
      <c r="L468" s="149">
        <v>0</v>
      </c>
      <c r="M468" s="149">
        <v>0</v>
      </c>
      <c r="N468" s="26"/>
      <c r="O468" s="26"/>
      <c r="P468" s="149">
        <v>0</v>
      </c>
      <c r="Q468" s="149">
        <v>0</v>
      </c>
      <c r="R468" s="46">
        <f t="shared" si="97"/>
        <v>0</v>
      </c>
      <c r="S468" s="548">
        <v>0</v>
      </c>
      <c r="T468" s="549"/>
      <c r="U468" s="550"/>
    </row>
    <row r="469" spans="1:21" ht="12.75" customHeight="1" x14ac:dyDescent="0.2">
      <c r="A469" s="14">
        <v>8</v>
      </c>
      <c r="B469" s="10" t="s">
        <v>58</v>
      </c>
      <c r="C469" s="494"/>
      <c r="D469" s="494"/>
      <c r="E469" s="494"/>
      <c r="F469" s="142"/>
      <c r="G469" s="42"/>
      <c r="H469" s="42"/>
      <c r="I469" s="142"/>
      <c r="J469" s="142"/>
      <c r="K469" s="142"/>
      <c r="L469" s="149">
        <v>0</v>
      </c>
      <c r="M469" s="149">
        <v>0</v>
      </c>
      <c r="N469" s="26"/>
      <c r="O469" s="26"/>
      <c r="P469" s="149">
        <v>0</v>
      </c>
      <c r="Q469" s="149">
        <v>0</v>
      </c>
      <c r="R469" s="46">
        <f t="shared" si="97"/>
        <v>0</v>
      </c>
      <c r="S469" s="548">
        <v>0</v>
      </c>
      <c r="T469" s="549"/>
      <c r="U469" s="550"/>
    </row>
    <row r="470" spans="1:21" ht="15.95" customHeight="1" x14ac:dyDescent="0.2">
      <c r="A470" s="14">
        <v>9</v>
      </c>
      <c r="B470" s="10" t="s">
        <v>24</v>
      </c>
      <c r="C470" s="494"/>
      <c r="D470" s="494"/>
      <c r="E470" s="494"/>
      <c r="F470" s="142"/>
      <c r="G470" s="42"/>
      <c r="H470" s="42"/>
      <c r="I470" s="41"/>
      <c r="J470" s="41"/>
      <c r="K470" s="142"/>
      <c r="L470" s="149">
        <v>0</v>
      </c>
      <c r="M470" s="149">
        <v>0</v>
      </c>
      <c r="N470" s="26"/>
      <c r="O470" s="26"/>
      <c r="P470" s="149">
        <v>0</v>
      </c>
      <c r="Q470" s="149">
        <v>0</v>
      </c>
      <c r="R470" s="46">
        <f t="shared" si="97"/>
        <v>0</v>
      </c>
      <c r="S470" s="548">
        <v>0</v>
      </c>
      <c r="T470" s="549"/>
      <c r="U470" s="550"/>
    </row>
    <row r="471" spans="1:21" ht="15.95" customHeight="1" x14ac:dyDescent="0.2">
      <c r="A471" s="14">
        <v>10</v>
      </c>
      <c r="B471" s="10" t="s">
        <v>25</v>
      </c>
      <c r="C471" s="494"/>
      <c r="D471" s="494"/>
      <c r="E471" s="494"/>
      <c r="F471" s="142"/>
      <c r="G471" s="42"/>
      <c r="H471" s="42"/>
      <c r="I471" s="41"/>
      <c r="J471" s="41"/>
      <c r="K471" s="142"/>
      <c r="L471" s="149">
        <v>0</v>
      </c>
      <c r="M471" s="149">
        <v>0</v>
      </c>
      <c r="N471" s="26"/>
      <c r="O471" s="26"/>
      <c r="P471" s="149">
        <v>0</v>
      </c>
      <c r="Q471" s="149">
        <v>0</v>
      </c>
      <c r="R471" s="46">
        <f t="shared" si="97"/>
        <v>0</v>
      </c>
      <c r="S471" s="548">
        <v>0</v>
      </c>
      <c r="T471" s="549"/>
      <c r="U471" s="550"/>
    </row>
    <row r="472" spans="1:21" ht="15.95" customHeight="1" thickBot="1" x14ac:dyDescent="0.25">
      <c r="A472" s="48">
        <v>11</v>
      </c>
      <c r="B472" s="49" t="s">
        <v>59</v>
      </c>
      <c r="C472" s="510"/>
      <c r="D472" s="511"/>
      <c r="E472" s="512"/>
      <c r="F472" s="150"/>
      <c r="G472" s="50"/>
      <c r="H472" s="50"/>
      <c r="I472" s="51"/>
      <c r="J472" s="51"/>
      <c r="K472" s="150"/>
      <c r="L472" s="52">
        <v>0</v>
      </c>
      <c r="M472" s="52">
        <v>0</v>
      </c>
      <c r="N472" s="53"/>
      <c r="O472" s="53"/>
      <c r="P472" s="52">
        <v>0</v>
      </c>
      <c r="Q472" s="52">
        <v>0</v>
      </c>
      <c r="R472" s="54">
        <f t="shared" si="97"/>
        <v>0</v>
      </c>
      <c r="S472" s="554"/>
      <c r="T472" s="555"/>
      <c r="U472" s="556"/>
    </row>
    <row r="473" spans="1:21" ht="15.95" customHeight="1" thickTop="1" x14ac:dyDescent="0.2">
      <c r="A473" s="5"/>
      <c r="B473" s="17" t="s">
        <v>39</v>
      </c>
    </row>
    <row r="474" spans="1:21" ht="15.95" customHeight="1" x14ac:dyDescent="0.2">
      <c r="A474" s="5"/>
      <c r="B474" s="15" t="s">
        <v>61</v>
      </c>
    </row>
    <row r="475" spans="1:21" ht="15.95" customHeight="1" x14ac:dyDescent="0.2">
      <c r="A475" s="5"/>
      <c r="B475" s="15" t="s">
        <v>60</v>
      </c>
    </row>
    <row r="476" spans="1:21" ht="15.95" customHeight="1" x14ac:dyDescent="0.2">
      <c r="A476" s="5"/>
      <c r="B476" s="15" t="s">
        <v>40</v>
      </c>
    </row>
    <row r="477" spans="1:21" ht="15.95" customHeight="1" x14ac:dyDescent="0.2"/>
    <row r="478" spans="1:21" ht="15.95" customHeight="1" x14ac:dyDescent="0.2"/>
    <row r="479" spans="1:21" ht="15.95" customHeight="1" x14ac:dyDescent="0.2">
      <c r="A479" s="488" t="s">
        <v>0</v>
      </c>
      <c r="B479" s="488"/>
      <c r="P479" s="517"/>
      <c r="Q479" s="517"/>
      <c r="R479" s="517"/>
      <c r="S479" s="517"/>
      <c r="T479" s="517"/>
      <c r="U479" s="517"/>
    </row>
    <row r="480" spans="1:21" ht="15.95" customHeight="1" x14ac:dyDescent="0.2">
      <c r="A480" s="488" t="s">
        <v>1</v>
      </c>
      <c r="B480" s="488"/>
      <c r="P480" s="517"/>
      <c r="Q480" s="517"/>
      <c r="R480" s="517"/>
      <c r="S480" s="517"/>
      <c r="T480" s="517"/>
      <c r="U480" s="517"/>
    </row>
    <row r="481" spans="1:21" ht="15.95" customHeight="1" x14ac:dyDescent="0.2">
      <c r="A481" s="488" t="s">
        <v>46</v>
      </c>
      <c r="B481" s="488"/>
    </row>
    <row r="482" spans="1:21" ht="15.95" customHeight="1" x14ac:dyDescent="0.35">
      <c r="C482" s="518" t="s">
        <v>2</v>
      </c>
      <c r="D482" s="518"/>
      <c r="E482" s="518"/>
      <c r="F482" s="518"/>
      <c r="G482" s="518"/>
      <c r="H482" s="518"/>
      <c r="I482" s="518"/>
      <c r="J482" s="518"/>
      <c r="K482" s="518"/>
      <c r="L482" s="518"/>
      <c r="M482" s="518"/>
      <c r="N482" s="518"/>
      <c r="O482" s="518"/>
      <c r="P482" s="518"/>
      <c r="Q482" s="2"/>
    </row>
    <row r="483" spans="1:21" ht="15.95" customHeight="1" x14ac:dyDescent="0.2">
      <c r="F483" s="519" t="s">
        <v>3</v>
      </c>
      <c r="G483" s="519"/>
      <c r="H483" s="519"/>
      <c r="I483" s="519"/>
      <c r="J483" s="519"/>
      <c r="K483" s="519"/>
      <c r="L483" s="519"/>
      <c r="M483" s="519"/>
      <c r="N483" s="519"/>
      <c r="O483" s="519"/>
      <c r="P483" s="519"/>
      <c r="Q483" s="148"/>
    </row>
    <row r="484" spans="1:21" ht="15.95" customHeight="1" x14ac:dyDescent="0.2">
      <c r="A484" s="1" t="s">
        <v>47</v>
      </c>
      <c r="C484" s="3"/>
      <c r="D484" s="4">
        <v>1</v>
      </c>
      <c r="E484" s="4">
        <v>5</v>
      </c>
      <c r="K484" s="520">
        <v>13</v>
      </c>
      <c r="L484" s="520"/>
      <c r="M484" s="5"/>
      <c r="N484" s="5"/>
      <c r="O484" s="5"/>
      <c r="P484" s="5"/>
      <c r="Q484" s="1" t="s">
        <v>49</v>
      </c>
      <c r="R484" s="522" t="str">
        <f>+R445</f>
        <v>Maret</v>
      </c>
      <c r="S484" s="523"/>
      <c r="T484" s="4">
        <f>+T7:U7</f>
        <v>0</v>
      </c>
      <c r="U484" s="4">
        <f>+U445</f>
        <v>3</v>
      </c>
    </row>
    <row r="485" spans="1:21" ht="15.95" customHeight="1" thickBot="1" x14ac:dyDescent="0.25">
      <c r="A485" s="1" t="s">
        <v>69</v>
      </c>
      <c r="C485" s="6"/>
      <c r="D485" s="7">
        <v>0</v>
      </c>
      <c r="E485" s="7">
        <v>8</v>
      </c>
      <c r="K485" s="521"/>
      <c r="L485" s="521"/>
      <c r="M485" s="5"/>
      <c r="N485" s="5"/>
      <c r="O485" s="5"/>
      <c r="Q485" s="1" t="s">
        <v>48</v>
      </c>
      <c r="R485" s="557">
        <f>+R8</f>
        <v>2018</v>
      </c>
      <c r="S485" s="558"/>
      <c r="T485" s="21">
        <v>1</v>
      </c>
      <c r="U485" s="21">
        <f>+U8</f>
        <v>8</v>
      </c>
    </row>
    <row r="486" spans="1:21" ht="15.95" customHeight="1" thickTop="1" x14ac:dyDescent="0.2">
      <c r="A486" s="513" t="s">
        <v>4</v>
      </c>
      <c r="B486" s="496" t="s">
        <v>5</v>
      </c>
      <c r="C486" s="499" t="s">
        <v>6</v>
      </c>
      <c r="D486" s="500"/>
      <c r="E486" s="500"/>
      <c r="F486" s="500"/>
      <c r="G486" s="500"/>
      <c r="H486" s="500"/>
      <c r="I486" s="500"/>
      <c r="J486" s="500"/>
      <c r="K486" s="516"/>
      <c r="L486" s="591" t="s">
        <v>7</v>
      </c>
      <c r="M486" s="500"/>
      <c r="N486" s="500"/>
      <c r="O486" s="500"/>
      <c r="P486" s="500"/>
      <c r="Q486" s="500"/>
      <c r="R486" s="501"/>
      <c r="S486" s="538" t="s">
        <v>65</v>
      </c>
      <c r="T486" s="539"/>
      <c r="U486" s="592"/>
    </row>
    <row r="487" spans="1:21" ht="15.95" customHeight="1" x14ac:dyDescent="0.2">
      <c r="A487" s="514"/>
      <c r="B487" s="497"/>
      <c r="C487" s="551" t="s">
        <v>27</v>
      </c>
      <c r="D487" s="552"/>
      <c r="E487" s="553"/>
      <c r="F487" s="153"/>
      <c r="G487" s="153" t="s">
        <v>30</v>
      </c>
      <c r="H487" s="153" t="s">
        <v>32</v>
      </c>
      <c r="I487" s="153"/>
      <c r="J487" s="153"/>
      <c r="K487" s="35" t="s">
        <v>43</v>
      </c>
      <c r="L487" s="146" t="s">
        <v>27</v>
      </c>
      <c r="M487" s="153"/>
      <c r="N487" s="153" t="s">
        <v>30</v>
      </c>
      <c r="O487" s="153" t="s">
        <v>32</v>
      </c>
      <c r="P487" s="153"/>
      <c r="Q487" s="153"/>
      <c r="R487" s="153" t="s">
        <v>64</v>
      </c>
      <c r="S487" s="524" t="s">
        <v>68</v>
      </c>
      <c r="T487" s="525"/>
      <c r="U487" s="585"/>
    </row>
    <row r="488" spans="1:21" ht="13.5" customHeight="1" x14ac:dyDescent="0.2">
      <c r="A488" s="514"/>
      <c r="B488" s="497"/>
      <c r="C488" s="524" t="s">
        <v>28</v>
      </c>
      <c r="D488" s="525"/>
      <c r="E488" s="526"/>
      <c r="F488" s="151" t="s">
        <v>29</v>
      </c>
      <c r="G488" s="151" t="s">
        <v>31</v>
      </c>
      <c r="H488" s="151" t="s">
        <v>33</v>
      </c>
      <c r="I488" s="151" t="s">
        <v>37</v>
      </c>
      <c r="J488" s="151" t="s">
        <v>36</v>
      </c>
      <c r="K488" s="36" t="s">
        <v>28</v>
      </c>
      <c r="L488" s="147" t="s">
        <v>28</v>
      </c>
      <c r="M488" s="151" t="s">
        <v>35</v>
      </c>
      <c r="N488" s="151" t="s">
        <v>31</v>
      </c>
      <c r="O488" s="151" t="s">
        <v>33</v>
      </c>
      <c r="P488" s="151" t="s">
        <v>37</v>
      </c>
      <c r="Q488" s="151" t="s">
        <v>36</v>
      </c>
      <c r="R488" s="151" t="s">
        <v>38</v>
      </c>
      <c r="S488" s="524" t="s">
        <v>66</v>
      </c>
      <c r="T488" s="525"/>
      <c r="U488" s="585"/>
    </row>
    <row r="489" spans="1:21" ht="12.75" customHeight="1" x14ac:dyDescent="0.2">
      <c r="A489" s="514"/>
      <c r="B489" s="497"/>
      <c r="C489" s="502" t="s">
        <v>8</v>
      </c>
      <c r="D489" s="503"/>
      <c r="E489" s="504"/>
      <c r="F489" s="155"/>
      <c r="G489" s="155"/>
      <c r="H489" s="155" t="s">
        <v>34</v>
      </c>
      <c r="I489" s="155"/>
      <c r="J489" s="155"/>
      <c r="K489" s="37" t="s">
        <v>9</v>
      </c>
      <c r="L489" s="154" t="s">
        <v>8</v>
      </c>
      <c r="M489" s="155"/>
      <c r="N489" s="155"/>
      <c r="O489" s="155" t="s">
        <v>34</v>
      </c>
      <c r="P489" s="155"/>
      <c r="Q489" s="155"/>
      <c r="R489" s="20" t="s">
        <v>63</v>
      </c>
      <c r="S489" s="524" t="s">
        <v>67</v>
      </c>
      <c r="T489" s="525"/>
      <c r="U489" s="585"/>
    </row>
    <row r="490" spans="1:21" ht="12.75" customHeight="1" x14ac:dyDescent="0.2">
      <c r="A490" s="515"/>
      <c r="B490" s="498"/>
      <c r="C490" s="559"/>
      <c r="D490" s="560"/>
      <c r="E490" s="561"/>
      <c r="F490" s="151"/>
      <c r="G490" s="151"/>
      <c r="H490" s="151"/>
      <c r="I490" s="151"/>
      <c r="J490" s="151"/>
      <c r="K490" s="36" t="s">
        <v>62</v>
      </c>
      <c r="L490" s="147"/>
      <c r="M490" s="151"/>
      <c r="N490" s="151"/>
      <c r="O490" s="151"/>
      <c r="P490" s="151"/>
      <c r="Q490" s="151"/>
      <c r="R490" s="151"/>
      <c r="S490" s="528"/>
      <c r="T490" s="562"/>
      <c r="U490" s="586"/>
    </row>
    <row r="491" spans="1:21" s="8" customFormat="1" ht="12.75" customHeight="1" x14ac:dyDescent="0.2">
      <c r="A491" s="28" t="s">
        <v>10</v>
      </c>
      <c r="B491" s="152" t="s">
        <v>11</v>
      </c>
      <c r="C491" s="564" t="s">
        <v>12</v>
      </c>
      <c r="D491" s="565"/>
      <c r="E491" s="566"/>
      <c r="F491" s="152" t="s">
        <v>13</v>
      </c>
      <c r="G491" s="152" t="s">
        <v>14</v>
      </c>
      <c r="H491" s="152" t="s">
        <v>15</v>
      </c>
      <c r="I491" s="152" t="s">
        <v>16</v>
      </c>
      <c r="J491" s="152" t="s">
        <v>17</v>
      </c>
      <c r="K491" s="45" t="s">
        <v>18</v>
      </c>
      <c r="L491" s="145" t="s">
        <v>19</v>
      </c>
      <c r="M491" s="152" t="s">
        <v>20</v>
      </c>
      <c r="N491" s="152" t="s">
        <v>21</v>
      </c>
      <c r="O491" s="152" t="s">
        <v>41</v>
      </c>
      <c r="P491" s="152" t="s">
        <v>42</v>
      </c>
      <c r="Q491" s="152" t="s">
        <v>44</v>
      </c>
      <c r="R491" s="152" t="s">
        <v>70</v>
      </c>
      <c r="S491" s="564" t="s">
        <v>71</v>
      </c>
      <c r="T491" s="565"/>
      <c r="U491" s="587"/>
    </row>
    <row r="492" spans="1:21" s="16" customFormat="1" ht="12.75" customHeight="1" x14ac:dyDescent="0.2">
      <c r="A492" s="18">
        <v>1</v>
      </c>
      <c r="B492" s="19" t="s">
        <v>22</v>
      </c>
      <c r="C492" s="532"/>
      <c r="D492" s="533"/>
      <c r="E492" s="534"/>
      <c r="F492" s="39"/>
      <c r="G492" s="39"/>
      <c r="H492" s="39"/>
      <c r="I492" s="39"/>
      <c r="J492" s="39"/>
      <c r="K492" s="39"/>
      <c r="L492" s="59">
        <f t="shared" ref="L492:R497" si="101">SUM(L15,L55,L95,L135,L174,L213,L253,L293,L333,L373,L413,L453)</f>
        <v>187</v>
      </c>
      <c r="M492" s="59">
        <f t="shared" si="101"/>
        <v>5</v>
      </c>
      <c r="N492" s="59">
        <f t="shared" si="101"/>
        <v>65</v>
      </c>
      <c r="O492" s="59">
        <f t="shared" si="101"/>
        <v>0</v>
      </c>
      <c r="P492" s="59">
        <f>SUM(P15,P55,P95,P135,P174,P213,P253,P293,P333,P373,P413,P453)</f>
        <v>115.7</v>
      </c>
      <c r="Q492" s="59">
        <f t="shared" si="101"/>
        <v>24</v>
      </c>
      <c r="R492" s="59">
        <f>SUM(R15,R55,R95,R135,R174,R213,R253,R293,R333,R373,R413,R453)</f>
        <v>208.7</v>
      </c>
      <c r="S492" s="588"/>
      <c r="T492" s="589"/>
      <c r="U492" s="590"/>
    </row>
    <row r="493" spans="1:21" s="23" customFormat="1" ht="15.75" x14ac:dyDescent="0.25">
      <c r="A493" s="14"/>
      <c r="B493" s="22" t="s">
        <v>50</v>
      </c>
      <c r="C493" s="495"/>
      <c r="D493" s="495"/>
      <c r="E493" s="495"/>
      <c r="F493" s="143"/>
      <c r="G493" s="143"/>
      <c r="H493" s="143"/>
      <c r="I493" s="143"/>
      <c r="J493" s="143"/>
      <c r="K493" s="142"/>
      <c r="L493" s="59">
        <f t="shared" si="101"/>
        <v>20</v>
      </c>
      <c r="M493" s="59">
        <f t="shared" si="101"/>
        <v>0</v>
      </c>
      <c r="N493" s="59">
        <f t="shared" si="101"/>
        <v>0</v>
      </c>
      <c r="O493" s="59">
        <f t="shared" si="101"/>
        <v>0</v>
      </c>
      <c r="P493" s="59">
        <f t="shared" si="101"/>
        <v>89</v>
      </c>
      <c r="Q493" s="59">
        <f t="shared" si="101"/>
        <v>19</v>
      </c>
      <c r="R493" s="59">
        <f t="shared" si="101"/>
        <v>90</v>
      </c>
      <c r="S493" s="596"/>
      <c r="T493" s="597"/>
      <c r="U493" s="598"/>
    </row>
    <row r="494" spans="1:21" ht="15.75" x14ac:dyDescent="0.2">
      <c r="A494" s="12"/>
      <c r="B494" s="13" t="s">
        <v>84</v>
      </c>
      <c r="C494" s="509"/>
      <c r="D494" s="509"/>
      <c r="E494" s="509"/>
      <c r="F494" s="144"/>
      <c r="G494" s="144"/>
      <c r="H494" s="144"/>
      <c r="I494" s="40"/>
      <c r="J494" s="40"/>
      <c r="K494" s="142"/>
      <c r="L494" s="59">
        <f t="shared" si="101"/>
        <v>20</v>
      </c>
      <c r="M494" s="59">
        <f t="shared" si="101"/>
        <v>0</v>
      </c>
      <c r="N494" s="59">
        <f t="shared" si="101"/>
        <v>0</v>
      </c>
      <c r="O494" s="59">
        <f t="shared" si="101"/>
        <v>0</v>
      </c>
      <c r="P494" s="59">
        <f t="shared" si="101"/>
        <v>69</v>
      </c>
      <c r="Q494" s="59">
        <f t="shared" si="101"/>
        <v>19</v>
      </c>
      <c r="R494" s="59">
        <f t="shared" si="101"/>
        <v>70</v>
      </c>
      <c r="S494" s="593"/>
      <c r="T494" s="594"/>
      <c r="U494" s="595"/>
    </row>
    <row r="495" spans="1:21" ht="15.75" x14ac:dyDescent="0.2">
      <c r="A495" s="12"/>
      <c r="B495" s="13" t="s">
        <v>85</v>
      </c>
      <c r="C495" s="509"/>
      <c r="D495" s="509"/>
      <c r="E495" s="509"/>
      <c r="F495" s="144"/>
      <c r="G495" s="144"/>
      <c r="H495" s="144"/>
      <c r="I495" s="40"/>
      <c r="J495" s="40"/>
      <c r="K495" s="142"/>
      <c r="L495" s="59">
        <f t="shared" si="101"/>
        <v>0</v>
      </c>
      <c r="M495" s="59">
        <f t="shared" si="101"/>
        <v>0</v>
      </c>
      <c r="N495" s="59">
        <f t="shared" si="101"/>
        <v>0</v>
      </c>
      <c r="O495" s="59">
        <f t="shared" si="101"/>
        <v>0</v>
      </c>
      <c r="P495" s="59">
        <f t="shared" si="101"/>
        <v>20</v>
      </c>
      <c r="Q495" s="59">
        <f t="shared" si="101"/>
        <v>0</v>
      </c>
      <c r="R495" s="59">
        <f>SUM(R18,R58,R98,R138,R177,R216,R256,R296,R336,R376,R416,R456)</f>
        <v>20</v>
      </c>
      <c r="S495" s="593"/>
      <c r="T495" s="594"/>
      <c r="U495" s="595"/>
    </row>
    <row r="496" spans="1:21" ht="15.75" x14ac:dyDescent="0.2">
      <c r="A496" s="12"/>
      <c r="B496" s="11" t="s">
        <v>51</v>
      </c>
      <c r="C496" s="494"/>
      <c r="D496" s="494"/>
      <c r="E496" s="494"/>
      <c r="F496" s="41"/>
      <c r="G496" s="41"/>
      <c r="H496" s="41"/>
      <c r="I496" s="41"/>
      <c r="J496" s="41"/>
      <c r="K496" s="142"/>
      <c r="L496" s="59">
        <f t="shared" si="101"/>
        <v>167</v>
      </c>
      <c r="M496" s="59">
        <f t="shared" si="101"/>
        <v>5</v>
      </c>
      <c r="N496" s="59">
        <f t="shared" si="101"/>
        <v>65</v>
      </c>
      <c r="O496" s="59">
        <f t="shared" si="101"/>
        <v>0</v>
      </c>
      <c r="P496" s="59">
        <f t="shared" si="101"/>
        <v>23.7</v>
      </c>
      <c r="Q496" s="59">
        <f t="shared" si="101"/>
        <v>5</v>
      </c>
      <c r="R496" s="59">
        <f t="shared" si="101"/>
        <v>115.7</v>
      </c>
      <c r="S496" s="593"/>
      <c r="T496" s="594"/>
      <c r="U496" s="595"/>
    </row>
    <row r="497" spans="1:22" ht="15.75" x14ac:dyDescent="0.2">
      <c r="A497" s="12"/>
      <c r="B497" s="11" t="s">
        <v>52</v>
      </c>
      <c r="C497" s="494"/>
      <c r="D497" s="494"/>
      <c r="E497" s="494"/>
      <c r="F497" s="41"/>
      <c r="G497" s="41"/>
      <c r="H497" s="41"/>
      <c r="I497" s="41"/>
      <c r="J497" s="41"/>
      <c r="K497" s="142"/>
      <c r="L497" s="59">
        <f t="shared" si="101"/>
        <v>0</v>
      </c>
      <c r="M497" s="59">
        <f t="shared" si="101"/>
        <v>0</v>
      </c>
      <c r="N497" s="59">
        <f t="shared" si="101"/>
        <v>0</v>
      </c>
      <c r="O497" s="59">
        <f t="shared" si="101"/>
        <v>0</v>
      </c>
      <c r="P497" s="59">
        <f t="shared" si="101"/>
        <v>3</v>
      </c>
      <c r="Q497" s="59">
        <f t="shared" si="101"/>
        <v>0</v>
      </c>
      <c r="R497" s="59">
        <f t="shared" si="101"/>
        <v>3</v>
      </c>
      <c r="S497" s="593"/>
      <c r="T497" s="594"/>
      <c r="U497" s="595"/>
    </row>
    <row r="498" spans="1:22" ht="15.75" x14ac:dyDescent="0.2">
      <c r="A498" s="14">
        <v>2</v>
      </c>
      <c r="B498" s="10" t="s">
        <v>23</v>
      </c>
      <c r="C498" s="567">
        <f t="shared" ref="C498" si="102">SUM(C499:C500)</f>
        <v>0</v>
      </c>
      <c r="D498" s="568"/>
      <c r="E498" s="569"/>
      <c r="F498" s="46">
        <f>SUM(F499:F500)</f>
        <v>0</v>
      </c>
      <c r="G498" s="46">
        <f>SUM(G499:G500)</f>
        <v>0</v>
      </c>
      <c r="H498" s="26"/>
      <c r="I498" s="46">
        <f>SUM(I499:I500)</f>
        <v>0</v>
      </c>
      <c r="J498" s="46">
        <f>SUM(J499:J500)</f>
        <v>0</v>
      </c>
      <c r="K498" s="46">
        <f>SUM(C498-F498-G498-H498+I498-J498)</f>
        <v>0</v>
      </c>
      <c r="L498" s="57">
        <f>SUM(L499:L500)</f>
        <v>1303</v>
      </c>
      <c r="M498" s="57">
        <f t="shared" ref="M498:N498" si="103">SUM(M499:M500)</f>
        <v>167</v>
      </c>
      <c r="N498" s="57">
        <f t="shared" si="103"/>
        <v>11</v>
      </c>
      <c r="O498" s="61"/>
      <c r="P498" s="57">
        <f>SUM(P499:P500)</f>
        <v>449</v>
      </c>
      <c r="Q498" s="57">
        <f>SUM(Q499:Q500)</f>
        <v>11.25</v>
      </c>
      <c r="R498" s="57">
        <f t="shared" ref="R498:R501" si="104">SUM(L498-M498-N498-O498+P498-Q498)</f>
        <v>1562.75</v>
      </c>
      <c r="S498" s="593"/>
      <c r="T498" s="594"/>
      <c r="U498" s="595"/>
    </row>
    <row r="499" spans="1:22" ht="15.75" x14ac:dyDescent="0.2">
      <c r="A499" s="12"/>
      <c r="B499" s="13" t="s">
        <v>84</v>
      </c>
      <c r="C499" s="599">
        <f t="shared" ref="C499" si="105">SUM(C22,C62,C102,C142,C181,C220,C260,C300,C340,C380,C420,C460)</f>
        <v>0</v>
      </c>
      <c r="D499" s="600"/>
      <c r="E499" s="601"/>
      <c r="F499" s="70">
        <f t="shared" ref="F499:G499" si="106">SUM(F22,F62,F102,F142,F181,F220,F260,F300,F340,F380,F420,F460)</f>
        <v>0</v>
      </c>
      <c r="G499" s="70">
        <f t="shared" si="106"/>
        <v>0</v>
      </c>
      <c r="H499" s="69"/>
      <c r="I499" s="70">
        <f t="shared" ref="I499:J499" si="107">SUM(I22,I62,I102,I142,I181,I220,I260,I300,I340,I380,I420,I460)</f>
        <v>0</v>
      </c>
      <c r="J499" s="70">
        <f t="shared" si="107"/>
        <v>0</v>
      </c>
      <c r="K499" s="46">
        <f>SUM(C499-F499-G499-H499+I499-J499)</f>
        <v>0</v>
      </c>
      <c r="L499" s="59">
        <f t="shared" ref="L499:N511" si="108">SUM(L22,L62,L102,L142,L181,L220,L260,L300,L340,L380,L420,L460)</f>
        <v>1297</v>
      </c>
      <c r="M499" s="59">
        <f t="shared" si="108"/>
        <v>167</v>
      </c>
      <c r="N499" s="59">
        <f t="shared" si="108"/>
        <v>11</v>
      </c>
      <c r="O499" s="71"/>
      <c r="P499" s="59">
        <f t="shared" ref="P499:Q511" si="109">SUM(P22,P62,P102,P142,P181,P220,P260,P300,P340,P380,P420,P460)</f>
        <v>422</v>
      </c>
      <c r="Q499" s="59">
        <f t="shared" si="109"/>
        <v>9.25</v>
      </c>
      <c r="R499" s="57">
        <f t="shared" si="104"/>
        <v>1531.75</v>
      </c>
      <c r="S499" s="593"/>
      <c r="T499" s="594"/>
      <c r="U499" s="595"/>
    </row>
    <row r="500" spans="1:22" ht="15.75" x14ac:dyDescent="0.2">
      <c r="A500" s="12"/>
      <c r="B500" s="13" t="s">
        <v>85</v>
      </c>
      <c r="C500" s="509"/>
      <c r="D500" s="509"/>
      <c r="E500" s="509"/>
      <c r="F500" s="144"/>
      <c r="G500" s="144"/>
      <c r="H500" s="43"/>
      <c r="I500" s="40"/>
      <c r="J500" s="40"/>
      <c r="K500" s="142"/>
      <c r="L500" s="59">
        <f t="shared" si="108"/>
        <v>6</v>
      </c>
      <c r="M500" s="59">
        <f t="shared" si="108"/>
        <v>0</v>
      </c>
      <c r="N500" s="59">
        <f t="shared" si="108"/>
        <v>0</v>
      </c>
      <c r="O500" s="71"/>
      <c r="P500" s="59">
        <f t="shared" si="109"/>
        <v>27</v>
      </c>
      <c r="Q500" s="59">
        <f t="shared" si="109"/>
        <v>2</v>
      </c>
      <c r="R500" s="57">
        <f t="shared" si="104"/>
        <v>31</v>
      </c>
      <c r="S500" s="593"/>
      <c r="T500" s="594"/>
      <c r="U500" s="595"/>
    </row>
    <row r="501" spans="1:22" ht="15.75" x14ac:dyDescent="0.2">
      <c r="A501" s="9">
        <v>3</v>
      </c>
      <c r="B501" s="10" t="s">
        <v>54</v>
      </c>
      <c r="C501" s="494"/>
      <c r="D501" s="494"/>
      <c r="E501" s="494"/>
      <c r="F501" s="142"/>
      <c r="G501" s="42"/>
      <c r="H501" s="42"/>
      <c r="I501" s="142"/>
      <c r="J501" s="142"/>
      <c r="K501" s="142"/>
      <c r="L501" s="59">
        <f t="shared" si="108"/>
        <v>24</v>
      </c>
      <c r="M501" s="59">
        <f t="shared" si="108"/>
        <v>5</v>
      </c>
      <c r="N501" s="61"/>
      <c r="O501" s="61"/>
      <c r="P501" s="59">
        <f t="shared" si="109"/>
        <v>7</v>
      </c>
      <c r="Q501" s="59">
        <f t="shared" si="109"/>
        <v>0</v>
      </c>
      <c r="R501" s="57">
        <f t="shared" si="104"/>
        <v>26</v>
      </c>
      <c r="S501" s="593"/>
      <c r="T501" s="594"/>
      <c r="U501" s="595"/>
    </row>
    <row r="502" spans="1:22" ht="15.75" x14ac:dyDescent="0.2">
      <c r="A502" s="14">
        <v>4</v>
      </c>
      <c r="B502" s="10" t="s">
        <v>53</v>
      </c>
      <c r="C502" s="495"/>
      <c r="D502" s="495"/>
      <c r="E502" s="495"/>
      <c r="F502" s="143"/>
      <c r="G502" s="42"/>
      <c r="H502" s="42"/>
      <c r="I502" s="143"/>
      <c r="J502" s="143"/>
      <c r="K502" s="142"/>
      <c r="L502" s="59">
        <f t="shared" si="108"/>
        <v>137.1</v>
      </c>
      <c r="M502" s="59">
        <f t="shared" si="108"/>
        <v>15</v>
      </c>
      <c r="N502" s="61"/>
      <c r="O502" s="61"/>
      <c r="P502" s="59">
        <f t="shared" si="109"/>
        <v>7</v>
      </c>
      <c r="Q502" s="59">
        <f t="shared" si="109"/>
        <v>1</v>
      </c>
      <c r="R502" s="57">
        <f>SUM(L502-M502-N502-O502+P502-Q502)</f>
        <v>128.1</v>
      </c>
      <c r="S502" s="593"/>
      <c r="T502" s="594"/>
      <c r="U502" s="595"/>
    </row>
    <row r="503" spans="1:22" ht="15.75" x14ac:dyDescent="0.2">
      <c r="A503" s="14"/>
      <c r="B503" s="13" t="s">
        <v>84</v>
      </c>
      <c r="C503" s="495"/>
      <c r="D503" s="495"/>
      <c r="E503" s="495"/>
      <c r="F503" s="143"/>
      <c r="G503" s="42"/>
      <c r="H503" s="42"/>
      <c r="I503" s="143"/>
      <c r="J503" s="143"/>
      <c r="K503" s="142"/>
      <c r="L503" s="59">
        <f t="shared" si="108"/>
        <v>0</v>
      </c>
      <c r="M503" s="59">
        <f t="shared" si="108"/>
        <v>0</v>
      </c>
      <c r="N503" s="61"/>
      <c r="O503" s="61"/>
      <c r="P503" s="59">
        <f t="shared" si="109"/>
        <v>0</v>
      </c>
      <c r="Q503" s="59">
        <f t="shared" si="109"/>
        <v>0</v>
      </c>
      <c r="R503" s="57">
        <f t="shared" ref="R503:R505" si="110">SUM(L503-M503-N503-O503+P503-Q503)</f>
        <v>0</v>
      </c>
      <c r="S503" s="593"/>
      <c r="T503" s="594"/>
      <c r="U503" s="595"/>
    </row>
    <row r="504" spans="1:22" ht="15.75" x14ac:dyDescent="0.2">
      <c r="A504" s="14"/>
      <c r="B504" s="13" t="s">
        <v>85</v>
      </c>
      <c r="C504" s="495"/>
      <c r="D504" s="495"/>
      <c r="E504" s="495"/>
      <c r="F504" s="143"/>
      <c r="G504" s="42"/>
      <c r="H504" s="42"/>
      <c r="I504" s="143"/>
      <c r="J504" s="143"/>
      <c r="K504" s="142"/>
      <c r="L504" s="59">
        <f t="shared" si="108"/>
        <v>137.1</v>
      </c>
      <c r="M504" s="59">
        <f t="shared" si="108"/>
        <v>15</v>
      </c>
      <c r="N504" s="61"/>
      <c r="O504" s="61"/>
      <c r="P504" s="59">
        <f t="shared" si="109"/>
        <v>7</v>
      </c>
      <c r="Q504" s="59">
        <f t="shared" si="109"/>
        <v>1</v>
      </c>
      <c r="R504" s="57">
        <f t="shared" si="110"/>
        <v>128.1</v>
      </c>
      <c r="S504" s="593"/>
      <c r="T504" s="594"/>
      <c r="U504" s="595"/>
    </row>
    <row r="505" spans="1:22" ht="15.75" x14ac:dyDescent="0.2">
      <c r="A505" s="14">
        <v>5</v>
      </c>
      <c r="B505" s="11" t="s">
        <v>55</v>
      </c>
      <c r="C505" s="494"/>
      <c r="D505" s="494"/>
      <c r="E505" s="494"/>
      <c r="F505" s="142"/>
      <c r="G505" s="42"/>
      <c r="H505" s="42"/>
      <c r="I505" s="142"/>
      <c r="J505" s="142"/>
      <c r="K505" s="142"/>
      <c r="L505" s="59">
        <f t="shared" si="108"/>
        <v>9</v>
      </c>
      <c r="M505" s="59">
        <f t="shared" si="108"/>
        <v>3</v>
      </c>
      <c r="N505" s="61"/>
      <c r="O505" s="61"/>
      <c r="P505" s="59">
        <f t="shared" si="109"/>
        <v>3</v>
      </c>
      <c r="Q505" s="59">
        <f t="shared" si="109"/>
        <v>0</v>
      </c>
      <c r="R505" s="57">
        <f t="shared" si="110"/>
        <v>9</v>
      </c>
      <c r="S505" s="593"/>
      <c r="T505" s="594"/>
      <c r="U505" s="595"/>
    </row>
    <row r="506" spans="1:22" ht="15.75" x14ac:dyDescent="0.2">
      <c r="A506" s="14">
        <v>6</v>
      </c>
      <c r="B506" s="10" t="s">
        <v>56</v>
      </c>
      <c r="C506" s="494"/>
      <c r="D506" s="494"/>
      <c r="E506" s="494"/>
      <c r="F506" s="142"/>
      <c r="G506" s="42"/>
      <c r="H506" s="42"/>
      <c r="I506" s="142"/>
      <c r="J506" s="142"/>
      <c r="K506" s="142"/>
      <c r="L506" s="59">
        <f t="shared" si="108"/>
        <v>4.2</v>
      </c>
      <c r="M506" s="59">
        <f t="shared" si="108"/>
        <v>1</v>
      </c>
      <c r="N506" s="61"/>
      <c r="O506" s="61"/>
      <c r="P506" s="59">
        <f t="shared" si="109"/>
        <v>2</v>
      </c>
      <c r="Q506" s="59">
        <f t="shared" si="109"/>
        <v>0</v>
      </c>
      <c r="R506" s="57">
        <f>SUM(L506-M506-N506-O506+P506-Q506)</f>
        <v>5.2</v>
      </c>
      <c r="S506" s="605">
        <f>SUM(S29,S69,S109,S149,S188,S227,S267,S307,S347,S387,S427,S467)</f>
        <v>0</v>
      </c>
      <c r="T506" s="606"/>
      <c r="U506" s="607"/>
      <c r="V506" s="1" t="s">
        <v>43</v>
      </c>
    </row>
    <row r="507" spans="1:22" ht="15.75" x14ac:dyDescent="0.2">
      <c r="A507" s="14">
        <v>7</v>
      </c>
      <c r="B507" s="10" t="s">
        <v>57</v>
      </c>
      <c r="C507" s="494"/>
      <c r="D507" s="494"/>
      <c r="E507" s="494"/>
      <c r="F507" s="142"/>
      <c r="G507" s="42"/>
      <c r="H507" s="42"/>
      <c r="I507" s="142"/>
      <c r="J507" s="142"/>
      <c r="K507" s="142"/>
      <c r="L507" s="59">
        <f t="shared" si="108"/>
        <v>0</v>
      </c>
      <c r="M507" s="59">
        <f t="shared" si="108"/>
        <v>0</v>
      </c>
      <c r="N507" s="61"/>
      <c r="O507" s="61"/>
      <c r="P507" s="59">
        <f t="shared" si="109"/>
        <v>0</v>
      </c>
      <c r="Q507" s="59">
        <f t="shared" si="109"/>
        <v>0</v>
      </c>
      <c r="R507" s="57">
        <f t="shared" ref="R507:R511" si="111">SUM(L507-M507-N507-O507+P507-Q507)</f>
        <v>0</v>
      </c>
      <c r="S507" s="605">
        <v>0</v>
      </c>
      <c r="T507" s="606"/>
      <c r="U507" s="607"/>
    </row>
    <row r="508" spans="1:22" ht="15.75" x14ac:dyDescent="0.2">
      <c r="A508" s="14">
        <v>8</v>
      </c>
      <c r="B508" s="10" t="s">
        <v>58</v>
      </c>
      <c r="C508" s="494"/>
      <c r="D508" s="494"/>
      <c r="E508" s="494"/>
      <c r="F508" s="142"/>
      <c r="G508" s="42"/>
      <c r="H508" s="42"/>
      <c r="I508" s="142"/>
      <c r="J508" s="142"/>
      <c r="K508" s="142"/>
      <c r="L508" s="59">
        <f t="shared" si="108"/>
        <v>0</v>
      </c>
      <c r="M508" s="59">
        <f t="shared" si="108"/>
        <v>0</v>
      </c>
      <c r="N508" s="61"/>
      <c r="O508" s="61"/>
      <c r="P508" s="59">
        <f t="shared" si="109"/>
        <v>0</v>
      </c>
      <c r="Q508" s="59">
        <f t="shared" si="109"/>
        <v>0</v>
      </c>
      <c r="R508" s="57">
        <f t="shared" si="111"/>
        <v>0</v>
      </c>
      <c r="S508" s="605">
        <v>0</v>
      </c>
      <c r="T508" s="606"/>
      <c r="U508" s="607"/>
    </row>
    <row r="509" spans="1:22" ht="15.75" x14ac:dyDescent="0.2">
      <c r="A509" s="14">
        <v>9</v>
      </c>
      <c r="B509" s="10" t="s">
        <v>24</v>
      </c>
      <c r="C509" s="494"/>
      <c r="D509" s="494"/>
      <c r="E509" s="494"/>
      <c r="F509" s="142"/>
      <c r="G509" s="42"/>
      <c r="H509" s="42"/>
      <c r="I509" s="41"/>
      <c r="J509" s="41"/>
      <c r="K509" s="142"/>
      <c r="L509" s="59">
        <f t="shared" si="108"/>
        <v>0</v>
      </c>
      <c r="M509" s="59">
        <f t="shared" si="108"/>
        <v>0</v>
      </c>
      <c r="N509" s="61"/>
      <c r="O509" s="61"/>
      <c r="P509" s="59">
        <f t="shared" si="109"/>
        <v>0</v>
      </c>
      <c r="Q509" s="59">
        <f t="shared" si="109"/>
        <v>0</v>
      </c>
      <c r="R509" s="57">
        <f t="shared" si="111"/>
        <v>0</v>
      </c>
      <c r="S509" s="605">
        <v>0</v>
      </c>
      <c r="T509" s="606"/>
      <c r="U509" s="607"/>
    </row>
    <row r="510" spans="1:22" ht="15.75" x14ac:dyDescent="0.2">
      <c r="A510" s="14">
        <v>10</v>
      </c>
      <c r="B510" s="10" t="s">
        <v>25</v>
      </c>
      <c r="C510" s="494"/>
      <c r="D510" s="494"/>
      <c r="E510" s="494"/>
      <c r="F510" s="142"/>
      <c r="G510" s="42"/>
      <c r="H510" s="42"/>
      <c r="I510" s="41"/>
      <c r="J510" s="41"/>
      <c r="K510" s="142"/>
      <c r="L510" s="59">
        <f t="shared" si="108"/>
        <v>0</v>
      </c>
      <c r="M510" s="59">
        <f t="shared" si="108"/>
        <v>0</v>
      </c>
      <c r="N510" s="61"/>
      <c r="O510" s="61"/>
      <c r="P510" s="59">
        <f t="shared" si="109"/>
        <v>0</v>
      </c>
      <c r="Q510" s="59">
        <f t="shared" si="109"/>
        <v>0</v>
      </c>
      <c r="R510" s="57">
        <f t="shared" si="111"/>
        <v>0</v>
      </c>
      <c r="S510" s="605">
        <v>0</v>
      </c>
      <c r="T510" s="606"/>
      <c r="U510" s="607"/>
    </row>
    <row r="511" spans="1:22" ht="16.5" thickBot="1" x14ac:dyDescent="0.25">
      <c r="A511" s="48">
        <v>11</v>
      </c>
      <c r="B511" s="49" t="s">
        <v>59</v>
      </c>
      <c r="C511" s="510"/>
      <c r="D511" s="511"/>
      <c r="E511" s="512"/>
      <c r="F511" s="150"/>
      <c r="G511" s="50"/>
      <c r="H511" s="50"/>
      <c r="I511" s="51"/>
      <c r="J511" s="51"/>
      <c r="K511" s="150"/>
      <c r="L511" s="72">
        <f t="shared" si="108"/>
        <v>0</v>
      </c>
      <c r="M511" s="73">
        <f t="shared" si="108"/>
        <v>0</v>
      </c>
      <c r="N511" s="74"/>
      <c r="O511" s="74"/>
      <c r="P511" s="72">
        <f t="shared" si="109"/>
        <v>0</v>
      </c>
      <c r="Q511" s="73">
        <f t="shared" si="109"/>
        <v>0</v>
      </c>
      <c r="R511" s="75">
        <f t="shared" si="111"/>
        <v>0</v>
      </c>
      <c r="S511" s="602"/>
      <c r="T511" s="603"/>
      <c r="U511" s="604"/>
    </row>
    <row r="512" spans="1:22" ht="13.5" thickTop="1" x14ac:dyDescent="0.2">
      <c r="A512" s="29"/>
      <c r="B512" s="27" t="s">
        <v>39</v>
      </c>
      <c r="C512" s="5"/>
      <c r="D512" s="5"/>
      <c r="E512" s="5"/>
      <c r="F512" s="5"/>
      <c r="G512" s="5"/>
      <c r="H512" s="5"/>
      <c r="I512" s="5"/>
      <c r="J512" s="5"/>
      <c r="K512" s="5"/>
      <c r="L512" s="62"/>
      <c r="M512" s="62"/>
      <c r="N512" s="62"/>
      <c r="O512" s="62"/>
      <c r="P512" s="62"/>
      <c r="Q512" s="62"/>
      <c r="R512" s="62"/>
      <c r="S512" s="62"/>
      <c r="T512" s="62"/>
      <c r="U512" s="63"/>
    </row>
    <row r="513" spans="1:21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30"/>
    </row>
    <row r="514" spans="1:21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30"/>
    </row>
    <row r="515" spans="1:21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4"/>
    </row>
  </sheetData>
  <mergeCells count="832">
    <mergeCell ref="C510:E510"/>
    <mergeCell ref="S510:U510"/>
    <mergeCell ref="C511:E511"/>
    <mergeCell ref="S511:U511"/>
    <mergeCell ref="C507:E507"/>
    <mergeCell ref="S507:U507"/>
    <mergeCell ref="C508:E508"/>
    <mergeCell ref="S508:U508"/>
    <mergeCell ref="C509:E509"/>
    <mergeCell ref="S509:U509"/>
    <mergeCell ref="C504:E504"/>
    <mergeCell ref="S504:U504"/>
    <mergeCell ref="C505:E505"/>
    <mergeCell ref="S505:U505"/>
    <mergeCell ref="C506:E506"/>
    <mergeCell ref="S506:U506"/>
    <mergeCell ref="C501:E501"/>
    <mergeCell ref="S501:U501"/>
    <mergeCell ref="C502:E502"/>
    <mergeCell ref="S502:U502"/>
    <mergeCell ref="C503:E503"/>
    <mergeCell ref="S503:U503"/>
    <mergeCell ref="C498:E498"/>
    <mergeCell ref="S498:U498"/>
    <mergeCell ref="C499:E499"/>
    <mergeCell ref="S499:U499"/>
    <mergeCell ref="C500:E500"/>
    <mergeCell ref="S500:U500"/>
    <mergeCell ref="C495:E495"/>
    <mergeCell ref="S495:U495"/>
    <mergeCell ref="C496:E496"/>
    <mergeCell ref="S496:U496"/>
    <mergeCell ref="C497:E497"/>
    <mergeCell ref="S497:U497"/>
    <mergeCell ref="C492:E492"/>
    <mergeCell ref="S492:U492"/>
    <mergeCell ref="C493:E493"/>
    <mergeCell ref="S493:U493"/>
    <mergeCell ref="C494:E494"/>
    <mergeCell ref="S494:U494"/>
    <mergeCell ref="C489:E489"/>
    <mergeCell ref="S489:U489"/>
    <mergeCell ref="C490:E490"/>
    <mergeCell ref="S490:U490"/>
    <mergeCell ref="C491:E491"/>
    <mergeCell ref="S491:U491"/>
    <mergeCell ref="C486:K486"/>
    <mergeCell ref="L486:R486"/>
    <mergeCell ref="S486:U486"/>
    <mergeCell ref="C487:E487"/>
    <mergeCell ref="S487:U487"/>
    <mergeCell ref="C488:E488"/>
    <mergeCell ref="S488:U488"/>
    <mergeCell ref="C472:E472"/>
    <mergeCell ref="S472:U472"/>
    <mergeCell ref="P479:U480"/>
    <mergeCell ref="C482:P482"/>
    <mergeCell ref="F483:P483"/>
    <mergeCell ref="K484:L485"/>
    <mergeCell ref="R484:S484"/>
    <mergeCell ref="R485:S485"/>
    <mergeCell ref="C469:E469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C463:E463"/>
    <mergeCell ref="S463:U463"/>
    <mergeCell ref="C464:E464"/>
    <mergeCell ref="S464:U464"/>
    <mergeCell ref="C465:E465"/>
    <mergeCell ref="S465:U465"/>
    <mergeCell ref="C460:E460"/>
    <mergeCell ref="S460:U460"/>
    <mergeCell ref="C461:E461"/>
    <mergeCell ref="S461:U461"/>
    <mergeCell ref="C462:E462"/>
    <mergeCell ref="S462:U462"/>
    <mergeCell ref="C457:E457"/>
    <mergeCell ref="S457:U457"/>
    <mergeCell ref="C458:E458"/>
    <mergeCell ref="S458:U458"/>
    <mergeCell ref="C459:E459"/>
    <mergeCell ref="S459:U459"/>
    <mergeCell ref="C454:E454"/>
    <mergeCell ref="S454:U454"/>
    <mergeCell ref="C455:E455"/>
    <mergeCell ref="S455:U455"/>
    <mergeCell ref="C456:E456"/>
    <mergeCell ref="S456:U456"/>
    <mergeCell ref="C451:E451"/>
    <mergeCell ref="S451:U451"/>
    <mergeCell ref="C452:E452"/>
    <mergeCell ref="S452:U452"/>
    <mergeCell ref="C453:E453"/>
    <mergeCell ref="S453:U453"/>
    <mergeCell ref="C448:E448"/>
    <mergeCell ref="S448:U448"/>
    <mergeCell ref="C449:E449"/>
    <mergeCell ref="S449:U449"/>
    <mergeCell ref="C450:E450"/>
    <mergeCell ref="S450:U450"/>
    <mergeCell ref="F443:P443"/>
    <mergeCell ref="K445:L446"/>
    <mergeCell ref="R445:S445"/>
    <mergeCell ref="R446:S446"/>
    <mergeCell ref="C447:K447"/>
    <mergeCell ref="L447:R447"/>
    <mergeCell ref="S447:U447"/>
    <mergeCell ref="C431:E431"/>
    <mergeCell ref="S431:U431"/>
    <mergeCell ref="C432:E432"/>
    <mergeCell ref="S432:U432"/>
    <mergeCell ref="P439:U440"/>
    <mergeCell ref="C442:P442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C416:E416"/>
    <mergeCell ref="S416:U416"/>
    <mergeCell ref="C417:E417"/>
    <mergeCell ref="S417:U417"/>
    <mergeCell ref="C418:E418"/>
    <mergeCell ref="S418:U418"/>
    <mergeCell ref="C413:E413"/>
    <mergeCell ref="S413:U413"/>
    <mergeCell ref="C414:E414"/>
    <mergeCell ref="S414:U414"/>
    <mergeCell ref="C415:E415"/>
    <mergeCell ref="S415:U415"/>
    <mergeCell ref="C410:E410"/>
    <mergeCell ref="S410:U410"/>
    <mergeCell ref="C411:E411"/>
    <mergeCell ref="S411:U411"/>
    <mergeCell ref="C412:E412"/>
    <mergeCell ref="S412:U412"/>
    <mergeCell ref="C407:K407"/>
    <mergeCell ref="L407:R407"/>
    <mergeCell ref="S407:U407"/>
    <mergeCell ref="C408:E408"/>
    <mergeCell ref="S408:U408"/>
    <mergeCell ref="C409:E409"/>
    <mergeCell ref="S409:U409"/>
    <mergeCell ref="C392:E392"/>
    <mergeCell ref="S392:U392"/>
    <mergeCell ref="P399:U400"/>
    <mergeCell ref="C402:P402"/>
    <mergeCell ref="F403:P403"/>
    <mergeCell ref="K405:L406"/>
    <mergeCell ref="R405:S405"/>
    <mergeCell ref="R406:S406"/>
    <mergeCell ref="C389:E389"/>
    <mergeCell ref="S389:U389"/>
    <mergeCell ref="C390:E390"/>
    <mergeCell ref="S390:U390"/>
    <mergeCell ref="C391:E391"/>
    <mergeCell ref="S391:U391"/>
    <mergeCell ref="C386:E386"/>
    <mergeCell ref="S386:U386"/>
    <mergeCell ref="C387:E387"/>
    <mergeCell ref="S387:U387"/>
    <mergeCell ref="C388:E388"/>
    <mergeCell ref="S388:U388"/>
    <mergeCell ref="C383:E383"/>
    <mergeCell ref="S383:U383"/>
    <mergeCell ref="C384:E384"/>
    <mergeCell ref="S384:U384"/>
    <mergeCell ref="C385:E385"/>
    <mergeCell ref="S385:U385"/>
    <mergeCell ref="C380:E380"/>
    <mergeCell ref="S380:U380"/>
    <mergeCell ref="C381:E381"/>
    <mergeCell ref="S381:U381"/>
    <mergeCell ref="C382:E382"/>
    <mergeCell ref="S382:U382"/>
    <mergeCell ref="C377:E377"/>
    <mergeCell ref="S377:U377"/>
    <mergeCell ref="C378:E378"/>
    <mergeCell ref="S378:U378"/>
    <mergeCell ref="C379:E379"/>
    <mergeCell ref="S379:U379"/>
    <mergeCell ref="C374:E374"/>
    <mergeCell ref="S374:U374"/>
    <mergeCell ref="C375:E375"/>
    <mergeCell ref="S375:U375"/>
    <mergeCell ref="C376:E376"/>
    <mergeCell ref="S376:U376"/>
    <mergeCell ref="C371:E371"/>
    <mergeCell ref="S371:U371"/>
    <mergeCell ref="C372:E372"/>
    <mergeCell ref="S372:U372"/>
    <mergeCell ref="C373:E373"/>
    <mergeCell ref="S373:U373"/>
    <mergeCell ref="C368:E368"/>
    <mergeCell ref="S368:U368"/>
    <mergeCell ref="C369:E369"/>
    <mergeCell ref="S369:U369"/>
    <mergeCell ref="C370:E370"/>
    <mergeCell ref="S370:U370"/>
    <mergeCell ref="F363:P363"/>
    <mergeCell ref="K365:L366"/>
    <mergeCell ref="R365:S365"/>
    <mergeCell ref="R366:S366"/>
    <mergeCell ref="C367:K367"/>
    <mergeCell ref="L367:R367"/>
    <mergeCell ref="S367:U367"/>
    <mergeCell ref="C351:E351"/>
    <mergeCell ref="S351:U351"/>
    <mergeCell ref="C352:E352"/>
    <mergeCell ref="S352:U352"/>
    <mergeCell ref="P359:U360"/>
    <mergeCell ref="C362:P362"/>
    <mergeCell ref="C348:E348"/>
    <mergeCell ref="S348:U348"/>
    <mergeCell ref="C349:E349"/>
    <mergeCell ref="S349:U349"/>
    <mergeCell ref="C350:E350"/>
    <mergeCell ref="S350:U350"/>
    <mergeCell ref="C345:E345"/>
    <mergeCell ref="S345:U345"/>
    <mergeCell ref="C346:E346"/>
    <mergeCell ref="S346:U346"/>
    <mergeCell ref="C347:E347"/>
    <mergeCell ref="S347:U347"/>
    <mergeCell ref="C342:E342"/>
    <mergeCell ref="S342:U342"/>
    <mergeCell ref="C343:E343"/>
    <mergeCell ref="S343:U343"/>
    <mergeCell ref="C344:E344"/>
    <mergeCell ref="S344:U344"/>
    <mergeCell ref="C339:E339"/>
    <mergeCell ref="S339:U339"/>
    <mergeCell ref="C340:E340"/>
    <mergeCell ref="S340:U340"/>
    <mergeCell ref="C341:E341"/>
    <mergeCell ref="S341:U341"/>
    <mergeCell ref="C336:E336"/>
    <mergeCell ref="S336:U336"/>
    <mergeCell ref="C337:E337"/>
    <mergeCell ref="S337:U337"/>
    <mergeCell ref="C338:E338"/>
    <mergeCell ref="S338:U338"/>
    <mergeCell ref="C333:E333"/>
    <mergeCell ref="S333:U333"/>
    <mergeCell ref="C334:E334"/>
    <mergeCell ref="S334:U334"/>
    <mergeCell ref="C335:E335"/>
    <mergeCell ref="S335:U335"/>
    <mergeCell ref="C330:E330"/>
    <mergeCell ref="S330:U330"/>
    <mergeCell ref="C331:E331"/>
    <mergeCell ref="S331:U331"/>
    <mergeCell ref="C332:E332"/>
    <mergeCell ref="S332:U332"/>
    <mergeCell ref="C327:K327"/>
    <mergeCell ref="L327:R327"/>
    <mergeCell ref="S327:U327"/>
    <mergeCell ref="C328:E328"/>
    <mergeCell ref="S328:U328"/>
    <mergeCell ref="C329:E329"/>
    <mergeCell ref="S329:U329"/>
    <mergeCell ref="C312:E312"/>
    <mergeCell ref="S312:U312"/>
    <mergeCell ref="P319:U320"/>
    <mergeCell ref="C322:P322"/>
    <mergeCell ref="F323:P323"/>
    <mergeCell ref="K325:L326"/>
    <mergeCell ref="R325:S325"/>
    <mergeCell ref="R326:S326"/>
    <mergeCell ref="C309:E309"/>
    <mergeCell ref="S309:U309"/>
    <mergeCell ref="C310:E310"/>
    <mergeCell ref="S310:U310"/>
    <mergeCell ref="C311:E311"/>
    <mergeCell ref="S311:U311"/>
    <mergeCell ref="C306:E306"/>
    <mergeCell ref="S306:U306"/>
    <mergeCell ref="C307:E307"/>
    <mergeCell ref="S307:U307"/>
    <mergeCell ref="C308:E308"/>
    <mergeCell ref="S308:U308"/>
    <mergeCell ref="C303:E303"/>
    <mergeCell ref="S303:U303"/>
    <mergeCell ref="C304:E304"/>
    <mergeCell ref="S304:U304"/>
    <mergeCell ref="C305:E305"/>
    <mergeCell ref="S305:U305"/>
    <mergeCell ref="C300:E300"/>
    <mergeCell ref="S300:U300"/>
    <mergeCell ref="C301:E301"/>
    <mergeCell ref="S301:U301"/>
    <mergeCell ref="C302:E302"/>
    <mergeCell ref="S302:U302"/>
    <mergeCell ref="C297:E297"/>
    <mergeCell ref="S297:U297"/>
    <mergeCell ref="C298:E298"/>
    <mergeCell ref="S298:U298"/>
    <mergeCell ref="C299:E299"/>
    <mergeCell ref="S299:U299"/>
    <mergeCell ref="C294:E294"/>
    <mergeCell ref="S294:U294"/>
    <mergeCell ref="C295:E295"/>
    <mergeCell ref="S295:U295"/>
    <mergeCell ref="C296:E296"/>
    <mergeCell ref="S296:U296"/>
    <mergeCell ref="C291:E291"/>
    <mergeCell ref="S291:U291"/>
    <mergeCell ref="C292:E292"/>
    <mergeCell ref="S292:U292"/>
    <mergeCell ref="C293:E293"/>
    <mergeCell ref="S293:U293"/>
    <mergeCell ref="C288:E288"/>
    <mergeCell ref="S288:U288"/>
    <mergeCell ref="C289:E289"/>
    <mergeCell ref="S289:U289"/>
    <mergeCell ref="C290:E290"/>
    <mergeCell ref="S290:U290"/>
    <mergeCell ref="F283:P283"/>
    <mergeCell ref="K285:L286"/>
    <mergeCell ref="R285:S285"/>
    <mergeCell ref="R286:S286"/>
    <mergeCell ref="C287:K287"/>
    <mergeCell ref="L287:R287"/>
    <mergeCell ref="S287:U287"/>
    <mergeCell ref="C271:E271"/>
    <mergeCell ref="S271:U271"/>
    <mergeCell ref="C272:E272"/>
    <mergeCell ref="S272:U272"/>
    <mergeCell ref="P279:U280"/>
    <mergeCell ref="C282:P282"/>
    <mergeCell ref="C268:E268"/>
    <mergeCell ref="S268:U268"/>
    <mergeCell ref="C269:E269"/>
    <mergeCell ref="S269:U269"/>
    <mergeCell ref="C270:E270"/>
    <mergeCell ref="S270:U270"/>
    <mergeCell ref="C265:E265"/>
    <mergeCell ref="S265:U265"/>
    <mergeCell ref="C266:E266"/>
    <mergeCell ref="S266:U266"/>
    <mergeCell ref="C267:E267"/>
    <mergeCell ref="S267:U267"/>
    <mergeCell ref="C262:E262"/>
    <mergeCell ref="S262:U262"/>
    <mergeCell ref="C263:E263"/>
    <mergeCell ref="S263:U263"/>
    <mergeCell ref="C264:E264"/>
    <mergeCell ref="S264:U264"/>
    <mergeCell ref="C259:E259"/>
    <mergeCell ref="S259:U259"/>
    <mergeCell ref="C260:E260"/>
    <mergeCell ref="S260:U260"/>
    <mergeCell ref="C261:E261"/>
    <mergeCell ref="S261:U261"/>
    <mergeCell ref="C256:E256"/>
    <mergeCell ref="S256:U256"/>
    <mergeCell ref="C257:E257"/>
    <mergeCell ref="S257:U257"/>
    <mergeCell ref="C258:E258"/>
    <mergeCell ref="S258:U258"/>
    <mergeCell ref="C253:E253"/>
    <mergeCell ref="S253:U253"/>
    <mergeCell ref="C254:E254"/>
    <mergeCell ref="S254:U254"/>
    <mergeCell ref="C255:E255"/>
    <mergeCell ref="S255:U255"/>
    <mergeCell ref="C250:E250"/>
    <mergeCell ref="S250:U250"/>
    <mergeCell ref="C251:E251"/>
    <mergeCell ref="S251:U251"/>
    <mergeCell ref="C252:E252"/>
    <mergeCell ref="S252:U252"/>
    <mergeCell ref="C247:K247"/>
    <mergeCell ref="L247:R247"/>
    <mergeCell ref="S247:U247"/>
    <mergeCell ref="C248:E248"/>
    <mergeCell ref="S248:U248"/>
    <mergeCell ref="C249:E249"/>
    <mergeCell ref="S249:U249"/>
    <mergeCell ref="C232:E232"/>
    <mergeCell ref="S232:U232"/>
    <mergeCell ref="P239:U240"/>
    <mergeCell ref="C242:P242"/>
    <mergeCell ref="F243:P243"/>
    <mergeCell ref="K245:L246"/>
    <mergeCell ref="R245:S245"/>
    <mergeCell ref="R246:S246"/>
    <mergeCell ref="C229:E229"/>
    <mergeCell ref="S229:U229"/>
    <mergeCell ref="C230:E230"/>
    <mergeCell ref="S230:U230"/>
    <mergeCell ref="C231:E231"/>
    <mergeCell ref="S231:U231"/>
    <mergeCell ref="C226:E226"/>
    <mergeCell ref="S226:U226"/>
    <mergeCell ref="C227:E227"/>
    <mergeCell ref="S227:U227"/>
    <mergeCell ref="C228:E228"/>
    <mergeCell ref="S228:U228"/>
    <mergeCell ref="C223:E223"/>
    <mergeCell ref="S223:U223"/>
    <mergeCell ref="C224:E224"/>
    <mergeCell ref="S224:U224"/>
    <mergeCell ref="C225:E225"/>
    <mergeCell ref="S225:U225"/>
    <mergeCell ref="C220:E220"/>
    <mergeCell ref="S220:U220"/>
    <mergeCell ref="C221:E221"/>
    <mergeCell ref="S221:U221"/>
    <mergeCell ref="C222:E222"/>
    <mergeCell ref="S222:U222"/>
    <mergeCell ref="C217:E217"/>
    <mergeCell ref="S217:U217"/>
    <mergeCell ref="C218:E218"/>
    <mergeCell ref="S218:U218"/>
    <mergeCell ref="C219:E219"/>
    <mergeCell ref="S219:U219"/>
    <mergeCell ref="C214:E214"/>
    <mergeCell ref="S214:U214"/>
    <mergeCell ref="C215:E215"/>
    <mergeCell ref="S215:U215"/>
    <mergeCell ref="C216:E216"/>
    <mergeCell ref="S216:U216"/>
    <mergeCell ref="C211:E211"/>
    <mergeCell ref="S211:U211"/>
    <mergeCell ref="C212:E212"/>
    <mergeCell ref="S212:U212"/>
    <mergeCell ref="C213:E213"/>
    <mergeCell ref="S213:U213"/>
    <mergeCell ref="C208:E208"/>
    <mergeCell ref="S208:U208"/>
    <mergeCell ref="C209:E209"/>
    <mergeCell ref="S209:U209"/>
    <mergeCell ref="C210:E210"/>
    <mergeCell ref="S210:U210"/>
    <mergeCell ref="F203:P203"/>
    <mergeCell ref="K205:L206"/>
    <mergeCell ref="R205:S205"/>
    <mergeCell ref="R206:S206"/>
    <mergeCell ref="C207:K207"/>
    <mergeCell ref="L207:R207"/>
    <mergeCell ref="S207:U207"/>
    <mergeCell ref="C192:E192"/>
    <mergeCell ref="S192:U192"/>
    <mergeCell ref="C193:E193"/>
    <mergeCell ref="S193:U193"/>
    <mergeCell ref="P199:U200"/>
    <mergeCell ref="C202:P202"/>
    <mergeCell ref="C189:E189"/>
    <mergeCell ref="S189:U189"/>
    <mergeCell ref="C190:E190"/>
    <mergeCell ref="S190:U190"/>
    <mergeCell ref="C191:E191"/>
    <mergeCell ref="S191:U191"/>
    <mergeCell ref="C186:E186"/>
    <mergeCell ref="S186:U186"/>
    <mergeCell ref="C187:E187"/>
    <mergeCell ref="S187:U187"/>
    <mergeCell ref="C188:E188"/>
    <mergeCell ref="S188:U188"/>
    <mergeCell ref="C183:E183"/>
    <mergeCell ref="S183:U183"/>
    <mergeCell ref="C184:E184"/>
    <mergeCell ref="S184:U184"/>
    <mergeCell ref="C185:E185"/>
    <mergeCell ref="S185:U185"/>
    <mergeCell ref="C180:E180"/>
    <mergeCell ref="S180:U180"/>
    <mergeCell ref="C181:E181"/>
    <mergeCell ref="S181:U181"/>
    <mergeCell ref="C182:E182"/>
    <mergeCell ref="S182:U182"/>
    <mergeCell ref="C177:E177"/>
    <mergeCell ref="S177:U177"/>
    <mergeCell ref="C178:E178"/>
    <mergeCell ref="S178:U178"/>
    <mergeCell ref="C179:E179"/>
    <mergeCell ref="S179:U179"/>
    <mergeCell ref="C174:E174"/>
    <mergeCell ref="S174:U174"/>
    <mergeCell ref="C175:E175"/>
    <mergeCell ref="S175:U175"/>
    <mergeCell ref="C176:E176"/>
    <mergeCell ref="S176:U176"/>
    <mergeCell ref="C171:E171"/>
    <mergeCell ref="S171:U171"/>
    <mergeCell ref="C172:E172"/>
    <mergeCell ref="S172:U172"/>
    <mergeCell ref="C173:E173"/>
    <mergeCell ref="S173:U173"/>
    <mergeCell ref="C168:K168"/>
    <mergeCell ref="L168:R168"/>
    <mergeCell ref="S168:U168"/>
    <mergeCell ref="C169:E169"/>
    <mergeCell ref="S169:U169"/>
    <mergeCell ref="C170:E170"/>
    <mergeCell ref="S170:U170"/>
    <mergeCell ref="C154:E154"/>
    <mergeCell ref="S154:U154"/>
    <mergeCell ref="P160:U161"/>
    <mergeCell ref="C163:P163"/>
    <mergeCell ref="F164:P164"/>
    <mergeCell ref="K166:L167"/>
    <mergeCell ref="R166:S166"/>
    <mergeCell ref="R167:S167"/>
    <mergeCell ref="C151:E151"/>
    <mergeCell ref="S151:U151"/>
    <mergeCell ref="C152:E152"/>
    <mergeCell ref="S152:U152"/>
    <mergeCell ref="C153:E153"/>
    <mergeCell ref="S153:U153"/>
    <mergeCell ref="C148:E148"/>
    <mergeCell ref="S148:U148"/>
    <mergeCell ref="C149:E149"/>
    <mergeCell ref="S149:U149"/>
    <mergeCell ref="C150:E150"/>
    <mergeCell ref="S150:U150"/>
    <mergeCell ref="C145:E145"/>
    <mergeCell ref="S145:U145"/>
    <mergeCell ref="C146:E146"/>
    <mergeCell ref="S146:U146"/>
    <mergeCell ref="C147:E147"/>
    <mergeCell ref="S147:U147"/>
    <mergeCell ref="C142:E142"/>
    <mergeCell ref="S142:U142"/>
    <mergeCell ref="C143:E143"/>
    <mergeCell ref="S143:U143"/>
    <mergeCell ref="C144:E144"/>
    <mergeCell ref="S144:U144"/>
    <mergeCell ref="C139:E139"/>
    <mergeCell ref="S139:U139"/>
    <mergeCell ref="C140:E140"/>
    <mergeCell ref="S140:U140"/>
    <mergeCell ref="C141:E141"/>
    <mergeCell ref="S141:U141"/>
    <mergeCell ref="C136:E136"/>
    <mergeCell ref="S136:U136"/>
    <mergeCell ref="C137:E137"/>
    <mergeCell ref="S137:U137"/>
    <mergeCell ref="C138:E138"/>
    <mergeCell ref="S138:U138"/>
    <mergeCell ref="C133:E133"/>
    <mergeCell ref="S133:U133"/>
    <mergeCell ref="C134:E134"/>
    <mergeCell ref="S134:U134"/>
    <mergeCell ref="C135:E135"/>
    <mergeCell ref="S135:U135"/>
    <mergeCell ref="C130:E130"/>
    <mergeCell ref="S130:U130"/>
    <mergeCell ref="C131:E131"/>
    <mergeCell ref="S131:U131"/>
    <mergeCell ref="C132:E132"/>
    <mergeCell ref="S132:U132"/>
    <mergeCell ref="F125:P125"/>
    <mergeCell ref="K127:L128"/>
    <mergeCell ref="R127:S127"/>
    <mergeCell ref="R128:S128"/>
    <mergeCell ref="C129:K129"/>
    <mergeCell ref="L129:R129"/>
    <mergeCell ref="S129:U129"/>
    <mergeCell ref="C113:E113"/>
    <mergeCell ref="S113:U113"/>
    <mergeCell ref="C114:E114"/>
    <mergeCell ref="S114:U114"/>
    <mergeCell ref="P121:U122"/>
    <mergeCell ref="C124:P124"/>
    <mergeCell ref="C110:E110"/>
    <mergeCell ref="S110:U110"/>
    <mergeCell ref="C111:E111"/>
    <mergeCell ref="S111:U111"/>
    <mergeCell ref="C112:E112"/>
    <mergeCell ref="S112:U112"/>
    <mergeCell ref="C107:E107"/>
    <mergeCell ref="S107:U107"/>
    <mergeCell ref="C108:E108"/>
    <mergeCell ref="S108:U108"/>
    <mergeCell ref="C109:E109"/>
    <mergeCell ref="S109:U109"/>
    <mergeCell ref="C104:E104"/>
    <mergeCell ref="S104:U104"/>
    <mergeCell ref="C105:E105"/>
    <mergeCell ref="S105:U105"/>
    <mergeCell ref="C106:E106"/>
    <mergeCell ref="S106:U106"/>
    <mergeCell ref="C101:E101"/>
    <mergeCell ref="S101:U101"/>
    <mergeCell ref="C102:E102"/>
    <mergeCell ref="S102:U102"/>
    <mergeCell ref="C103:E103"/>
    <mergeCell ref="S103:U103"/>
    <mergeCell ref="C98:E98"/>
    <mergeCell ref="S98:U98"/>
    <mergeCell ref="C99:E99"/>
    <mergeCell ref="S99:U99"/>
    <mergeCell ref="C100:E100"/>
    <mergeCell ref="S100:U100"/>
    <mergeCell ref="C95:E95"/>
    <mergeCell ref="S95:U95"/>
    <mergeCell ref="C96:E96"/>
    <mergeCell ref="S96:U96"/>
    <mergeCell ref="C97:E97"/>
    <mergeCell ref="S97:U97"/>
    <mergeCell ref="C92:E92"/>
    <mergeCell ref="S92:U92"/>
    <mergeCell ref="C93:E93"/>
    <mergeCell ref="S93:U93"/>
    <mergeCell ref="C94:E94"/>
    <mergeCell ref="S94:U94"/>
    <mergeCell ref="C89:K89"/>
    <mergeCell ref="L89:R89"/>
    <mergeCell ref="S89:U89"/>
    <mergeCell ref="C90:E90"/>
    <mergeCell ref="S90:U90"/>
    <mergeCell ref="C91:E91"/>
    <mergeCell ref="S91:U91"/>
    <mergeCell ref="C74:E74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C68:E68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C62:E62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C56:E56"/>
    <mergeCell ref="S56:U56"/>
    <mergeCell ref="C57:E57"/>
    <mergeCell ref="S57:U57"/>
    <mergeCell ref="C58:E58"/>
    <mergeCell ref="S58:U58"/>
    <mergeCell ref="C53:E53"/>
    <mergeCell ref="S53:U53"/>
    <mergeCell ref="C54:E54"/>
    <mergeCell ref="S54:U54"/>
    <mergeCell ref="C55:E55"/>
    <mergeCell ref="S55:U55"/>
    <mergeCell ref="C50:E50"/>
    <mergeCell ref="S50:U50"/>
    <mergeCell ref="C51:E51"/>
    <mergeCell ref="S51:U51"/>
    <mergeCell ref="C52:E52"/>
    <mergeCell ref="S52:U52"/>
    <mergeCell ref="F45:P45"/>
    <mergeCell ref="K47:L48"/>
    <mergeCell ref="R47:S47"/>
    <mergeCell ref="R48:S48"/>
    <mergeCell ref="C49:K49"/>
    <mergeCell ref="L49:R49"/>
    <mergeCell ref="S49:U49"/>
    <mergeCell ref="C33:E33"/>
    <mergeCell ref="S33:U33"/>
    <mergeCell ref="C34:E34"/>
    <mergeCell ref="S34:U34"/>
    <mergeCell ref="P41:U42"/>
    <mergeCell ref="C44:P44"/>
    <mergeCell ref="C30:E30"/>
    <mergeCell ref="S30:U30"/>
    <mergeCell ref="C31:E31"/>
    <mergeCell ref="S31:U31"/>
    <mergeCell ref="C32:E32"/>
    <mergeCell ref="S32:U32"/>
    <mergeCell ref="C27:E27"/>
    <mergeCell ref="S27:U27"/>
    <mergeCell ref="C28:E28"/>
    <mergeCell ref="S28:U28"/>
    <mergeCell ref="C29:E29"/>
    <mergeCell ref="S29:U29"/>
    <mergeCell ref="C24:E24"/>
    <mergeCell ref="S24:U24"/>
    <mergeCell ref="C25:E25"/>
    <mergeCell ref="S25:U25"/>
    <mergeCell ref="C26:E26"/>
    <mergeCell ref="S26:U26"/>
    <mergeCell ref="C21:E21"/>
    <mergeCell ref="S21:U21"/>
    <mergeCell ref="C22:E22"/>
    <mergeCell ref="S22:U22"/>
    <mergeCell ref="C23:E23"/>
    <mergeCell ref="S23:U23"/>
    <mergeCell ref="C18:E18"/>
    <mergeCell ref="S18:U18"/>
    <mergeCell ref="C19:E19"/>
    <mergeCell ref="S19:U19"/>
    <mergeCell ref="C20:E20"/>
    <mergeCell ref="S20:U20"/>
    <mergeCell ref="C15:E15"/>
    <mergeCell ref="S15:U15"/>
    <mergeCell ref="C16:E16"/>
    <mergeCell ref="S16:U16"/>
    <mergeCell ref="C17:E17"/>
    <mergeCell ref="S17:U17"/>
    <mergeCell ref="C12:E12"/>
    <mergeCell ref="S12:U12"/>
    <mergeCell ref="C13:E13"/>
    <mergeCell ref="S13:U13"/>
    <mergeCell ref="C14:E14"/>
    <mergeCell ref="S14:U14"/>
    <mergeCell ref="L9:R9"/>
    <mergeCell ref="S9:U9"/>
    <mergeCell ref="C10:E10"/>
    <mergeCell ref="S10:U10"/>
    <mergeCell ref="C11:E11"/>
    <mergeCell ref="S11:U11"/>
    <mergeCell ref="A481:B481"/>
    <mergeCell ref="A486:A490"/>
    <mergeCell ref="B486:B490"/>
    <mergeCell ref="A447:A451"/>
    <mergeCell ref="B447:B451"/>
    <mergeCell ref="A479:B479"/>
    <mergeCell ref="A480:B480"/>
    <mergeCell ref="B287:B291"/>
    <mergeCell ref="A319:B319"/>
    <mergeCell ref="A320:B320"/>
    <mergeCell ref="A321:B321"/>
    <mergeCell ref="A240:B240"/>
    <mergeCell ref="A241:B241"/>
    <mergeCell ref="A247:A251"/>
    <mergeCell ref="B247:B251"/>
    <mergeCell ref="A279:B279"/>
    <mergeCell ref="A280:B280"/>
    <mergeCell ref="A199:B199"/>
    <mergeCell ref="P1:U2"/>
    <mergeCell ref="C4:P4"/>
    <mergeCell ref="F5:P5"/>
    <mergeCell ref="K7:L8"/>
    <mergeCell ref="R7:S7"/>
    <mergeCell ref="R8:S8"/>
    <mergeCell ref="C9:K9"/>
    <mergeCell ref="A440:B440"/>
    <mergeCell ref="A441:B441"/>
    <mergeCell ref="A399:B399"/>
    <mergeCell ref="A400:B400"/>
    <mergeCell ref="A401:B401"/>
    <mergeCell ref="A407:A411"/>
    <mergeCell ref="B407:B411"/>
    <mergeCell ref="A439:B439"/>
    <mergeCell ref="A327:A331"/>
    <mergeCell ref="B327:B331"/>
    <mergeCell ref="A359:B359"/>
    <mergeCell ref="A360:B360"/>
    <mergeCell ref="A361:B361"/>
    <mergeCell ref="A367:A371"/>
    <mergeCell ref="B367:B371"/>
    <mergeCell ref="A281:B281"/>
    <mergeCell ref="A287:A291"/>
    <mergeCell ref="A200:B200"/>
    <mergeCell ref="A201:B201"/>
    <mergeCell ref="A207:A211"/>
    <mergeCell ref="B207:B211"/>
    <mergeCell ref="A239:B239"/>
    <mergeCell ref="A129:A133"/>
    <mergeCell ref="B129:B133"/>
    <mergeCell ref="A160:B160"/>
    <mergeCell ref="A161:B161"/>
    <mergeCell ref="A162:B162"/>
    <mergeCell ref="A168:A172"/>
    <mergeCell ref="B168:B172"/>
    <mergeCell ref="A121:B121"/>
    <mergeCell ref="A122:B122"/>
    <mergeCell ref="A123:B123"/>
    <mergeCell ref="A42:B42"/>
    <mergeCell ref="A43:B43"/>
    <mergeCell ref="A49:A53"/>
    <mergeCell ref="B49:B53"/>
    <mergeCell ref="A81:B81"/>
    <mergeCell ref="A82:B82"/>
    <mergeCell ref="A1:B1"/>
    <mergeCell ref="A2:B2"/>
    <mergeCell ref="A3:B3"/>
    <mergeCell ref="A9:A13"/>
    <mergeCell ref="B9:B13"/>
    <mergeCell ref="A41:B41"/>
    <mergeCell ref="A83:B83"/>
    <mergeCell ref="A89:A93"/>
    <mergeCell ref="B89:B93"/>
  </mergeCells>
  <pageMargins left="0.7" right="0.7" top="0.75" bottom="0.75" header="0.3" footer="0.3"/>
  <pageSetup paperSize="5" scale="99" orientation="landscape" horizontalDpi="4294967293" verticalDpi="300" r:id="rId1"/>
  <rowBreaks count="3" manualBreakCount="3">
    <brk id="451" max="21" man="1"/>
    <brk id="478" max="21" man="1"/>
    <brk id="5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5"/>
  <sheetViews>
    <sheetView topLeftCell="A330" zoomScale="80" zoomScaleNormal="80" workbookViewId="0">
      <pane xSplit="2" topLeftCell="C1" activePane="topRight" state="frozen"/>
      <selection pane="topRight" activeCell="A258" sqref="A258:XFD258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9.7109375" style="1" customWidth="1"/>
    <col min="13" max="14" width="8.5703125" style="1" customWidth="1"/>
    <col min="15" max="15" width="9.140625" style="1" customWidth="1"/>
    <col min="16" max="16" width="7.5703125" style="1" customWidth="1"/>
    <col min="17" max="17" width="7.710937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 x14ac:dyDescent="0.2">
      <c r="A1" s="488" t="s">
        <v>0</v>
      </c>
      <c r="B1" s="488"/>
      <c r="P1" s="517" t="s">
        <v>26</v>
      </c>
      <c r="Q1" s="517"/>
      <c r="R1" s="517"/>
      <c r="S1" s="517"/>
      <c r="T1" s="517"/>
      <c r="U1" s="517"/>
    </row>
    <row r="2" spans="1:21" ht="12.75" customHeight="1" x14ac:dyDescent="0.2">
      <c r="A2" s="488" t="s">
        <v>1</v>
      </c>
      <c r="B2" s="488"/>
      <c r="P2" s="517"/>
      <c r="Q2" s="517"/>
      <c r="R2" s="517"/>
      <c r="S2" s="517"/>
      <c r="T2" s="517"/>
      <c r="U2" s="517"/>
    </row>
    <row r="3" spans="1:21" x14ac:dyDescent="0.2">
      <c r="A3" s="488" t="s">
        <v>46</v>
      </c>
      <c r="B3" s="488"/>
    </row>
    <row r="4" spans="1:21" ht="21" customHeight="1" x14ac:dyDescent="0.35">
      <c r="C4" s="518" t="s">
        <v>2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2"/>
      <c r="U4" s="1" t="s">
        <v>43</v>
      </c>
    </row>
    <row r="5" spans="1:21" x14ac:dyDescent="0.2">
      <c r="F5" s="519" t="s">
        <v>3</v>
      </c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75"/>
    </row>
    <row r="6" spans="1:21" x14ac:dyDescent="0.2">
      <c r="A6" s="1" t="s">
        <v>47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 x14ac:dyDescent="0.2">
      <c r="A7" s="1" t="s">
        <v>69</v>
      </c>
      <c r="C7" s="6"/>
      <c r="D7" s="7">
        <v>0</v>
      </c>
      <c r="E7" s="7">
        <v>8</v>
      </c>
      <c r="K7" s="520">
        <v>1</v>
      </c>
      <c r="L7" s="520"/>
      <c r="M7" s="5"/>
      <c r="N7" s="5"/>
      <c r="O7" s="5"/>
      <c r="Q7" s="1" t="s">
        <v>49</v>
      </c>
      <c r="R7" s="522" t="s">
        <v>95</v>
      </c>
      <c r="S7" s="523"/>
      <c r="T7" s="4">
        <v>0</v>
      </c>
      <c r="U7" s="4">
        <v>4</v>
      </c>
    </row>
    <row r="8" spans="1:21" ht="13.5" customHeight="1" thickBot="1" x14ac:dyDescent="0.25">
      <c r="A8" s="183" t="s">
        <v>79</v>
      </c>
      <c r="B8" s="183"/>
      <c r="C8" s="4">
        <v>0</v>
      </c>
      <c r="D8" s="4">
        <v>2</v>
      </c>
      <c r="E8" s="4">
        <v>0</v>
      </c>
      <c r="K8" s="521"/>
      <c r="L8" s="521"/>
      <c r="M8" s="5"/>
      <c r="N8" s="5"/>
      <c r="O8" s="5"/>
      <c r="Q8" s="1" t="s">
        <v>48</v>
      </c>
      <c r="R8" s="522">
        <v>2018</v>
      </c>
      <c r="S8" s="523"/>
      <c r="T8" s="21">
        <v>1</v>
      </c>
      <c r="U8" s="21">
        <v>8</v>
      </c>
    </row>
    <row r="9" spans="1:21" ht="15" customHeight="1" thickTop="1" x14ac:dyDescent="0.2">
      <c r="A9" s="489" t="s">
        <v>4</v>
      </c>
      <c r="B9" s="489" t="s">
        <v>5</v>
      </c>
      <c r="C9" s="492" t="s">
        <v>6</v>
      </c>
      <c r="D9" s="492"/>
      <c r="E9" s="492"/>
      <c r="F9" s="492"/>
      <c r="G9" s="492"/>
      <c r="H9" s="492"/>
      <c r="I9" s="492"/>
      <c r="J9" s="492"/>
      <c r="K9" s="492"/>
      <c r="L9" s="499" t="s">
        <v>7</v>
      </c>
      <c r="M9" s="500"/>
      <c r="N9" s="500"/>
      <c r="O9" s="500"/>
      <c r="P9" s="500"/>
      <c r="Q9" s="500"/>
      <c r="R9" s="501"/>
      <c r="S9" s="538" t="s">
        <v>65</v>
      </c>
      <c r="T9" s="539"/>
      <c r="U9" s="540"/>
    </row>
    <row r="10" spans="1:21" ht="12.75" customHeight="1" x14ac:dyDescent="0.2">
      <c r="A10" s="490"/>
      <c r="B10" s="490"/>
      <c r="C10" s="541" t="s">
        <v>27</v>
      </c>
      <c r="D10" s="541"/>
      <c r="E10" s="541"/>
      <c r="F10" s="180"/>
      <c r="G10" s="180" t="s">
        <v>30</v>
      </c>
      <c r="H10" s="180" t="s">
        <v>32</v>
      </c>
      <c r="I10" s="180"/>
      <c r="J10" s="180"/>
      <c r="K10" s="180" t="s">
        <v>43</v>
      </c>
      <c r="L10" s="180" t="s">
        <v>27</v>
      </c>
      <c r="M10" s="180"/>
      <c r="N10" s="180" t="s">
        <v>30</v>
      </c>
      <c r="O10" s="180" t="s">
        <v>32</v>
      </c>
      <c r="P10" s="180"/>
      <c r="Q10" s="180"/>
      <c r="R10" s="180" t="s">
        <v>64</v>
      </c>
      <c r="S10" s="524" t="s">
        <v>68</v>
      </c>
      <c r="T10" s="525"/>
      <c r="U10" s="526"/>
    </row>
    <row r="11" spans="1:21" ht="12.75" customHeight="1" x14ac:dyDescent="0.2">
      <c r="A11" s="490"/>
      <c r="B11" s="490"/>
      <c r="C11" s="527" t="s">
        <v>28</v>
      </c>
      <c r="D11" s="527"/>
      <c r="E11" s="527"/>
      <c r="F11" s="178" t="s">
        <v>29</v>
      </c>
      <c r="G11" s="178" t="s">
        <v>31</v>
      </c>
      <c r="H11" s="178" t="s">
        <v>33</v>
      </c>
      <c r="I11" s="178" t="s">
        <v>37</v>
      </c>
      <c r="J11" s="178" t="s">
        <v>36</v>
      </c>
      <c r="K11" s="178" t="s">
        <v>28</v>
      </c>
      <c r="L11" s="178" t="s">
        <v>28</v>
      </c>
      <c r="M11" s="178" t="s">
        <v>35</v>
      </c>
      <c r="N11" s="178" t="s">
        <v>31</v>
      </c>
      <c r="O11" s="178" t="s">
        <v>33</v>
      </c>
      <c r="P11" s="178" t="s">
        <v>37</v>
      </c>
      <c r="Q11" s="178" t="s">
        <v>36</v>
      </c>
      <c r="R11" s="178" t="s">
        <v>38</v>
      </c>
      <c r="S11" s="524" t="s">
        <v>66</v>
      </c>
      <c r="T11" s="525"/>
      <c r="U11" s="526"/>
    </row>
    <row r="12" spans="1:21" ht="12.75" customHeight="1" x14ac:dyDescent="0.2">
      <c r="A12" s="490"/>
      <c r="B12" s="490"/>
      <c r="C12" s="493" t="s">
        <v>8</v>
      </c>
      <c r="D12" s="493"/>
      <c r="E12" s="493"/>
      <c r="F12" s="182"/>
      <c r="G12" s="182"/>
      <c r="H12" s="182" t="s">
        <v>34</v>
      </c>
      <c r="I12" s="182"/>
      <c r="J12" s="182"/>
      <c r="K12" s="182" t="s">
        <v>9</v>
      </c>
      <c r="L12" s="182" t="s">
        <v>8</v>
      </c>
      <c r="M12" s="182"/>
      <c r="N12" s="182"/>
      <c r="O12" s="182" t="s">
        <v>34</v>
      </c>
      <c r="P12" s="182"/>
      <c r="Q12" s="182"/>
      <c r="R12" s="20" t="s">
        <v>63</v>
      </c>
      <c r="S12" s="524" t="s">
        <v>67</v>
      </c>
      <c r="T12" s="525"/>
      <c r="U12" s="526"/>
    </row>
    <row r="13" spans="1:21" ht="11.25" customHeight="1" x14ac:dyDescent="0.2">
      <c r="A13" s="491"/>
      <c r="B13" s="491"/>
      <c r="C13" s="527"/>
      <c r="D13" s="527"/>
      <c r="E13" s="527"/>
      <c r="F13" s="178"/>
      <c r="G13" s="178"/>
      <c r="H13" s="178"/>
      <c r="I13" s="178"/>
      <c r="J13" s="178"/>
      <c r="K13" s="178" t="s">
        <v>62</v>
      </c>
      <c r="L13" s="178"/>
      <c r="M13" s="178"/>
      <c r="N13" s="178"/>
      <c r="O13" s="178"/>
      <c r="P13" s="178"/>
      <c r="Q13" s="178"/>
      <c r="R13" s="178"/>
      <c r="S13" s="528"/>
      <c r="T13" s="529"/>
      <c r="U13" s="530"/>
    </row>
    <row r="14" spans="1:21" s="8" customFormat="1" ht="12.75" customHeight="1" x14ac:dyDescent="0.2">
      <c r="A14" s="179" t="s">
        <v>10</v>
      </c>
      <c r="B14" s="179" t="s">
        <v>11</v>
      </c>
      <c r="C14" s="531" t="s">
        <v>12</v>
      </c>
      <c r="D14" s="531"/>
      <c r="E14" s="531"/>
      <c r="F14" s="179" t="s">
        <v>13</v>
      </c>
      <c r="G14" s="179" t="s">
        <v>14</v>
      </c>
      <c r="H14" s="179" t="s">
        <v>15</v>
      </c>
      <c r="I14" s="179" t="s">
        <v>16</v>
      </c>
      <c r="J14" s="179" t="s">
        <v>17</v>
      </c>
      <c r="K14" s="179" t="s">
        <v>18</v>
      </c>
      <c r="L14" s="179" t="s">
        <v>19</v>
      </c>
      <c r="M14" s="179" t="s">
        <v>20</v>
      </c>
      <c r="N14" s="179" t="s">
        <v>21</v>
      </c>
      <c r="O14" s="179" t="s">
        <v>41</v>
      </c>
      <c r="P14" s="179" t="s">
        <v>42</v>
      </c>
      <c r="Q14" s="179" t="s">
        <v>44</v>
      </c>
      <c r="R14" s="179" t="s">
        <v>70</v>
      </c>
      <c r="S14" s="531" t="s">
        <v>71</v>
      </c>
      <c r="T14" s="531"/>
      <c r="U14" s="531"/>
    </row>
    <row r="15" spans="1:21" s="16" customFormat="1" ht="15.95" customHeight="1" x14ac:dyDescent="0.2">
      <c r="A15" s="18">
        <v>1</v>
      </c>
      <c r="B15" s="19" t="s">
        <v>22</v>
      </c>
      <c r="C15" s="532"/>
      <c r="D15" s="533"/>
      <c r="E15" s="534"/>
      <c r="F15" s="39"/>
      <c r="G15" s="39"/>
      <c r="H15" s="39"/>
      <c r="I15" s="39"/>
      <c r="J15" s="39"/>
      <c r="K15" s="39"/>
      <c r="L15" s="24">
        <f t="shared" ref="L15:Q15" si="0">SUM(L16,L19,L20)</f>
        <v>40</v>
      </c>
      <c r="M15" s="66">
        <f t="shared" si="0"/>
        <v>0</v>
      </c>
      <c r="N15" s="66">
        <f t="shared" si="0"/>
        <v>1</v>
      </c>
      <c r="O15" s="24">
        <f t="shared" si="0"/>
        <v>0</v>
      </c>
      <c r="P15" s="24">
        <f t="shared" si="0"/>
        <v>2</v>
      </c>
      <c r="Q15" s="24">
        <f t="shared" si="0"/>
        <v>0</v>
      </c>
      <c r="R15" s="24">
        <f>SUM(L15-M15-N15-O15+P15-Q15)</f>
        <v>41</v>
      </c>
      <c r="S15" s="535"/>
      <c r="T15" s="536"/>
      <c r="U15" s="537"/>
    </row>
    <row r="16" spans="1:21" s="23" customFormat="1" ht="15.95" customHeight="1" x14ac:dyDescent="0.25">
      <c r="A16" s="14"/>
      <c r="B16" s="22" t="s">
        <v>50</v>
      </c>
      <c r="C16" s="495"/>
      <c r="D16" s="495"/>
      <c r="E16" s="495"/>
      <c r="F16" s="170"/>
      <c r="G16" s="170"/>
      <c r="H16" s="170"/>
      <c r="I16" s="170"/>
      <c r="J16" s="170"/>
      <c r="K16" s="169"/>
      <c r="L16" s="44">
        <f t="shared" ref="L16:Q16" si="1">SUM(L17:L18)</f>
        <v>0</v>
      </c>
      <c r="M16" s="67">
        <f t="shared" si="1"/>
        <v>0</v>
      </c>
      <c r="N16" s="67">
        <f t="shared" si="1"/>
        <v>0</v>
      </c>
      <c r="O16" s="44">
        <f t="shared" si="1"/>
        <v>0</v>
      </c>
      <c r="P16" s="44">
        <f>SUM(P17:P18)</f>
        <v>0</v>
      </c>
      <c r="Q16" s="44">
        <f t="shared" si="1"/>
        <v>0</v>
      </c>
      <c r="R16" s="46">
        <f t="shared" ref="R16:R34" si="2">SUM(L16-M16-N16-O16+P16-Q16)</f>
        <v>0</v>
      </c>
      <c r="S16" s="545"/>
      <c r="T16" s="546"/>
      <c r="U16" s="547"/>
    </row>
    <row r="17" spans="1:21" ht="15.95" customHeight="1" x14ac:dyDescent="0.2">
      <c r="A17" s="12"/>
      <c r="B17" s="13" t="s">
        <v>84</v>
      </c>
      <c r="C17" s="509"/>
      <c r="D17" s="509"/>
      <c r="E17" s="509"/>
      <c r="F17" s="171"/>
      <c r="G17" s="171"/>
      <c r="H17" s="171"/>
      <c r="I17" s="40"/>
      <c r="J17" s="40"/>
      <c r="K17" s="169"/>
      <c r="L17" s="47">
        <v>0</v>
      </c>
      <c r="M17" s="68">
        <v>0</v>
      </c>
      <c r="N17" s="68">
        <v>0</v>
      </c>
      <c r="O17" s="47">
        <v>0</v>
      </c>
      <c r="P17" s="47">
        <v>0</v>
      </c>
      <c r="Q17" s="47">
        <v>0</v>
      </c>
      <c r="R17" s="46">
        <f t="shared" si="2"/>
        <v>0</v>
      </c>
      <c r="S17" s="542"/>
      <c r="T17" s="543"/>
      <c r="U17" s="544"/>
    </row>
    <row r="18" spans="1:21" ht="15.95" customHeight="1" x14ac:dyDescent="0.2">
      <c r="A18" s="12"/>
      <c r="B18" s="13" t="s">
        <v>85</v>
      </c>
      <c r="C18" s="509"/>
      <c r="D18" s="509"/>
      <c r="E18" s="509"/>
      <c r="F18" s="171"/>
      <c r="G18" s="171"/>
      <c r="H18" s="171"/>
      <c r="I18" s="40"/>
      <c r="J18" s="40"/>
      <c r="K18" s="169"/>
      <c r="L18" s="47">
        <v>0</v>
      </c>
      <c r="M18" s="68">
        <v>0</v>
      </c>
      <c r="N18" s="68">
        <v>0</v>
      </c>
      <c r="O18" s="47">
        <v>0</v>
      </c>
      <c r="P18" s="47">
        <v>0</v>
      </c>
      <c r="Q18" s="47">
        <v>0</v>
      </c>
      <c r="R18" s="46">
        <f t="shared" si="2"/>
        <v>0</v>
      </c>
      <c r="S18" s="542"/>
      <c r="T18" s="543"/>
      <c r="U18" s="544"/>
    </row>
    <row r="19" spans="1:21" ht="15.95" customHeight="1" x14ac:dyDescent="0.2">
      <c r="A19" s="12"/>
      <c r="B19" s="11" t="s">
        <v>51</v>
      </c>
      <c r="C19" s="494"/>
      <c r="D19" s="494"/>
      <c r="E19" s="494"/>
      <c r="F19" s="41"/>
      <c r="G19" s="41"/>
      <c r="H19" s="41"/>
      <c r="I19" s="41"/>
      <c r="J19" s="41"/>
      <c r="K19" s="169"/>
      <c r="L19" s="46">
        <v>40</v>
      </c>
      <c r="M19" s="76">
        <v>0</v>
      </c>
      <c r="N19" s="76">
        <v>1</v>
      </c>
      <c r="O19" s="46">
        <v>0</v>
      </c>
      <c r="P19" s="47">
        <v>2</v>
      </c>
      <c r="Q19" s="46">
        <v>0</v>
      </c>
      <c r="R19" s="46">
        <f>SUM(L19-M19-N19-O19+P19-Q19)</f>
        <v>41</v>
      </c>
      <c r="S19" s="542"/>
      <c r="T19" s="543"/>
      <c r="U19" s="544"/>
    </row>
    <row r="20" spans="1:21" ht="15.95" customHeight="1" x14ac:dyDescent="0.2">
      <c r="A20" s="12"/>
      <c r="B20" s="11" t="s">
        <v>52</v>
      </c>
      <c r="C20" s="494"/>
      <c r="D20" s="494"/>
      <c r="E20" s="494"/>
      <c r="F20" s="41"/>
      <c r="G20" s="41"/>
      <c r="H20" s="41"/>
      <c r="I20" s="41"/>
      <c r="J20" s="41"/>
      <c r="K20" s="169"/>
      <c r="L20" s="46">
        <v>0</v>
      </c>
      <c r="M20" s="46">
        <v>0</v>
      </c>
      <c r="N20" s="46">
        <v>0</v>
      </c>
      <c r="O20" s="46">
        <v>0</v>
      </c>
      <c r="P20" s="47">
        <v>0</v>
      </c>
      <c r="Q20" s="46">
        <v>0</v>
      </c>
      <c r="R20" s="46">
        <f t="shared" si="2"/>
        <v>0</v>
      </c>
      <c r="S20" s="542"/>
      <c r="T20" s="543"/>
      <c r="U20" s="544"/>
    </row>
    <row r="21" spans="1:21" ht="15.95" customHeight="1" x14ac:dyDescent="0.2">
      <c r="A21" s="14">
        <v>2</v>
      </c>
      <c r="B21" s="10" t="s">
        <v>23</v>
      </c>
      <c r="C21" s="494"/>
      <c r="D21" s="494"/>
      <c r="E21" s="494"/>
      <c r="F21" s="169"/>
      <c r="G21" s="169"/>
      <c r="H21" s="42"/>
      <c r="I21" s="169"/>
      <c r="J21" s="169"/>
      <c r="K21" s="169"/>
      <c r="L21" s="46">
        <f t="shared" ref="L21:N21" si="3">SUM(L22:L23)</f>
        <v>15</v>
      </c>
      <c r="M21" s="46">
        <f t="shared" si="3"/>
        <v>0</v>
      </c>
      <c r="N21" s="46">
        <f t="shared" si="3"/>
        <v>0</v>
      </c>
      <c r="O21" s="26"/>
      <c r="P21" s="46">
        <f t="shared" ref="P21:Q21" si="4">SUM(P22:P23)</f>
        <v>3</v>
      </c>
      <c r="Q21" s="46">
        <f t="shared" si="4"/>
        <v>0</v>
      </c>
      <c r="R21" s="46">
        <f t="shared" si="2"/>
        <v>18</v>
      </c>
      <c r="S21" s="542"/>
      <c r="T21" s="543"/>
      <c r="U21" s="544"/>
    </row>
    <row r="22" spans="1:21" ht="15.95" customHeight="1" x14ac:dyDescent="0.2">
      <c r="A22" s="12"/>
      <c r="B22" s="13" t="s">
        <v>84</v>
      </c>
      <c r="C22" s="509"/>
      <c r="D22" s="509"/>
      <c r="E22" s="509"/>
      <c r="F22" s="171"/>
      <c r="G22" s="171"/>
      <c r="H22" s="43"/>
      <c r="I22" s="40"/>
      <c r="J22" s="40"/>
      <c r="K22" s="169"/>
      <c r="L22" s="47">
        <v>15</v>
      </c>
      <c r="M22" s="47">
        <v>0</v>
      </c>
      <c r="N22" s="47">
        <v>0</v>
      </c>
      <c r="O22" s="25"/>
      <c r="P22" s="47">
        <v>3</v>
      </c>
      <c r="Q22" s="47">
        <v>0</v>
      </c>
      <c r="R22" s="46">
        <f t="shared" si="2"/>
        <v>18</v>
      </c>
      <c r="S22" s="542"/>
      <c r="T22" s="543"/>
      <c r="U22" s="544"/>
    </row>
    <row r="23" spans="1:21" ht="15.95" customHeight="1" x14ac:dyDescent="0.2">
      <c r="A23" s="12"/>
      <c r="B23" s="13" t="s">
        <v>85</v>
      </c>
      <c r="C23" s="509"/>
      <c r="D23" s="509"/>
      <c r="E23" s="509"/>
      <c r="F23" s="171"/>
      <c r="G23" s="171"/>
      <c r="H23" s="43"/>
      <c r="I23" s="40"/>
      <c r="J23" s="40"/>
      <c r="K23" s="169"/>
      <c r="L23" s="47">
        <v>0</v>
      </c>
      <c r="M23" s="47">
        <v>0</v>
      </c>
      <c r="N23" s="47">
        <v>0</v>
      </c>
      <c r="O23" s="25"/>
      <c r="P23" s="47">
        <v>0</v>
      </c>
      <c r="Q23" s="47">
        <v>0</v>
      </c>
      <c r="R23" s="46">
        <f t="shared" si="2"/>
        <v>0</v>
      </c>
      <c r="S23" s="542"/>
      <c r="T23" s="543"/>
      <c r="U23" s="544"/>
    </row>
    <row r="24" spans="1:21" ht="15.95" customHeight="1" x14ac:dyDescent="0.2">
      <c r="A24" s="9">
        <v>3</v>
      </c>
      <c r="B24" s="10" t="s">
        <v>54</v>
      </c>
      <c r="C24" s="494"/>
      <c r="D24" s="494"/>
      <c r="E24" s="494"/>
      <c r="F24" s="169"/>
      <c r="G24" s="42"/>
      <c r="H24" s="42"/>
      <c r="I24" s="169"/>
      <c r="J24" s="169"/>
      <c r="K24" s="169"/>
      <c r="L24" s="58">
        <v>2.5</v>
      </c>
      <c r="M24" s="176">
        <v>0</v>
      </c>
      <c r="N24" s="26"/>
      <c r="O24" s="26"/>
      <c r="P24" s="176">
        <v>0</v>
      </c>
      <c r="Q24" s="176">
        <v>0</v>
      </c>
      <c r="R24" s="57">
        <f t="shared" si="2"/>
        <v>2.5</v>
      </c>
      <c r="S24" s="542"/>
      <c r="T24" s="543"/>
      <c r="U24" s="544"/>
    </row>
    <row r="25" spans="1:21" ht="15.95" customHeight="1" x14ac:dyDescent="0.2">
      <c r="A25" s="14">
        <v>4</v>
      </c>
      <c r="B25" s="10" t="s">
        <v>53</v>
      </c>
      <c r="C25" s="495"/>
      <c r="D25" s="495"/>
      <c r="E25" s="495"/>
      <c r="F25" s="170"/>
      <c r="G25" s="42"/>
      <c r="H25" s="42"/>
      <c r="I25" s="170"/>
      <c r="J25" s="170"/>
      <c r="K25" s="169"/>
      <c r="L25" s="46">
        <f>SUM(L26:L27)</f>
        <v>2</v>
      </c>
      <c r="M25" s="46">
        <f>SUM(M26:M27)</f>
        <v>0</v>
      </c>
      <c r="N25" s="26"/>
      <c r="O25" s="26"/>
      <c r="P25" s="46">
        <f>SUM(P26:P27)</f>
        <v>1</v>
      </c>
      <c r="Q25" s="46">
        <f>SUM(Q26:Q27)</f>
        <v>0</v>
      </c>
      <c r="R25" s="46">
        <f>SUM(L25-M25-N25-O25+P25-Q25)</f>
        <v>3</v>
      </c>
      <c r="S25" s="542"/>
      <c r="T25" s="543"/>
      <c r="U25" s="544"/>
    </row>
    <row r="26" spans="1:21" ht="15.95" customHeight="1" x14ac:dyDescent="0.2">
      <c r="A26" s="14"/>
      <c r="B26" s="13" t="s">
        <v>84</v>
      </c>
      <c r="C26" s="495"/>
      <c r="D26" s="495"/>
      <c r="E26" s="495"/>
      <c r="F26" s="170"/>
      <c r="G26" s="42"/>
      <c r="H26" s="42"/>
      <c r="I26" s="170"/>
      <c r="J26" s="170"/>
      <c r="K26" s="169"/>
      <c r="L26" s="176">
        <v>0</v>
      </c>
      <c r="M26" s="176">
        <v>0</v>
      </c>
      <c r="N26" s="26"/>
      <c r="O26" s="26"/>
      <c r="P26" s="176">
        <v>0</v>
      </c>
      <c r="Q26" s="176">
        <v>0</v>
      </c>
      <c r="R26" s="46">
        <f t="shared" ref="R26:R28" si="5">SUM(L26-M26-N26-O26+P26-Q26)</f>
        <v>0</v>
      </c>
      <c r="S26" s="542"/>
      <c r="T26" s="543"/>
      <c r="U26" s="544"/>
    </row>
    <row r="27" spans="1:21" ht="15.95" customHeight="1" x14ac:dyDescent="0.2">
      <c r="A27" s="14"/>
      <c r="B27" s="13" t="s">
        <v>85</v>
      </c>
      <c r="C27" s="495"/>
      <c r="D27" s="495"/>
      <c r="E27" s="495"/>
      <c r="F27" s="170"/>
      <c r="G27" s="42"/>
      <c r="H27" s="42"/>
      <c r="I27" s="170"/>
      <c r="J27" s="170"/>
      <c r="K27" s="169"/>
      <c r="L27" s="176">
        <v>2</v>
      </c>
      <c r="M27" s="176">
        <v>0</v>
      </c>
      <c r="N27" s="26"/>
      <c r="O27" s="26"/>
      <c r="P27" s="176">
        <v>1</v>
      </c>
      <c r="Q27" s="176">
        <v>0</v>
      </c>
      <c r="R27" s="46">
        <f t="shared" si="5"/>
        <v>3</v>
      </c>
      <c r="S27" s="542"/>
      <c r="T27" s="543"/>
      <c r="U27" s="544"/>
    </row>
    <row r="28" spans="1:21" ht="15.95" customHeight="1" x14ac:dyDescent="0.2">
      <c r="A28" s="14">
        <v>5</v>
      </c>
      <c r="B28" s="11" t="s">
        <v>55</v>
      </c>
      <c r="C28" s="494"/>
      <c r="D28" s="494"/>
      <c r="E28" s="494"/>
      <c r="F28" s="169"/>
      <c r="G28" s="42"/>
      <c r="H28" s="42"/>
      <c r="I28" s="169"/>
      <c r="J28" s="169"/>
      <c r="K28" s="169"/>
      <c r="L28" s="176">
        <v>0</v>
      </c>
      <c r="M28" s="176">
        <v>0</v>
      </c>
      <c r="N28" s="26"/>
      <c r="O28" s="26"/>
      <c r="P28" s="176">
        <v>0</v>
      </c>
      <c r="Q28" s="176">
        <v>0</v>
      </c>
      <c r="R28" s="46">
        <f t="shared" si="5"/>
        <v>0</v>
      </c>
      <c r="S28" s="542"/>
      <c r="T28" s="543"/>
      <c r="U28" s="544"/>
    </row>
    <row r="29" spans="1:21" ht="15.95" customHeight="1" x14ac:dyDescent="0.2">
      <c r="A29" s="14">
        <v>6</v>
      </c>
      <c r="B29" s="10" t="s">
        <v>56</v>
      </c>
      <c r="C29" s="494"/>
      <c r="D29" s="494"/>
      <c r="E29" s="494"/>
      <c r="F29" s="169"/>
      <c r="G29" s="42"/>
      <c r="H29" s="42"/>
      <c r="I29" s="169"/>
      <c r="J29" s="169"/>
      <c r="K29" s="169"/>
      <c r="L29" s="176">
        <v>0</v>
      </c>
      <c r="M29" s="176">
        <v>0</v>
      </c>
      <c r="N29" s="26"/>
      <c r="O29" s="26"/>
      <c r="P29" s="176">
        <v>0</v>
      </c>
      <c r="Q29" s="176">
        <v>0</v>
      </c>
      <c r="R29" s="46">
        <f>SUM(L29-M29-N29-O29+P29-Q29)</f>
        <v>0</v>
      </c>
      <c r="S29" s="548">
        <v>0</v>
      </c>
      <c r="T29" s="549"/>
      <c r="U29" s="550"/>
    </row>
    <row r="30" spans="1:21" ht="15.95" customHeight="1" x14ac:dyDescent="0.2">
      <c r="A30" s="14">
        <v>7</v>
      </c>
      <c r="B30" s="10" t="s">
        <v>57</v>
      </c>
      <c r="C30" s="494"/>
      <c r="D30" s="494"/>
      <c r="E30" s="494"/>
      <c r="F30" s="169"/>
      <c r="G30" s="42"/>
      <c r="H30" s="42"/>
      <c r="I30" s="169"/>
      <c r="J30" s="169"/>
      <c r="K30" s="169"/>
      <c r="L30" s="176">
        <v>0</v>
      </c>
      <c r="M30" s="176">
        <v>0</v>
      </c>
      <c r="N30" s="26"/>
      <c r="O30" s="26"/>
      <c r="P30" s="176">
        <v>0</v>
      </c>
      <c r="Q30" s="176">
        <v>0</v>
      </c>
      <c r="R30" s="46">
        <f t="shared" si="2"/>
        <v>0</v>
      </c>
      <c r="S30" s="548">
        <v>0</v>
      </c>
      <c r="T30" s="549"/>
      <c r="U30" s="550"/>
    </row>
    <row r="31" spans="1:21" ht="15.95" customHeight="1" x14ac:dyDescent="0.2">
      <c r="A31" s="14">
        <v>8</v>
      </c>
      <c r="B31" s="10" t="s">
        <v>58</v>
      </c>
      <c r="C31" s="494"/>
      <c r="D31" s="494"/>
      <c r="E31" s="494"/>
      <c r="F31" s="169"/>
      <c r="G31" s="42"/>
      <c r="H31" s="42"/>
      <c r="I31" s="169"/>
      <c r="J31" s="169"/>
      <c r="K31" s="169"/>
      <c r="L31" s="176">
        <v>0</v>
      </c>
      <c r="M31" s="176">
        <v>0</v>
      </c>
      <c r="N31" s="26"/>
      <c r="O31" s="26"/>
      <c r="P31" s="176">
        <v>0</v>
      </c>
      <c r="Q31" s="176">
        <v>0</v>
      </c>
      <c r="R31" s="46">
        <f t="shared" si="2"/>
        <v>0</v>
      </c>
      <c r="S31" s="548">
        <v>0</v>
      </c>
      <c r="T31" s="549"/>
      <c r="U31" s="550"/>
    </row>
    <row r="32" spans="1:21" ht="15.95" customHeight="1" x14ac:dyDescent="0.2">
      <c r="A32" s="14">
        <v>9</v>
      </c>
      <c r="B32" s="10" t="s">
        <v>24</v>
      </c>
      <c r="C32" s="494"/>
      <c r="D32" s="494"/>
      <c r="E32" s="494"/>
      <c r="F32" s="169"/>
      <c r="G32" s="42"/>
      <c r="H32" s="42"/>
      <c r="I32" s="41"/>
      <c r="J32" s="41"/>
      <c r="K32" s="169"/>
      <c r="L32" s="176">
        <v>0</v>
      </c>
      <c r="M32" s="176">
        <v>0</v>
      </c>
      <c r="N32" s="26"/>
      <c r="O32" s="26"/>
      <c r="P32" s="176">
        <v>0</v>
      </c>
      <c r="Q32" s="176">
        <v>0</v>
      </c>
      <c r="R32" s="46">
        <f t="shared" si="2"/>
        <v>0</v>
      </c>
      <c r="S32" s="548">
        <v>0</v>
      </c>
      <c r="T32" s="549"/>
      <c r="U32" s="550"/>
    </row>
    <row r="33" spans="1:21" ht="15.75" x14ac:dyDescent="0.2">
      <c r="A33" s="14">
        <v>10</v>
      </c>
      <c r="B33" s="10" t="s">
        <v>25</v>
      </c>
      <c r="C33" s="494"/>
      <c r="D33" s="494"/>
      <c r="E33" s="494"/>
      <c r="F33" s="169"/>
      <c r="G33" s="42"/>
      <c r="H33" s="42"/>
      <c r="I33" s="41"/>
      <c r="J33" s="41"/>
      <c r="K33" s="169"/>
      <c r="L33" s="176">
        <v>0</v>
      </c>
      <c r="M33" s="176">
        <v>0</v>
      </c>
      <c r="N33" s="26"/>
      <c r="O33" s="26"/>
      <c r="P33" s="176">
        <v>0</v>
      </c>
      <c r="Q33" s="176">
        <v>0</v>
      </c>
      <c r="R33" s="46">
        <f t="shared" si="2"/>
        <v>0</v>
      </c>
      <c r="S33" s="548">
        <v>0</v>
      </c>
      <c r="T33" s="549"/>
      <c r="U33" s="550"/>
    </row>
    <row r="34" spans="1:21" ht="16.5" thickBot="1" x14ac:dyDescent="0.25">
      <c r="A34" s="48">
        <v>11</v>
      </c>
      <c r="B34" s="49" t="s">
        <v>59</v>
      </c>
      <c r="C34" s="508"/>
      <c r="D34" s="508"/>
      <c r="E34" s="508"/>
      <c r="F34" s="177"/>
      <c r="G34" s="50"/>
      <c r="H34" s="50"/>
      <c r="I34" s="51"/>
      <c r="J34" s="51"/>
      <c r="K34" s="177"/>
      <c r="L34" s="52">
        <v>0</v>
      </c>
      <c r="M34" s="52">
        <v>0</v>
      </c>
      <c r="N34" s="53"/>
      <c r="O34" s="53"/>
      <c r="P34" s="52">
        <v>0</v>
      </c>
      <c r="Q34" s="52">
        <v>0</v>
      </c>
      <c r="R34" s="54">
        <f t="shared" si="2"/>
        <v>0</v>
      </c>
      <c r="S34" s="554"/>
      <c r="T34" s="555"/>
      <c r="U34" s="556"/>
    </row>
    <row r="35" spans="1:21" ht="13.5" thickTop="1" x14ac:dyDescent="0.2">
      <c r="A35" s="5"/>
      <c r="B35" s="27" t="s">
        <v>39</v>
      </c>
    </row>
    <row r="36" spans="1:21" x14ac:dyDescent="0.2">
      <c r="A36" s="5"/>
      <c r="B36" s="15" t="s">
        <v>61</v>
      </c>
    </row>
    <row r="37" spans="1:21" x14ac:dyDescent="0.2">
      <c r="A37" s="5"/>
      <c r="B37" s="15" t="s">
        <v>60</v>
      </c>
    </row>
    <row r="38" spans="1:21" x14ac:dyDescent="0.2">
      <c r="A38" s="5"/>
      <c r="B38" s="15" t="s">
        <v>40</v>
      </c>
    </row>
    <row r="39" spans="1:21" ht="12.75" customHeight="1" x14ac:dyDescent="0.2"/>
    <row r="40" spans="1:21" ht="12.75" customHeight="1" x14ac:dyDescent="0.2">
      <c r="L40" s="1" t="s">
        <v>43</v>
      </c>
    </row>
    <row r="41" spans="1:21" ht="12.75" customHeight="1" x14ac:dyDescent="0.2">
      <c r="A41" s="488" t="s">
        <v>0</v>
      </c>
      <c r="B41" s="488"/>
      <c r="P41" s="517" t="s">
        <v>26</v>
      </c>
      <c r="Q41" s="517"/>
      <c r="R41" s="517"/>
      <c r="S41" s="517"/>
      <c r="T41" s="517"/>
      <c r="U41" s="517"/>
    </row>
    <row r="42" spans="1:21" ht="21" customHeight="1" x14ac:dyDescent="0.2">
      <c r="A42" s="488" t="s">
        <v>1</v>
      </c>
      <c r="B42" s="488"/>
      <c r="P42" s="517"/>
      <c r="Q42" s="517"/>
      <c r="R42" s="517"/>
      <c r="S42" s="517"/>
      <c r="T42" s="517"/>
      <c r="U42" s="517"/>
    </row>
    <row r="43" spans="1:21" x14ac:dyDescent="0.2">
      <c r="A43" s="488" t="s">
        <v>46</v>
      </c>
      <c r="B43" s="488"/>
    </row>
    <row r="44" spans="1:21" ht="25.5" x14ac:dyDescent="0.35">
      <c r="C44" s="518" t="s">
        <v>2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2"/>
    </row>
    <row r="45" spans="1:21" ht="12.75" customHeight="1" x14ac:dyDescent="0.2">
      <c r="F45" s="519" t="s">
        <v>3</v>
      </c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175"/>
    </row>
    <row r="46" spans="1:21" ht="13.5" customHeight="1" x14ac:dyDescent="0.2">
      <c r="A46" s="1" t="s">
        <v>47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ht="15" customHeight="1" x14ac:dyDescent="0.2">
      <c r="A47" s="1" t="s">
        <v>69</v>
      </c>
      <c r="C47" s="6"/>
      <c r="D47" s="7">
        <v>0</v>
      </c>
      <c r="E47" s="7">
        <v>8</v>
      </c>
      <c r="K47" s="520">
        <v>2</v>
      </c>
      <c r="L47" s="520"/>
      <c r="M47" s="5"/>
      <c r="N47" s="5"/>
      <c r="O47" s="5"/>
      <c r="Q47" s="1" t="str">
        <f>+Q7:U7</f>
        <v>Bulan     :</v>
      </c>
      <c r="R47" s="522" t="str">
        <f>+R7</f>
        <v>April</v>
      </c>
      <c r="S47" s="523"/>
      <c r="T47" s="4">
        <f>+T7:U7</f>
        <v>0</v>
      </c>
      <c r="U47" s="4">
        <f>+U7</f>
        <v>4</v>
      </c>
    </row>
    <row r="48" spans="1:21" ht="12.75" customHeight="1" thickBot="1" x14ac:dyDescent="0.25">
      <c r="A48" s="183" t="s">
        <v>72</v>
      </c>
      <c r="B48" s="183"/>
      <c r="C48" s="4">
        <v>0</v>
      </c>
      <c r="D48" s="4">
        <v>1</v>
      </c>
      <c r="E48" s="4">
        <v>0</v>
      </c>
      <c r="K48" s="521"/>
      <c r="L48" s="521"/>
      <c r="M48" s="5"/>
      <c r="N48" s="5"/>
      <c r="O48" s="5"/>
      <c r="Q48" s="1" t="str">
        <f>+Q8:U8</f>
        <v>Tahun    :</v>
      </c>
      <c r="R48" s="557">
        <f>+R8</f>
        <v>2018</v>
      </c>
      <c r="S48" s="558"/>
      <c r="T48" s="21">
        <v>1</v>
      </c>
      <c r="U48" s="21">
        <f>+U8</f>
        <v>8</v>
      </c>
    </row>
    <row r="49" spans="1:21" ht="12.75" customHeight="1" thickTop="1" x14ac:dyDescent="0.2">
      <c r="A49" s="496" t="s">
        <v>4</v>
      </c>
      <c r="B49" s="496" t="s">
        <v>5</v>
      </c>
      <c r="C49" s="499" t="s">
        <v>6</v>
      </c>
      <c r="D49" s="500"/>
      <c r="E49" s="500"/>
      <c r="F49" s="500"/>
      <c r="G49" s="500"/>
      <c r="H49" s="500"/>
      <c r="I49" s="500"/>
      <c r="J49" s="500"/>
      <c r="K49" s="501"/>
      <c r="L49" s="499" t="s">
        <v>7</v>
      </c>
      <c r="M49" s="500"/>
      <c r="N49" s="500"/>
      <c r="O49" s="500"/>
      <c r="P49" s="500"/>
      <c r="Q49" s="500"/>
      <c r="R49" s="501"/>
      <c r="S49" s="538" t="s">
        <v>65</v>
      </c>
      <c r="T49" s="539"/>
      <c r="U49" s="540"/>
    </row>
    <row r="50" spans="1:21" ht="12.75" customHeight="1" x14ac:dyDescent="0.2">
      <c r="A50" s="497"/>
      <c r="B50" s="497"/>
      <c r="C50" s="551" t="s">
        <v>27</v>
      </c>
      <c r="D50" s="552"/>
      <c r="E50" s="553"/>
      <c r="F50" s="180"/>
      <c r="G50" s="180" t="s">
        <v>30</v>
      </c>
      <c r="H50" s="180" t="s">
        <v>32</v>
      </c>
      <c r="I50" s="180"/>
      <c r="J50" s="180"/>
      <c r="K50" s="180" t="s">
        <v>43</v>
      </c>
      <c r="L50" s="180" t="s">
        <v>27</v>
      </c>
      <c r="M50" s="180"/>
      <c r="N50" s="180" t="s">
        <v>30</v>
      </c>
      <c r="O50" s="180" t="s">
        <v>32</v>
      </c>
      <c r="P50" s="180"/>
      <c r="Q50" s="180"/>
      <c r="R50" s="180" t="s">
        <v>64</v>
      </c>
      <c r="S50" s="524" t="s">
        <v>68</v>
      </c>
      <c r="T50" s="525"/>
      <c r="U50" s="526"/>
    </row>
    <row r="51" spans="1:21" ht="11.25" customHeight="1" x14ac:dyDescent="0.2">
      <c r="A51" s="497"/>
      <c r="B51" s="497"/>
      <c r="C51" s="524" t="s">
        <v>28</v>
      </c>
      <c r="D51" s="525"/>
      <c r="E51" s="526"/>
      <c r="F51" s="178" t="s">
        <v>29</v>
      </c>
      <c r="G51" s="178" t="s">
        <v>31</v>
      </c>
      <c r="H51" s="178" t="s">
        <v>33</v>
      </c>
      <c r="I51" s="178" t="s">
        <v>37</v>
      </c>
      <c r="J51" s="178" t="s">
        <v>36</v>
      </c>
      <c r="K51" s="178" t="s">
        <v>28</v>
      </c>
      <c r="L51" s="178" t="s">
        <v>28</v>
      </c>
      <c r="M51" s="178" t="s">
        <v>35</v>
      </c>
      <c r="N51" s="178" t="s">
        <v>31</v>
      </c>
      <c r="O51" s="178" t="s">
        <v>33</v>
      </c>
      <c r="P51" s="178" t="s">
        <v>37</v>
      </c>
      <c r="Q51" s="178" t="s">
        <v>36</v>
      </c>
      <c r="R51" s="178" t="s">
        <v>38</v>
      </c>
      <c r="S51" s="524" t="s">
        <v>66</v>
      </c>
      <c r="T51" s="525"/>
      <c r="U51" s="526"/>
    </row>
    <row r="52" spans="1:21" ht="12.75" customHeight="1" x14ac:dyDescent="0.2">
      <c r="A52" s="497"/>
      <c r="B52" s="497"/>
      <c r="C52" s="502" t="s">
        <v>8</v>
      </c>
      <c r="D52" s="503"/>
      <c r="E52" s="504"/>
      <c r="F52" s="182"/>
      <c r="G52" s="182"/>
      <c r="H52" s="182" t="s">
        <v>34</v>
      </c>
      <c r="I52" s="182"/>
      <c r="J52" s="182"/>
      <c r="K52" s="182" t="s">
        <v>9</v>
      </c>
      <c r="L52" s="182" t="s">
        <v>8</v>
      </c>
      <c r="M52" s="182"/>
      <c r="N52" s="182"/>
      <c r="O52" s="182" t="s">
        <v>34</v>
      </c>
      <c r="P52" s="182"/>
      <c r="Q52" s="182"/>
      <c r="R52" s="20" t="s">
        <v>63</v>
      </c>
      <c r="S52" s="524" t="s">
        <v>67</v>
      </c>
      <c r="T52" s="525"/>
      <c r="U52" s="526"/>
    </row>
    <row r="53" spans="1:21" ht="15.95" customHeight="1" x14ac:dyDescent="0.2">
      <c r="A53" s="498"/>
      <c r="B53" s="498"/>
      <c r="C53" s="559"/>
      <c r="D53" s="560"/>
      <c r="E53" s="561"/>
      <c r="F53" s="178"/>
      <c r="G53" s="178"/>
      <c r="H53" s="178"/>
      <c r="I53" s="178"/>
      <c r="J53" s="178"/>
      <c r="K53" s="178" t="s">
        <v>62</v>
      </c>
      <c r="L53" s="178"/>
      <c r="M53" s="178"/>
      <c r="N53" s="178"/>
      <c r="O53" s="178"/>
      <c r="P53" s="178"/>
      <c r="Q53" s="178"/>
      <c r="R53" s="178"/>
      <c r="S53" s="528"/>
      <c r="T53" s="562"/>
      <c r="U53" s="563"/>
    </row>
    <row r="54" spans="1:21" s="8" customFormat="1" ht="15.95" customHeight="1" x14ac:dyDescent="0.2">
      <c r="A54" s="179" t="s">
        <v>10</v>
      </c>
      <c r="B54" s="179" t="s">
        <v>11</v>
      </c>
      <c r="C54" s="564" t="s">
        <v>12</v>
      </c>
      <c r="D54" s="565"/>
      <c r="E54" s="566"/>
      <c r="F54" s="179" t="s">
        <v>13</v>
      </c>
      <c r="G54" s="179" t="s">
        <v>14</v>
      </c>
      <c r="H54" s="179" t="s">
        <v>15</v>
      </c>
      <c r="I54" s="179" t="s">
        <v>16</v>
      </c>
      <c r="J54" s="179" t="s">
        <v>17</v>
      </c>
      <c r="K54" s="179" t="s">
        <v>18</v>
      </c>
      <c r="L54" s="179" t="s">
        <v>19</v>
      </c>
      <c r="M54" s="179" t="s">
        <v>20</v>
      </c>
      <c r="N54" s="179" t="s">
        <v>21</v>
      </c>
      <c r="O54" s="179" t="s">
        <v>41</v>
      </c>
      <c r="P54" s="179" t="s">
        <v>42</v>
      </c>
      <c r="Q54" s="179" t="s">
        <v>44</v>
      </c>
      <c r="R54" s="179" t="s">
        <v>70</v>
      </c>
      <c r="S54" s="564" t="s">
        <v>71</v>
      </c>
      <c r="T54" s="565"/>
      <c r="U54" s="566"/>
    </row>
    <row r="55" spans="1:21" s="16" customFormat="1" ht="15.95" customHeight="1" x14ac:dyDescent="0.2">
      <c r="A55" s="18">
        <v>1</v>
      </c>
      <c r="B55" s="19" t="s">
        <v>22</v>
      </c>
      <c r="C55" s="532"/>
      <c r="D55" s="533"/>
      <c r="E55" s="534"/>
      <c r="F55" s="39"/>
      <c r="G55" s="39"/>
      <c r="H55" s="39"/>
      <c r="I55" s="39"/>
      <c r="J55" s="39"/>
      <c r="K55" s="39"/>
      <c r="L55" s="24">
        <f t="shared" ref="L55:Q55" si="6">SUM(L56,L59,L60)</f>
        <v>0</v>
      </c>
      <c r="M55" s="24">
        <f t="shared" si="6"/>
        <v>0</v>
      </c>
      <c r="N55" s="24">
        <f t="shared" si="6"/>
        <v>0</v>
      </c>
      <c r="O55" s="24">
        <f t="shared" si="6"/>
        <v>0</v>
      </c>
      <c r="P55" s="24">
        <f t="shared" si="6"/>
        <v>0</v>
      </c>
      <c r="Q55" s="24">
        <f t="shared" si="6"/>
        <v>0</v>
      </c>
      <c r="R55" s="24">
        <f>SUM(L55-M55-N55-O55+P55-Q55)</f>
        <v>0</v>
      </c>
      <c r="S55" s="535"/>
      <c r="T55" s="536"/>
      <c r="U55" s="537"/>
    </row>
    <row r="56" spans="1:21" s="23" customFormat="1" ht="15.95" customHeight="1" x14ac:dyDescent="0.25">
      <c r="A56" s="14"/>
      <c r="B56" s="22" t="s">
        <v>50</v>
      </c>
      <c r="C56" s="495"/>
      <c r="D56" s="495"/>
      <c r="E56" s="495"/>
      <c r="F56" s="170"/>
      <c r="G56" s="170"/>
      <c r="H56" s="170"/>
      <c r="I56" s="170"/>
      <c r="J56" s="170"/>
      <c r="K56" s="169"/>
      <c r="L56" s="44">
        <f t="shared" ref="L56:O56" si="7">SUM(L57:L58)</f>
        <v>0</v>
      </c>
      <c r="M56" s="44">
        <f t="shared" si="7"/>
        <v>0</v>
      </c>
      <c r="N56" s="44">
        <f t="shared" si="7"/>
        <v>0</v>
      </c>
      <c r="O56" s="44">
        <f t="shared" si="7"/>
        <v>0</v>
      </c>
      <c r="P56" s="44">
        <f>SUM(P57:P58)</f>
        <v>0</v>
      </c>
      <c r="Q56" s="44">
        <f t="shared" ref="Q56" si="8">SUM(Q57:Q58)</f>
        <v>0</v>
      </c>
      <c r="R56" s="46">
        <f t="shared" ref="R56:R64" si="9">SUM(L56-M56-N56-O56+P56-Q56)</f>
        <v>0</v>
      </c>
      <c r="S56" s="545"/>
      <c r="T56" s="546"/>
      <c r="U56" s="547"/>
    </row>
    <row r="57" spans="1:21" ht="15.95" customHeight="1" x14ac:dyDescent="0.2">
      <c r="A57" s="12"/>
      <c r="B57" s="13" t="s">
        <v>84</v>
      </c>
      <c r="C57" s="509"/>
      <c r="D57" s="509"/>
      <c r="E57" s="509"/>
      <c r="F57" s="171"/>
      <c r="G57" s="171"/>
      <c r="H57" s="171"/>
      <c r="I57" s="40"/>
      <c r="J57" s="40"/>
      <c r="K57" s="169"/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6">
        <f t="shared" si="9"/>
        <v>0</v>
      </c>
      <c r="S57" s="542"/>
      <c r="T57" s="543"/>
      <c r="U57" s="544"/>
    </row>
    <row r="58" spans="1:21" ht="15.95" customHeight="1" x14ac:dyDescent="0.2">
      <c r="A58" s="12"/>
      <c r="B58" s="13" t="s">
        <v>85</v>
      </c>
      <c r="C58" s="509"/>
      <c r="D58" s="509"/>
      <c r="E58" s="509"/>
      <c r="F58" s="171"/>
      <c r="G58" s="171"/>
      <c r="H58" s="171"/>
      <c r="I58" s="40"/>
      <c r="J58" s="40"/>
      <c r="K58" s="169"/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6">
        <f t="shared" si="9"/>
        <v>0</v>
      </c>
      <c r="S58" s="542"/>
      <c r="T58" s="543"/>
      <c r="U58" s="544"/>
    </row>
    <row r="59" spans="1:21" ht="15.95" customHeight="1" x14ac:dyDescent="0.2">
      <c r="A59" s="12"/>
      <c r="B59" s="11" t="s">
        <v>51</v>
      </c>
      <c r="C59" s="494"/>
      <c r="D59" s="494"/>
      <c r="E59" s="494"/>
      <c r="F59" s="41"/>
      <c r="G59" s="41"/>
      <c r="H59" s="41"/>
      <c r="I59" s="41"/>
      <c r="J59" s="41"/>
      <c r="K59" s="169"/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f t="shared" si="9"/>
        <v>0</v>
      </c>
      <c r="S59" s="542"/>
      <c r="T59" s="543"/>
      <c r="U59" s="544"/>
    </row>
    <row r="60" spans="1:21" ht="15.95" customHeight="1" x14ac:dyDescent="0.2">
      <c r="A60" s="12"/>
      <c r="B60" s="11" t="s">
        <v>52</v>
      </c>
      <c r="C60" s="494"/>
      <c r="D60" s="494"/>
      <c r="E60" s="494"/>
      <c r="F60" s="41"/>
      <c r="G60" s="41"/>
      <c r="H60" s="41"/>
      <c r="I60" s="41"/>
      <c r="J60" s="41"/>
      <c r="K60" s="169"/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f t="shared" si="9"/>
        <v>0</v>
      </c>
      <c r="S60" s="542"/>
      <c r="T60" s="543"/>
      <c r="U60" s="544"/>
    </row>
    <row r="61" spans="1:21" ht="15.95" customHeight="1" x14ac:dyDescent="0.2">
      <c r="A61" s="14">
        <v>2</v>
      </c>
      <c r="B61" s="10" t="s">
        <v>23</v>
      </c>
      <c r="C61" s="567">
        <f t="shared" ref="C61" si="10">SUM(C62:C63)</f>
        <v>0</v>
      </c>
      <c r="D61" s="568"/>
      <c r="E61" s="569"/>
      <c r="F61" s="46">
        <f t="shared" ref="F61:G61" si="11">SUM(F62:F63)</f>
        <v>0</v>
      </c>
      <c r="G61" s="46">
        <f t="shared" si="11"/>
        <v>0</v>
      </c>
      <c r="H61" s="26"/>
      <c r="I61" s="46">
        <f t="shared" ref="I61:J61" si="12">SUM(I62:I63)</f>
        <v>0</v>
      </c>
      <c r="J61" s="46">
        <f t="shared" si="12"/>
        <v>0</v>
      </c>
      <c r="K61" s="46">
        <f>SUM(C61-F61-G61-H61+I61-J61)</f>
        <v>0</v>
      </c>
      <c r="L61" s="46">
        <f t="shared" ref="L61:N61" si="13">SUM(L62:L63)</f>
        <v>206</v>
      </c>
      <c r="M61" s="46">
        <f t="shared" si="13"/>
        <v>0</v>
      </c>
      <c r="N61" s="46">
        <f t="shared" si="13"/>
        <v>0</v>
      </c>
      <c r="O61" s="26"/>
      <c r="P61" s="128">
        <f t="shared" ref="P61:Q61" si="14">SUM(P62:P63)</f>
        <v>55</v>
      </c>
      <c r="Q61" s="46">
        <f t="shared" si="14"/>
        <v>0</v>
      </c>
      <c r="R61" s="46">
        <f>SUM(L61-M61-N61-O61+P61-Q61)</f>
        <v>261</v>
      </c>
      <c r="S61" s="542"/>
      <c r="T61" s="543"/>
      <c r="U61" s="544"/>
    </row>
    <row r="62" spans="1:21" ht="15.95" customHeight="1" x14ac:dyDescent="0.2">
      <c r="A62" s="12"/>
      <c r="B62" s="13" t="s">
        <v>84</v>
      </c>
      <c r="C62" s="505">
        <v>0</v>
      </c>
      <c r="D62" s="506"/>
      <c r="E62" s="507"/>
      <c r="F62" s="46">
        <v>0</v>
      </c>
      <c r="G62" s="46">
        <v>0</v>
      </c>
      <c r="H62" s="25"/>
      <c r="I62" s="46">
        <v>0</v>
      </c>
      <c r="J62" s="46">
        <v>0</v>
      </c>
      <c r="K62" s="46">
        <f>SUM(C62-F62-G62-H62+I62-J62)</f>
        <v>0</v>
      </c>
      <c r="L62" s="47">
        <v>200</v>
      </c>
      <c r="M62" s="47">
        <v>0</v>
      </c>
      <c r="N62" s="47">
        <v>0</v>
      </c>
      <c r="O62" s="25"/>
      <c r="P62" s="47">
        <v>55</v>
      </c>
      <c r="Q62" s="47">
        <v>0</v>
      </c>
      <c r="R62" s="46">
        <f>SUM(L62-M62-N62-O62+P62-Q62)</f>
        <v>255</v>
      </c>
      <c r="S62" s="542"/>
      <c r="T62" s="543"/>
      <c r="U62" s="544"/>
    </row>
    <row r="63" spans="1:21" ht="15.95" customHeight="1" x14ac:dyDescent="0.2">
      <c r="A63" s="12"/>
      <c r="B63" s="13" t="s">
        <v>85</v>
      </c>
      <c r="C63" s="509"/>
      <c r="D63" s="509"/>
      <c r="E63" s="509"/>
      <c r="F63" s="171"/>
      <c r="G63" s="171"/>
      <c r="H63" s="43"/>
      <c r="I63" s="40"/>
      <c r="J63" s="40"/>
      <c r="K63" s="169"/>
      <c r="L63" s="47">
        <v>6</v>
      </c>
      <c r="M63" s="47">
        <v>0</v>
      </c>
      <c r="N63" s="47">
        <v>0</v>
      </c>
      <c r="O63" s="25"/>
      <c r="P63" s="47">
        <v>0</v>
      </c>
      <c r="Q63" s="47">
        <v>0</v>
      </c>
      <c r="R63" s="46">
        <f t="shared" si="9"/>
        <v>6</v>
      </c>
      <c r="S63" s="542"/>
      <c r="T63" s="543"/>
      <c r="U63" s="544"/>
    </row>
    <row r="64" spans="1:21" ht="15.95" customHeight="1" x14ac:dyDescent="0.2">
      <c r="A64" s="9">
        <v>3</v>
      </c>
      <c r="B64" s="10" t="s">
        <v>54</v>
      </c>
      <c r="C64" s="494"/>
      <c r="D64" s="494"/>
      <c r="E64" s="494"/>
      <c r="F64" s="169"/>
      <c r="G64" s="42"/>
      <c r="H64" s="42"/>
      <c r="I64" s="169"/>
      <c r="J64" s="169"/>
      <c r="K64" s="169"/>
      <c r="L64" s="176">
        <v>0</v>
      </c>
      <c r="M64" s="176">
        <v>0</v>
      </c>
      <c r="N64" s="26"/>
      <c r="O64" s="26"/>
      <c r="P64" s="176">
        <v>0</v>
      </c>
      <c r="Q64" s="176">
        <v>0</v>
      </c>
      <c r="R64" s="46">
        <f t="shared" si="9"/>
        <v>0</v>
      </c>
      <c r="S64" s="542"/>
      <c r="T64" s="543"/>
      <c r="U64" s="544"/>
    </row>
    <row r="65" spans="1:21" ht="15.95" customHeight="1" x14ac:dyDescent="0.2">
      <c r="A65" s="14">
        <v>4</v>
      </c>
      <c r="B65" s="10" t="s">
        <v>53</v>
      </c>
      <c r="C65" s="495"/>
      <c r="D65" s="495"/>
      <c r="E65" s="495"/>
      <c r="F65" s="170"/>
      <c r="G65" s="42"/>
      <c r="H65" s="42"/>
      <c r="I65" s="170"/>
      <c r="J65" s="170"/>
      <c r="K65" s="169"/>
      <c r="L65" s="46">
        <f>SUM(L66:L67)</f>
        <v>0</v>
      </c>
      <c r="M65" s="46">
        <f>SUM(M66:M67)</f>
        <v>0</v>
      </c>
      <c r="N65" s="26"/>
      <c r="O65" s="26"/>
      <c r="P65" s="46">
        <f t="shared" ref="P65:Q65" si="15">SUM(P66:P67)</f>
        <v>0</v>
      </c>
      <c r="Q65" s="46">
        <f t="shared" si="15"/>
        <v>0</v>
      </c>
      <c r="R65" s="46">
        <f>SUM(L65-M65-N65-O65+P65-Q65)</f>
        <v>0</v>
      </c>
      <c r="S65" s="542"/>
      <c r="T65" s="543"/>
      <c r="U65" s="544"/>
    </row>
    <row r="66" spans="1:21" ht="15.95" customHeight="1" x14ac:dyDescent="0.2">
      <c r="A66" s="14"/>
      <c r="B66" s="13" t="s">
        <v>84</v>
      </c>
      <c r="C66" s="495"/>
      <c r="D66" s="495"/>
      <c r="E66" s="495"/>
      <c r="F66" s="170"/>
      <c r="G66" s="42"/>
      <c r="H66" s="42"/>
      <c r="I66" s="170"/>
      <c r="J66" s="170"/>
      <c r="K66" s="169"/>
      <c r="L66" s="176">
        <v>0</v>
      </c>
      <c r="M66" s="176">
        <v>0</v>
      </c>
      <c r="N66" s="26"/>
      <c r="O66" s="26"/>
      <c r="P66" s="176">
        <v>0</v>
      </c>
      <c r="Q66" s="176">
        <v>0</v>
      </c>
      <c r="R66" s="46">
        <f t="shared" ref="R66:R74" si="16">SUM(L66-M66-N66-O66+P66-Q66)</f>
        <v>0</v>
      </c>
      <c r="S66" s="542"/>
      <c r="T66" s="543"/>
      <c r="U66" s="544"/>
    </row>
    <row r="67" spans="1:21" ht="15.95" customHeight="1" x14ac:dyDescent="0.2">
      <c r="A67" s="14"/>
      <c r="B67" s="13" t="s">
        <v>85</v>
      </c>
      <c r="C67" s="495"/>
      <c r="D67" s="495"/>
      <c r="E67" s="495"/>
      <c r="F67" s="170"/>
      <c r="G67" s="42"/>
      <c r="H67" s="42"/>
      <c r="I67" s="170"/>
      <c r="J67" s="170"/>
      <c r="K67" s="169"/>
      <c r="L67" s="176">
        <v>0</v>
      </c>
      <c r="M67" s="176">
        <v>0</v>
      </c>
      <c r="N67" s="26"/>
      <c r="O67" s="26"/>
      <c r="P67" s="176">
        <v>0</v>
      </c>
      <c r="Q67" s="176">
        <v>0</v>
      </c>
      <c r="R67" s="46">
        <f t="shared" si="16"/>
        <v>0</v>
      </c>
      <c r="S67" s="542"/>
      <c r="T67" s="543"/>
      <c r="U67" s="544"/>
    </row>
    <row r="68" spans="1:21" ht="15.95" customHeight="1" x14ac:dyDescent="0.2">
      <c r="A68" s="14">
        <v>5</v>
      </c>
      <c r="B68" s="11" t="s">
        <v>55</v>
      </c>
      <c r="C68" s="494"/>
      <c r="D68" s="494"/>
      <c r="E68" s="494"/>
      <c r="F68" s="169"/>
      <c r="G68" s="42"/>
      <c r="H68" s="42"/>
      <c r="I68" s="169"/>
      <c r="J68" s="169"/>
      <c r="K68" s="169"/>
      <c r="L68" s="176">
        <v>0</v>
      </c>
      <c r="M68" s="176">
        <v>0</v>
      </c>
      <c r="N68" s="26"/>
      <c r="O68" s="26"/>
      <c r="P68" s="176">
        <v>0</v>
      </c>
      <c r="Q68" s="176">
        <v>0</v>
      </c>
      <c r="R68" s="46">
        <f t="shared" si="16"/>
        <v>0</v>
      </c>
      <c r="S68" s="542"/>
      <c r="T68" s="543"/>
      <c r="U68" s="544"/>
    </row>
    <row r="69" spans="1:21" ht="15.95" customHeight="1" x14ac:dyDescent="0.2">
      <c r="A69" s="14">
        <v>6</v>
      </c>
      <c r="B69" s="10" t="s">
        <v>56</v>
      </c>
      <c r="C69" s="494"/>
      <c r="D69" s="494"/>
      <c r="E69" s="494"/>
      <c r="F69" s="169"/>
      <c r="G69" s="42"/>
      <c r="H69" s="42"/>
      <c r="I69" s="169"/>
      <c r="J69" s="169"/>
      <c r="K69" s="169"/>
      <c r="L69" s="176">
        <v>0</v>
      </c>
      <c r="M69" s="176">
        <v>0</v>
      </c>
      <c r="N69" s="26"/>
      <c r="O69" s="26"/>
      <c r="P69" s="176">
        <v>0</v>
      </c>
      <c r="Q69" s="176">
        <v>0</v>
      </c>
      <c r="R69" s="46">
        <f t="shared" si="16"/>
        <v>0</v>
      </c>
      <c r="S69" s="570">
        <v>0</v>
      </c>
      <c r="T69" s="571"/>
      <c r="U69" s="572"/>
    </row>
    <row r="70" spans="1:21" ht="15.95" customHeight="1" x14ac:dyDescent="0.2">
      <c r="A70" s="14">
        <v>7</v>
      </c>
      <c r="B70" s="10" t="s">
        <v>57</v>
      </c>
      <c r="C70" s="494"/>
      <c r="D70" s="494"/>
      <c r="E70" s="494"/>
      <c r="F70" s="169"/>
      <c r="G70" s="42"/>
      <c r="H70" s="42"/>
      <c r="I70" s="169"/>
      <c r="J70" s="169"/>
      <c r="K70" s="169"/>
      <c r="L70" s="176">
        <v>0</v>
      </c>
      <c r="M70" s="176">
        <v>0</v>
      </c>
      <c r="N70" s="26"/>
      <c r="O70" s="26"/>
      <c r="P70" s="176">
        <v>0</v>
      </c>
      <c r="Q70" s="176">
        <v>0</v>
      </c>
      <c r="R70" s="46">
        <f t="shared" si="16"/>
        <v>0</v>
      </c>
      <c r="S70" s="548">
        <v>0</v>
      </c>
      <c r="T70" s="549"/>
      <c r="U70" s="550"/>
    </row>
    <row r="71" spans="1:21" ht="15.75" x14ac:dyDescent="0.2">
      <c r="A71" s="14">
        <v>8</v>
      </c>
      <c r="B71" s="10" t="s">
        <v>58</v>
      </c>
      <c r="C71" s="494"/>
      <c r="D71" s="494"/>
      <c r="E71" s="494"/>
      <c r="F71" s="169"/>
      <c r="G71" s="42"/>
      <c r="H71" s="42"/>
      <c r="I71" s="169"/>
      <c r="J71" s="169"/>
      <c r="K71" s="169"/>
      <c r="L71" s="176">
        <v>0</v>
      </c>
      <c r="M71" s="176">
        <v>0</v>
      </c>
      <c r="N71" s="26"/>
      <c r="O71" s="26"/>
      <c r="P71" s="176">
        <v>0</v>
      </c>
      <c r="Q71" s="176">
        <v>0</v>
      </c>
      <c r="R71" s="46">
        <f t="shared" si="16"/>
        <v>0</v>
      </c>
      <c r="S71" s="548">
        <v>0</v>
      </c>
      <c r="T71" s="549"/>
      <c r="U71" s="550"/>
    </row>
    <row r="72" spans="1:21" ht="15.75" x14ac:dyDescent="0.2">
      <c r="A72" s="14">
        <v>9</v>
      </c>
      <c r="B72" s="10" t="s">
        <v>24</v>
      </c>
      <c r="C72" s="494"/>
      <c r="D72" s="494"/>
      <c r="E72" s="494"/>
      <c r="F72" s="169"/>
      <c r="G72" s="42"/>
      <c r="H72" s="42"/>
      <c r="I72" s="41"/>
      <c r="J72" s="41"/>
      <c r="K72" s="169"/>
      <c r="L72" s="176">
        <v>0</v>
      </c>
      <c r="M72" s="176">
        <v>0</v>
      </c>
      <c r="N72" s="26"/>
      <c r="O72" s="26"/>
      <c r="P72" s="176">
        <v>0</v>
      </c>
      <c r="Q72" s="176">
        <v>0</v>
      </c>
      <c r="R72" s="46">
        <f t="shared" si="16"/>
        <v>0</v>
      </c>
      <c r="S72" s="548">
        <v>0</v>
      </c>
      <c r="T72" s="549"/>
      <c r="U72" s="550"/>
    </row>
    <row r="73" spans="1:21" ht="15.75" x14ac:dyDescent="0.2">
      <c r="A73" s="14">
        <v>10</v>
      </c>
      <c r="B73" s="10" t="s">
        <v>25</v>
      </c>
      <c r="C73" s="494"/>
      <c r="D73" s="494"/>
      <c r="E73" s="494"/>
      <c r="F73" s="169"/>
      <c r="G73" s="42"/>
      <c r="H73" s="42"/>
      <c r="I73" s="41"/>
      <c r="J73" s="41"/>
      <c r="K73" s="169"/>
      <c r="L73" s="176">
        <v>0</v>
      </c>
      <c r="M73" s="176">
        <v>0</v>
      </c>
      <c r="N73" s="26"/>
      <c r="O73" s="26"/>
      <c r="P73" s="176">
        <v>0</v>
      </c>
      <c r="Q73" s="176">
        <v>0</v>
      </c>
      <c r="R73" s="46">
        <f t="shared" si="16"/>
        <v>0</v>
      </c>
      <c r="S73" s="548">
        <v>0</v>
      </c>
      <c r="T73" s="549"/>
      <c r="U73" s="550"/>
    </row>
    <row r="74" spans="1:21" ht="16.5" thickBot="1" x14ac:dyDescent="0.25">
      <c r="A74" s="48">
        <v>11</v>
      </c>
      <c r="B74" s="49" t="s">
        <v>59</v>
      </c>
      <c r="C74" s="508"/>
      <c r="D74" s="508"/>
      <c r="E74" s="508"/>
      <c r="F74" s="177"/>
      <c r="G74" s="50"/>
      <c r="H74" s="50"/>
      <c r="I74" s="51"/>
      <c r="J74" s="51"/>
      <c r="K74" s="177"/>
      <c r="L74" s="52">
        <v>0</v>
      </c>
      <c r="M74" s="52">
        <v>0</v>
      </c>
      <c r="N74" s="53"/>
      <c r="O74" s="53"/>
      <c r="P74" s="52">
        <v>0</v>
      </c>
      <c r="Q74" s="52">
        <v>0</v>
      </c>
      <c r="R74" s="54">
        <f t="shared" si="16"/>
        <v>0</v>
      </c>
      <c r="S74" s="554"/>
      <c r="T74" s="555"/>
      <c r="U74" s="556"/>
    </row>
    <row r="75" spans="1:21" ht="13.5" thickTop="1" x14ac:dyDescent="0.2">
      <c r="A75" s="5"/>
      <c r="B75" s="27" t="s">
        <v>39</v>
      </c>
    </row>
    <row r="76" spans="1:21" x14ac:dyDescent="0.2">
      <c r="A76" s="5"/>
      <c r="B76" s="15" t="s">
        <v>61</v>
      </c>
    </row>
    <row r="77" spans="1:21" ht="12.75" customHeight="1" x14ac:dyDescent="0.2">
      <c r="A77" s="5"/>
      <c r="B77" s="15" t="s">
        <v>60</v>
      </c>
    </row>
    <row r="78" spans="1:21" ht="12.75" customHeight="1" x14ac:dyDescent="0.2">
      <c r="A78" s="5"/>
      <c r="B78" s="15" t="s">
        <v>40</v>
      </c>
    </row>
    <row r="79" spans="1:21" x14ac:dyDescent="0.2">
      <c r="A79" s="5"/>
      <c r="B79" s="27"/>
    </row>
    <row r="80" spans="1:21" ht="21" customHeight="1" x14ac:dyDescent="0.2">
      <c r="A80" s="5"/>
      <c r="B80" s="27"/>
    </row>
    <row r="81" spans="1:21" ht="12.75" customHeight="1" x14ac:dyDescent="0.2">
      <c r="A81" s="488" t="s">
        <v>0</v>
      </c>
      <c r="B81" s="488"/>
      <c r="P81" s="517" t="s">
        <v>26</v>
      </c>
      <c r="Q81" s="517"/>
      <c r="R81" s="517"/>
      <c r="S81" s="517"/>
      <c r="T81" s="517"/>
      <c r="U81" s="517"/>
    </row>
    <row r="82" spans="1:21" ht="12.75" customHeight="1" x14ac:dyDescent="0.2">
      <c r="A82" s="488" t="s">
        <v>1</v>
      </c>
      <c r="B82" s="488"/>
      <c r="P82" s="517"/>
      <c r="Q82" s="517"/>
      <c r="R82" s="517"/>
      <c r="S82" s="517"/>
      <c r="T82" s="517"/>
      <c r="U82" s="517"/>
    </row>
    <row r="83" spans="1:21" ht="12.75" customHeight="1" x14ac:dyDescent="0.2">
      <c r="A83" s="488" t="s">
        <v>46</v>
      </c>
      <c r="B83" s="488"/>
    </row>
    <row r="84" spans="1:21" ht="13.5" customHeight="1" x14ac:dyDescent="0.35">
      <c r="C84" s="518" t="s">
        <v>2</v>
      </c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2"/>
    </row>
    <row r="85" spans="1:21" ht="15" customHeight="1" x14ac:dyDescent="0.2">
      <c r="F85" s="519" t="s">
        <v>3</v>
      </c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175"/>
    </row>
    <row r="86" spans="1:21" ht="12.75" customHeight="1" x14ac:dyDescent="0.2">
      <c r="A86" s="1" t="s">
        <v>47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 x14ac:dyDescent="0.2">
      <c r="A87" s="1" t="s">
        <v>69</v>
      </c>
      <c r="C87" s="6"/>
      <c r="D87" s="7">
        <v>0</v>
      </c>
      <c r="E87" s="7">
        <v>8</v>
      </c>
      <c r="K87" s="520">
        <v>3</v>
      </c>
      <c r="L87" s="520"/>
      <c r="M87" s="38"/>
      <c r="N87" s="5"/>
      <c r="O87" s="5"/>
      <c r="Q87" s="1" t="str">
        <f>+Q47:U47</f>
        <v>Bulan     :</v>
      </c>
      <c r="R87" s="522" t="str">
        <f>+R47</f>
        <v>April</v>
      </c>
      <c r="S87" s="523"/>
      <c r="T87" s="4">
        <f>+T47:U47</f>
        <v>0</v>
      </c>
      <c r="U87" s="4">
        <f>+U47</f>
        <v>4</v>
      </c>
    </row>
    <row r="88" spans="1:21" ht="12.75" customHeight="1" thickBot="1" x14ac:dyDescent="0.25">
      <c r="A88" s="183" t="s">
        <v>73</v>
      </c>
      <c r="B88" s="183"/>
      <c r="C88" s="4">
        <v>0</v>
      </c>
      <c r="D88" s="4">
        <v>4</v>
      </c>
      <c r="E88" s="4">
        <v>0</v>
      </c>
      <c r="K88" s="521"/>
      <c r="L88" s="521"/>
      <c r="M88" s="5"/>
      <c r="N88" s="5"/>
      <c r="O88" s="5"/>
      <c r="Q88" s="1" t="str">
        <f>+Q48:U48</f>
        <v>Tahun    :</v>
      </c>
      <c r="R88" s="557">
        <f>+R48</f>
        <v>2018</v>
      </c>
      <c r="S88" s="558"/>
      <c r="T88" s="21">
        <v>1</v>
      </c>
      <c r="U88" s="21">
        <f>+U48</f>
        <v>8</v>
      </c>
    </row>
    <row r="89" spans="1:21" ht="11.25" customHeight="1" thickTop="1" x14ac:dyDescent="0.2">
      <c r="A89" s="496" t="s">
        <v>4</v>
      </c>
      <c r="B89" s="496" t="s">
        <v>5</v>
      </c>
      <c r="C89" s="499" t="s">
        <v>6</v>
      </c>
      <c r="D89" s="500"/>
      <c r="E89" s="500"/>
      <c r="F89" s="500"/>
      <c r="G89" s="500"/>
      <c r="H89" s="500"/>
      <c r="I89" s="500"/>
      <c r="J89" s="500"/>
      <c r="K89" s="501"/>
      <c r="L89" s="499" t="s">
        <v>7</v>
      </c>
      <c r="M89" s="500"/>
      <c r="N89" s="500"/>
      <c r="O89" s="500"/>
      <c r="P89" s="500"/>
      <c r="Q89" s="500"/>
      <c r="R89" s="501"/>
      <c r="S89" s="538" t="s">
        <v>65</v>
      </c>
      <c r="T89" s="539"/>
      <c r="U89" s="540"/>
    </row>
    <row r="90" spans="1:21" ht="12.75" customHeight="1" x14ac:dyDescent="0.2">
      <c r="A90" s="497"/>
      <c r="B90" s="497"/>
      <c r="C90" s="551" t="s">
        <v>27</v>
      </c>
      <c r="D90" s="552"/>
      <c r="E90" s="553"/>
      <c r="F90" s="180"/>
      <c r="G90" s="180" t="s">
        <v>30</v>
      </c>
      <c r="H90" s="180" t="s">
        <v>32</v>
      </c>
      <c r="I90" s="180"/>
      <c r="J90" s="180"/>
      <c r="K90" s="180" t="s">
        <v>43</v>
      </c>
      <c r="L90" s="180" t="s">
        <v>27</v>
      </c>
      <c r="M90" s="180"/>
      <c r="N90" s="180" t="s">
        <v>30</v>
      </c>
      <c r="O90" s="180" t="s">
        <v>32</v>
      </c>
      <c r="P90" s="180"/>
      <c r="Q90" s="180"/>
      <c r="R90" s="180" t="s">
        <v>64</v>
      </c>
      <c r="S90" s="524" t="s">
        <v>68</v>
      </c>
      <c r="T90" s="525"/>
      <c r="U90" s="526"/>
    </row>
    <row r="91" spans="1:21" ht="15.95" customHeight="1" x14ac:dyDescent="0.2">
      <c r="A91" s="497"/>
      <c r="B91" s="497"/>
      <c r="C91" s="524" t="s">
        <v>28</v>
      </c>
      <c r="D91" s="525"/>
      <c r="E91" s="526"/>
      <c r="F91" s="178" t="s">
        <v>29</v>
      </c>
      <c r="G91" s="178" t="s">
        <v>31</v>
      </c>
      <c r="H91" s="178" t="s">
        <v>33</v>
      </c>
      <c r="I91" s="178" t="s">
        <v>37</v>
      </c>
      <c r="J91" s="178" t="s">
        <v>36</v>
      </c>
      <c r="K91" s="178" t="s">
        <v>28</v>
      </c>
      <c r="L91" s="178" t="s">
        <v>28</v>
      </c>
      <c r="M91" s="178" t="s">
        <v>35</v>
      </c>
      <c r="N91" s="178" t="s">
        <v>31</v>
      </c>
      <c r="O91" s="178" t="s">
        <v>33</v>
      </c>
      <c r="P91" s="178" t="s">
        <v>37</v>
      </c>
      <c r="Q91" s="178" t="s">
        <v>36</v>
      </c>
      <c r="R91" s="178" t="s">
        <v>38</v>
      </c>
      <c r="S91" s="524" t="s">
        <v>66</v>
      </c>
      <c r="T91" s="525"/>
      <c r="U91" s="526"/>
    </row>
    <row r="92" spans="1:21" ht="15.95" customHeight="1" x14ac:dyDescent="0.2">
      <c r="A92" s="497"/>
      <c r="B92" s="497"/>
      <c r="C92" s="502" t="s">
        <v>8</v>
      </c>
      <c r="D92" s="503"/>
      <c r="E92" s="504"/>
      <c r="F92" s="182"/>
      <c r="G92" s="182"/>
      <c r="H92" s="182" t="s">
        <v>34</v>
      </c>
      <c r="I92" s="182"/>
      <c r="J92" s="182"/>
      <c r="K92" s="182" t="s">
        <v>9</v>
      </c>
      <c r="L92" s="182" t="s">
        <v>8</v>
      </c>
      <c r="M92" s="182"/>
      <c r="N92" s="182"/>
      <c r="O92" s="182" t="s">
        <v>34</v>
      </c>
      <c r="P92" s="182"/>
      <c r="Q92" s="182"/>
      <c r="R92" s="20" t="s">
        <v>63</v>
      </c>
      <c r="S92" s="524" t="s">
        <v>67</v>
      </c>
      <c r="T92" s="525"/>
      <c r="U92" s="526"/>
    </row>
    <row r="93" spans="1:21" ht="15.95" customHeight="1" x14ac:dyDescent="0.2">
      <c r="A93" s="498"/>
      <c r="B93" s="498"/>
      <c r="C93" s="559"/>
      <c r="D93" s="560"/>
      <c r="E93" s="561"/>
      <c r="F93" s="178"/>
      <c r="G93" s="178"/>
      <c r="H93" s="178"/>
      <c r="I93" s="178"/>
      <c r="J93" s="178"/>
      <c r="K93" s="178" t="s">
        <v>62</v>
      </c>
      <c r="L93" s="178"/>
      <c r="M93" s="178"/>
      <c r="N93" s="178"/>
      <c r="O93" s="178"/>
      <c r="P93" s="178"/>
      <c r="Q93" s="178"/>
      <c r="R93" s="178"/>
      <c r="S93" s="528"/>
      <c r="T93" s="562"/>
      <c r="U93" s="563"/>
    </row>
    <row r="94" spans="1:21" s="8" customFormat="1" ht="15.95" customHeight="1" x14ac:dyDescent="0.2">
      <c r="A94" s="179" t="s">
        <v>10</v>
      </c>
      <c r="B94" s="179" t="s">
        <v>11</v>
      </c>
      <c r="C94" s="564" t="s">
        <v>12</v>
      </c>
      <c r="D94" s="565"/>
      <c r="E94" s="566"/>
      <c r="F94" s="179" t="s">
        <v>13</v>
      </c>
      <c r="G94" s="179" t="s">
        <v>14</v>
      </c>
      <c r="H94" s="179" t="s">
        <v>15</v>
      </c>
      <c r="I94" s="179" t="s">
        <v>16</v>
      </c>
      <c r="J94" s="179" t="s">
        <v>17</v>
      </c>
      <c r="K94" s="179" t="s">
        <v>18</v>
      </c>
      <c r="L94" s="179" t="s">
        <v>19</v>
      </c>
      <c r="M94" s="179" t="s">
        <v>20</v>
      </c>
      <c r="N94" s="179" t="s">
        <v>21</v>
      </c>
      <c r="O94" s="179" t="s">
        <v>41</v>
      </c>
      <c r="P94" s="179" t="s">
        <v>42</v>
      </c>
      <c r="Q94" s="179" t="s">
        <v>44</v>
      </c>
      <c r="R94" s="179" t="s">
        <v>70</v>
      </c>
      <c r="S94" s="564" t="s">
        <v>71</v>
      </c>
      <c r="T94" s="565"/>
      <c r="U94" s="566"/>
    </row>
    <row r="95" spans="1:21" s="16" customFormat="1" ht="15.95" customHeight="1" x14ac:dyDescent="0.2">
      <c r="A95" s="18">
        <v>1</v>
      </c>
      <c r="B95" s="19" t="s">
        <v>22</v>
      </c>
      <c r="C95" s="532"/>
      <c r="D95" s="533"/>
      <c r="E95" s="534"/>
      <c r="F95" s="39"/>
      <c r="G95" s="39"/>
      <c r="H95" s="39"/>
      <c r="I95" s="39"/>
      <c r="J95" s="39"/>
      <c r="K95" s="39"/>
      <c r="L95" s="121">
        <f t="shared" ref="L95:Q95" si="17">SUM(L96,L99,L100)</f>
        <v>0.7</v>
      </c>
      <c r="M95" s="24">
        <f t="shared" si="17"/>
        <v>0</v>
      </c>
      <c r="N95" s="121">
        <f t="shared" si="17"/>
        <v>0.7</v>
      </c>
      <c r="O95" s="24">
        <f t="shared" si="17"/>
        <v>0</v>
      </c>
      <c r="P95" s="121">
        <f t="shared" si="17"/>
        <v>0.3</v>
      </c>
      <c r="Q95" s="24">
        <f t="shared" si="17"/>
        <v>0</v>
      </c>
      <c r="R95" s="121">
        <f>SUM(L95-M95-N95-O95+P95-Q95)</f>
        <v>0.3</v>
      </c>
      <c r="S95" s="535"/>
      <c r="T95" s="536"/>
      <c r="U95" s="537"/>
    </row>
    <row r="96" spans="1:21" s="23" customFormat="1" ht="15.95" customHeight="1" x14ac:dyDescent="0.25">
      <c r="A96" s="14"/>
      <c r="B96" s="22" t="s">
        <v>50</v>
      </c>
      <c r="C96" s="495"/>
      <c r="D96" s="495"/>
      <c r="E96" s="495"/>
      <c r="F96" s="170"/>
      <c r="G96" s="170"/>
      <c r="H96" s="170"/>
      <c r="I96" s="170"/>
      <c r="J96" s="170"/>
      <c r="K96" s="169"/>
      <c r="L96" s="44">
        <f t="shared" ref="L96:O96" si="18">SUM(L97:L98)</f>
        <v>0</v>
      </c>
      <c r="M96" s="44">
        <f t="shared" si="18"/>
        <v>0</v>
      </c>
      <c r="N96" s="44">
        <f t="shared" si="18"/>
        <v>0</v>
      </c>
      <c r="O96" s="44">
        <f t="shared" si="18"/>
        <v>0</v>
      </c>
      <c r="P96" s="44">
        <f>SUM(P97:P98)</f>
        <v>0</v>
      </c>
      <c r="Q96" s="44">
        <f t="shared" ref="Q96" si="19">SUM(Q97:Q98)</f>
        <v>0</v>
      </c>
      <c r="R96" s="46">
        <f t="shared" ref="R96:R104" si="20">SUM(L96-M96-N96-O96+P96-Q96)</f>
        <v>0</v>
      </c>
      <c r="S96" s="545"/>
      <c r="T96" s="546"/>
      <c r="U96" s="547"/>
    </row>
    <row r="97" spans="1:21" ht="15.95" customHeight="1" x14ac:dyDescent="0.2">
      <c r="A97" s="12"/>
      <c r="B97" s="13" t="s">
        <v>84</v>
      </c>
      <c r="C97" s="509"/>
      <c r="D97" s="509"/>
      <c r="E97" s="509"/>
      <c r="F97" s="171"/>
      <c r="G97" s="171"/>
      <c r="H97" s="171"/>
      <c r="I97" s="40"/>
      <c r="J97" s="40"/>
      <c r="K97" s="169"/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6">
        <f t="shared" si="20"/>
        <v>0</v>
      </c>
      <c r="S97" s="542"/>
      <c r="T97" s="543"/>
      <c r="U97" s="544"/>
    </row>
    <row r="98" spans="1:21" ht="15.95" customHeight="1" x14ac:dyDescent="0.2">
      <c r="A98" s="12"/>
      <c r="B98" s="13" t="s">
        <v>85</v>
      </c>
      <c r="C98" s="509"/>
      <c r="D98" s="509"/>
      <c r="E98" s="509"/>
      <c r="F98" s="171"/>
      <c r="G98" s="171"/>
      <c r="H98" s="171"/>
      <c r="I98" s="40"/>
      <c r="J98" s="40"/>
      <c r="K98" s="169"/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6">
        <f t="shared" si="20"/>
        <v>0</v>
      </c>
      <c r="S98" s="542"/>
      <c r="T98" s="543"/>
      <c r="U98" s="544"/>
    </row>
    <row r="99" spans="1:21" ht="15.95" customHeight="1" x14ac:dyDescent="0.2">
      <c r="A99" s="12"/>
      <c r="B99" s="11" t="s">
        <v>51</v>
      </c>
      <c r="C99" s="494"/>
      <c r="D99" s="494"/>
      <c r="E99" s="494"/>
      <c r="F99" s="41"/>
      <c r="G99" s="41"/>
      <c r="H99" s="41"/>
      <c r="I99" s="41"/>
      <c r="J99" s="41"/>
      <c r="K99" s="169"/>
      <c r="L99" s="57">
        <v>0.7</v>
      </c>
      <c r="M99" s="46">
        <v>0</v>
      </c>
      <c r="N99" s="57">
        <v>0.7</v>
      </c>
      <c r="O99" s="46">
        <v>0</v>
      </c>
      <c r="P99" s="57">
        <v>0.3</v>
      </c>
      <c r="Q99" s="46">
        <v>0</v>
      </c>
      <c r="R99" s="57">
        <f t="shared" si="20"/>
        <v>0.3</v>
      </c>
      <c r="S99" s="542"/>
      <c r="T99" s="543"/>
      <c r="U99" s="544"/>
    </row>
    <row r="100" spans="1:21" ht="15.95" customHeight="1" x14ac:dyDescent="0.2">
      <c r="A100" s="12"/>
      <c r="B100" s="11" t="s">
        <v>52</v>
      </c>
      <c r="C100" s="494"/>
      <c r="D100" s="494"/>
      <c r="E100" s="494"/>
      <c r="F100" s="41"/>
      <c r="G100" s="41"/>
      <c r="H100" s="41"/>
      <c r="I100" s="41"/>
      <c r="J100" s="41"/>
      <c r="K100" s="169"/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f t="shared" si="20"/>
        <v>0</v>
      </c>
      <c r="S100" s="542"/>
      <c r="T100" s="543"/>
      <c r="U100" s="544"/>
    </row>
    <row r="101" spans="1:21" ht="15.95" customHeight="1" x14ac:dyDescent="0.2">
      <c r="A101" s="14">
        <v>2</v>
      </c>
      <c r="B101" s="10" t="s">
        <v>23</v>
      </c>
      <c r="C101" s="494"/>
      <c r="D101" s="494"/>
      <c r="E101" s="494"/>
      <c r="F101" s="169"/>
      <c r="G101" s="169"/>
      <c r="H101" s="42"/>
      <c r="I101" s="169"/>
      <c r="J101" s="169"/>
      <c r="K101" s="169"/>
      <c r="L101" s="57">
        <f>SUM(L102:L103)</f>
        <v>268.8</v>
      </c>
      <c r="M101" s="57">
        <f t="shared" ref="M101:N101" si="21">SUM(M102:M103)</f>
        <v>148.80000000000001</v>
      </c>
      <c r="N101" s="46">
        <f t="shared" si="21"/>
        <v>0</v>
      </c>
      <c r="O101" s="26"/>
      <c r="P101" s="46">
        <f t="shared" ref="P101:Q101" si="22">SUM(P102:P103)</f>
        <v>131</v>
      </c>
      <c r="Q101" s="46">
        <f t="shared" si="22"/>
        <v>0</v>
      </c>
      <c r="R101" s="46">
        <f t="shared" si="20"/>
        <v>251</v>
      </c>
      <c r="S101" s="542"/>
      <c r="T101" s="543"/>
      <c r="U101" s="544"/>
    </row>
    <row r="102" spans="1:21" ht="15.95" customHeight="1" x14ac:dyDescent="0.2">
      <c r="A102" s="12"/>
      <c r="B102" s="13" t="s">
        <v>84</v>
      </c>
      <c r="C102" s="509"/>
      <c r="D102" s="509"/>
      <c r="E102" s="509"/>
      <c r="F102" s="171"/>
      <c r="G102" s="171"/>
      <c r="H102" s="43"/>
      <c r="I102" s="40"/>
      <c r="J102" s="40"/>
      <c r="K102" s="169"/>
      <c r="L102" s="207">
        <v>268.8</v>
      </c>
      <c r="M102" s="207">
        <v>148.80000000000001</v>
      </c>
      <c r="N102" s="47">
        <v>0</v>
      </c>
      <c r="O102" s="25"/>
      <c r="P102" s="47">
        <v>131</v>
      </c>
      <c r="Q102" s="47">
        <v>0</v>
      </c>
      <c r="R102" s="46">
        <f>SUM(L102-M102-N102-O102+P102-Q102)</f>
        <v>251</v>
      </c>
      <c r="S102" s="542"/>
      <c r="T102" s="543"/>
      <c r="U102" s="544"/>
    </row>
    <row r="103" spans="1:21" ht="15.95" customHeight="1" x14ac:dyDescent="0.2">
      <c r="A103" s="12"/>
      <c r="B103" s="13" t="s">
        <v>85</v>
      </c>
      <c r="C103" s="509"/>
      <c r="D103" s="509"/>
      <c r="E103" s="509"/>
      <c r="F103" s="171"/>
      <c r="G103" s="171"/>
      <c r="H103" s="43"/>
      <c r="I103" s="40"/>
      <c r="J103" s="40"/>
      <c r="K103" s="169"/>
      <c r="L103" s="47">
        <v>0</v>
      </c>
      <c r="M103" s="47">
        <v>0</v>
      </c>
      <c r="N103" s="47">
        <v>0</v>
      </c>
      <c r="O103" s="25"/>
      <c r="P103" s="47">
        <v>0</v>
      </c>
      <c r="Q103" s="47">
        <v>0</v>
      </c>
      <c r="R103" s="46">
        <f t="shared" si="20"/>
        <v>0</v>
      </c>
      <c r="S103" s="542"/>
      <c r="T103" s="543"/>
      <c r="U103" s="544"/>
    </row>
    <row r="104" spans="1:21" ht="15.95" customHeight="1" x14ac:dyDescent="0.2">
      <c r="A104" s="9">
        <v>3</v>
      </c>
      <c r="B104" s="10" t="s">
        <v>54</v>
      </c>
      <c r="C104" s="494"/>
      <c r="D104" s="494"/>
      <c r="E104" s="494"/>
      <c r="F104" s="169"/>
      <c r="G104" s="42"/>
      <c r="H104" s="42"/>
      <c r="I104" s="169"/>
      <c r="J104" s="169"/>
      <c r="K104" s="169"/>
      <c r="L104" s="176">
        <v>0</v>
      </c>
      <c r="M104" s="176">
        <v>0</v>
      </c>
      <c r="N104" s="26"/>
      <c r="O104" s="26"/>
      <c r="P104" s="58">
        <v>0.2</v>
      </c>
      <c r="Q104" s="176">
        <v>0</v>
      </c>
      <c r="R104" s="57">
        <f t="shared" si="20"/>
        <v>0.2</v>
      </c>
      <c r="S104" s="542"/>
      <c r="T104" s="543"/>
      <c r="U104" s="544"/>
    </row>
    <row r="105" spans="1:21" ht="15.95" customHeight="1" x14ac:dyDescent="0.2">
      <c r="A105" s="14">
        <v>4</v>
      </c>
      <c r="B105" s="10" t="s">
        <v>53</v>
      </c>
      <c r="C105" s="495"/>
      <c r="D105" s="495"/>
      <c r="E105" s="495"/>
      <c r="F105" s="170"/>
      <c r="G105" s="42"/>
      <c r="H105" s="42"/>
      <c r="I105" s="170"/>
      <c r="J105" s="170"/>
      <c r="K105" s="169"/>
      <c r="L105" s="159">
        <f>SUM(L106:L107)</f>
        <v>56.5</v>
      </c>
      <c r="M105" s="57">
        <f>SUM(M106:M107)</f>
        <v>34.5</v>
      </c>
      <c r="N105" s="26"/>
      <c r="O105" s="26"/>
      <c r="P105" s="46">
        <f t="shared" ref="P105:Q105" si="23">SUM(P106:P107)</f>
        <v>31</v>
      </c>
      <c r="Q105" s="46">
        <f t="shared" si="23"/>
        <v>0</v>
      </c>
      <c r="R105" s="46">
        <f>SUM(L105-M105-N105-O105+P105-Q105)</f>
        <v>53</v>
      </c>
      <c r="S105" s="542"/>
      <c r="T105" s="543"/>
      <c r="U105" s="544"/>
    </row>
    <row r="106" spans="1:21" ht="15.95" customHeight="1" x14ac:dyDescent="0.2">
      <c r="A106" s="14"/>
      <c r="B106" s="13" t="s">
        <v>84</v>
      </c>
      <c r="C106" s="495"/>
      <c r="D106" s="495"/>
      <c r="E106" s="495"/>
      <c r="F106" s="170"/>
      <c r="G106" s="42"/>
      <c r="H106" s="42"/>
      <c r="I106" s="170"/>
      <c r="J106" s="170"/>
      <c r="K106" s="169"/>
      <c r="L106" s="176">
        <v>0</v>
      </c>
      <c r="M106" s="176">
        <v>0</v>
      </c>
      <c r="N106" s="26"/>
      <c r="O106" s="26"/>
      <c r="P106" s="176">
        <v>0</v>
      </c>
      <c r="Q106" s="176">
        <v>0</v>
      </c>
      <c r="R106" s="46">
        <f t="shared" ref="R106:R114" si="24">SUM(L106-M106-N106-O106+P106-Q106)</f>
        <v>0</v>
      </c>
      <c r="S106" s="542"/>
      <c r="T106" s="543"/>
      <c r="U106" s="544"/>
    </row>
    <row r="107" spans="1:21" ht="15.95" customHeight="1" x14ac:dyDescent="0.2">
      <c r="A107" s="14"/>
      <c r="B107" s="13" t="s">
        <v>85</v>
      </c>
      <c r="C107" s="495"/>
      <c r="D107" s="495"/>
      <c r="E107" s="495"/>
      <c r="F107" s="170"/>
      <c r="G107" s="42"/>
      <c r="H107" s="42"/>
      <c r="I107" s="170"/>
      <c r="J107" s="170"/>
      <c r="K107" s="169"/>
      <c r="L107" s="58">
        <v>56.5</v>
      </c>
      <c r="M107" s="58">
        <v>34.5</v>
      </c>
      <c r="N107" s="26"/>
      <c r="O107" s="26"/>
      <c r="P107" s="176">
        <v>31</v>
      </c>
      <c r="Q107" s="176">
        <v>0</v>
      </c>
      <c r="R107" s="46">
        <f t="shared" si="24"/>
        <v>53</v>
      </c>
      <c r="S107" s="542"/>
      <c r="T107" s="543"/>
      <c r="U107" s="544"/>
    </row>
    <row r="108" spans="1:21" ht="15.95" customHeight="1" x14ac:dyDescent="0.2">
      <c r="A108" s="14">
        <v>5</v>
      </c>
      <c r="B108" s="11" t="s">
        <v>55</v>
      </c>
      <c r="C108" s="494"/>
      <c r="D108" s="494"/>
      <c r="E108" s="494"/>
      <c r="F108" s="169"/>
      <c r="G108" s="42"/>
      <c r="H108" s="42"/>
      <c r="I108" s="169"/>
      <c r="J108" s="169"/>
      <c r="K108" s="169"/>
      <c r="L108" s="176">
        <v>0</v>
      </c>
      <c r="M108" s="176">
        <v>0</v>
      </c>
      <c r="N108" s="26"/>
      <c r="O108" s="26"/>
      <c r="P108" s="176">
        <v>0</v>
      </c>
      <c r="Q108" s="176">
        <v>0</v>
      </c>
      <c r="R108" s="46">
        <f t="shared" si="24"/>
        <v>0</v>
      </c>
      <c r="S108" s="542"/>
      <c r="T108" s="543"/>
      <c r="U108" s="544"/>
    </row>
    <row r="109" spans="1:21" ht="15.75" x14ac:dyDescent="0.2">
      <c r="A109" s="14">
        <v>6</v>
      </c>
      <c r="B109" s="10" t="s">
        <v>56</v>
      </c>
      <c r="C109" s="494"/>
      <c r="D109" s="494"/>
      <c r="E109" s="494"/>
      <c r="F109" s="169"/>
      <c r="G109" s="42"/>
      <c r="H109" s="42"/>
      <c r="I109" s="169"/>
      <c r="J109" s="169"/>
      <c r="K109" s="169"/>
      <c r="L109" s="243">
        <v>0.2</v>
      </c>
      <c r="M109" s="176">
        <v>0</v>
      </c>
      <c r="N109" s="26"/>
      <c r="O109" s="26"/>
      <c r="P109" s="243">
        <v>1.8</v>
      </c>
      <c r="Q109" s="176">
        <v>0</v>
      </c>
      <c r="R109" s="246">
        <f t="shared" si="24"/>
        <v>2</v>
      </c>
      <c r="S109" s="573">
        <v>0</v>
      </c>
      <c r="T109" s="574"/>
      <c r="U109" s="575"/>
    </row>
    <row r="110" spans="1:21" ht="15.75" x14ac:dyDescent="0.2">
      <c r="A110" s="14">
        <v>7</v>
      </c>
      <c r="B110" s="10" t="s">
        <v>57</v>
      </c>
      <c r="C110" s="494"/>
      <c r="D110" s="494"/>
      <c r="E110" s="494"/>
      <c r="F110" s="169"/>
      <c r="G110" s="42"/>
      <c r="H110" s="42"/>
      <c r="I110" s="169"/>
      <c r="J110" s="169"/>
      <c r="K110" s="169"/>
      <c r="L110" s="176">
        <v>0</v>
      </c>
      <c r="M110" s="176">
        <v>0</v>
      </c>
      <c r="N110" s="26"/>
      <c r="O110" s="26"/>
      <c r="P110" s="176">
        <v>0</v>
      </c>
      <c r="Q110" s="176">
        <v>0</v>
      </c>
      <c r="R110" s="46">
        <f t="shared" si="24"/>
        <v>0</v>
      </c>
      <c r="S110" s="548">
        <v>0</v>
      </c>
      <c r="T110" s="549"/>
      <c r="U110" s="550"/>
    </row>
    <row r="111" spans="1:21" ht="15.75" x14ac:dyDescent="0.2">
      <c r="A111" s="14">
        <v>8</v>
      </c>
      <c r="B111" s="10" t="s">
        <v>58</v>
      </c>
      <c r="C111" s="494"/>
      <c r="D111" s="494"/>
      <c r="E111" s="494"/>
      <c r="F111" s="169"/>
      <c r="G111" s="42"/>
      <c r="H111" s="42"/>
      <c r="I111" s="169"/>
      <c r="J111" s="169"/>
      <c r="K111" s="169"/>
      <c r="L111" s="176">
        <v>0</v>
      </c>
      <c r="M111" s="176">
        <v>0</v>
      </c>
      <c r="N111" s="26"/>
      <c r="O111" s="26"/>
      <c r="P111" s="176">
        <v>0</v>
      </c>
      <c r="Q111" s="176">
        <v>0</v>
      </c>
      <c r="R111" s="46">
        <f t="shared" si="24"/>
        <v>0</v>
      </c>
      <c r="S111" s="548">
        <v>0</v>
      </c>
      <c r="T111" s="549"/>
      <c r="U111" s="550"/>
    </row>
    <row r="112" spans="1:21" ht="15.75" x14ac:dyDescent="0.2">
      <c r="A112" s="14">
        <v>9</v>
      </c>
      <c r="B112" s="10" t="s">
        <v>24</v>
      </c>
      <c r="C112" s="494"/>
      <c r="D112" s="494"/>
      <c r="E112" s="494"/>
      <c r="F112" s="169"/>
      <c r="G112" s="42"/>
      <c r="H112" s="42"/>
      <c r="I112" s="41"/>
      <c r="J112" s="41"/>
      <c r="K112" s="169"/>
      <c r="L112" s="176">
        <v>0</v>
      </c>
      <c r="M112" s="176">
        <v>0</v>
      </c>
      <c r="N112" s="26"/>
      <c r="O112" s="26"/>
      <c r="P112" s="176">
        <v>0</v>
      </c>
      <c r="Q112" s="176">
        <v>0</v>
      </c>
      <c r="R112" s="46">
        <f t="shared" si="24"/>
        <v>0</v>
      </c>
      <c r="S112" s="548">
        <v>0</v>
      </c>
      <c r="T112" s="549"/>
      <c r="U112" s="550"/>
    </row>
    <row r="113" spans="1:21" ht="15.75" x14ac:dyDescent="0.2">
      <c r="A113" s="14">
        <v>10</v>
      </c>
      <c r="B113" s="10" t="s">
        <v>25</v>
      </c>
      <c r="C113" s="494"/>
      <c r="D113" s="494"/>
      <c r="E113" s="494"/>
      <c r="F113" s="169"/>
      <c r="G113" s="42"/>
      <c r="H113" s="42"/>
      <c r="I113" s="41"/>
      <c r="J113" s="41"/>
      <c r="K113" s="169"/>
      <c r="L113" s="176">
        <v>0</v>
      </c>
      <c r="M113" s="176">
        <v>0</v>
      </c>
      <c r="N113" s="26"/>
      <c r="O113" s="26"/>
      <c r="P113" s="176">
        <v>0</v>
      </c>
      <c r="Q113" s="176">
        <v>0</v>
      </c>
      <c r="R113" s="46">
        <f t="shared" si="24"/>
        <v>0</v>
      </c>
      <c r="S113" s="548">
        <v>0</v>
      </c>
      <c r="T113" s="549"/>
      <c r="U113" s="550"/>
    </row>
    <row r="114" spans="1:21" ht="16.5" thickBot="1" x14ac:dyDescent="0.25">
      <c r="A114" s="48">
        <v>11</v>
      </c>
      <c r="B114" s="49" t="s">
        <v>59</v>
      </c>
      <c r="C114" s="510"/>
      <c r="D114" s="511"/>
      <c r="E114" s="512"/>
      <c r="F114" s="177"/>
      <c r="G114" s="50"/>
      <c r="H114" s="50"/>
      <c r="I114" s="51"/>
      <c r="J114" s="51"/>
      <c r="K114" s="177"/>
      <c r="L114" s="52">
        <v>0</v>
      </c>
      <c r="M114" s="52">
        <v>0</v>
      </c>
      <c r="N114" s="53"/>
      <c r="O114" s="53"/>
      <c r="P114" s="52">
        <v>0</v>
      </c>
      <c r="Q114" s="52">
        <v>0</v>
      </c>
      <c r="R114" s="54">
        <f t="shared" si="24"/>
        <v>0</v>
      </c>
      <c r="S114" s="554"/>
      <c r="T114" s="555"/>
      <c r="U114" s="556"/>
    </row>
    <row r="115" spans="1:21" ht="12.75" customHeight="1" thickTop="1" x14ac:dyDescent="0.2">
      <c r="A115" s="5"/>
      <c r="B115" s="27" t="s">
        <v>39</v>
      </c>
    </row>
    <row r="116" spans="1:21" ht="12.75" customHeight="1" x14ac:dyDescent="0.2">
      <c r="A116" s="5"/>
      <c r="B116" s="15" t="s">
        <v>61</v>
      </c>
    </row>
    <row r="117" spans="1:21" x14ac:dyDescent="0.2">
      <c r="A117" s="5"/>
      <c r="B117" s="15" t="s">
        <v>60</v>
      </c>
    </row>
    <row r="118" spans="1:21" ht="21" customHeight="1" x14ac:dyDescent="0.2">
      <c r="A118" s="5"/>
      <c r="B118" s="15" t="s">
        <v>40</v>
      </c>
    </row>
    <row r="119" spans="1:21" x14ac:dyDescent="0.2">
      <c r="A119" s="5"/>
      <c r="B119" s="27"/>
    </row>
    <row r="120" spans="1:21" x14ac:dyDescent="0.2">
      <c r="A120" s="5"/>
      <c r="B120" s="27"/>
    </row>
    <row r="121" spans="1:21" ht="12.75" customHeight="1" x14ac:dyDescent="0.2">
      <c r="A121" s="488" t="s">
        <v>0</v>
      </c>
      <c r="B121" s="488"/>
      <c r="P121" s="517"/>
      <c r="Q121" s="517"/>
      <c r="R121" s="517"/>
      <c r="S121" s="517"/>
      <c r="T121" s="517"/>
      <c r="U121" s="517"/>
    </row>
    <row r="122" spans="1:21" ht="13.5" customHeight="1" x14ac:dyDescent="0.2">
      <c r="A122" s="488" t="s">
        <v>1</v>
      </c>
      <c r="B122" s="488"/>
      <c r="P122" s="517"/>
      <c r="Q122" s="517"/>
      <c r="R122" s="517"/>
      <c r="S122" s="517"/>
      <c r="T122" s="517"/>
      <c r="U122" s="517"/>
    </row>
    <row r="123" spans="1:21" ht="15" customHeight="1" x14ac:dyDescent="0.2">
      <c r="A123" s="488" t="s">
        <v>46</v>
      </c>
      <c r="B123" s="488"/>
    </row>
    <row r="124" spans="1:21" ht="12.75" customHeight="1" x14ac:dyDescent="0.35">
      <c r="C124" s="518" t="s">
        <v>2</v>
      </c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518"/>
      <c r="P124" s="518"/>
      <c r="Q124" s="2"/>
    </row>
    <row r="125" spans="1:21" ht="12.75" customHeight="1" x14ac:dyDescent="0.2">
      <c r="F125" s="519" t="s">
        <v>3</v>
      </c>
      <c r="G125" s="519"/>
      <c r="H125" s="519"/>
      <c r="I125" s="519"/>
      <c r="J125" s="519"/>
      <c r="K125" s="519"/>
      <c r="L125" s="519"/>
      <c r="M125" s="519"/>
      <c r="N125" s="519"/>
      <c r="O125" s="519"/>
      <c r="P125" s="519"/>
      <c r="Q125" s="175"/>
    </row>
    <row r="126" spans="1:21" ht="12.75" customHeight="1" x14ac:dyDescent="0.2">
      <c r="A126" s="1" t="s">
        <v>47</v>
      </c>
      <c r="C126" s="3"/>
      <c r="D126" s="4">
        <v>1</v>
      </c>
      <c r="E126" s="4">
        <v>5</v>
      </c>
      <c r="G126" s="1" t="s">
        <v>43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 x14ac:dyDescent="0.2">
      <c r="A127" s="1" t="s">
        <v>69</v>
      </c>
      <c r="C127" s="6"/>
      <c r="D127" s="7">
        <v>0</v>
      </c>
      <c r="E127" s="7">
        <v>8</v>
      </c>
      <c r="K127" s="520">
        <v>4</v>
      </c>
      <c r="L127" s="520"/>
      <c r="M127" s="5"/>
      <c r="N127" s="5"/>
      <c r="O127" s="5"/>
      <c r="Q127" s="1" t="str">
        <f>+Q87:U87</f>
        <v>Bulan     :</v>
      </c>
      <c r="R127" s="522" t="str">
        <f>+R87</f>
        <v>April</v>
      </c>
      <c r="S127" s="523"/>
      <c r="T127" s="4">
        <f>+T87:U87</f>
        <v>0</v>
      </c>
      <c r="U127" s="4">
        <f>+U87</f>
        <v>4</v>
      </c>
    </row>
    <row r="128" spans="1:21" ht="12.75" customHeight="1" thickBot="1" x14ac:dyDescent="0.25">
      <c r="A128" s="183" t="s">
        <v>80</v>
      </c>
      <c r="B128" s="183"/>
      <c r="C128" s="7">
        <v>0</v>
      </c>
      <c r="D128" s="7">
        <v>1</v>
      </c>
      <c r="E128" s="7">
        <v>0</v>
      </c>
      <c r="K128" s="521"/>
      <c r="L128" s="521"/>
      <c r="M128" s="5"/>
      <c r="N128" s="5"/>
      <c r="O128" s="5"/>
      <c r="Q128" s="1" t="s">
        <v>48</v>
      </c>
      <c r="R128" s="557">
        <f>+R88</f>
        <v>2018</v>
      </c>
      <c r="S128" s="558"/>
      <c r="T128" s="21">
        <v>1</v>
      </c>
      <c r="U128" s="21">
        <v>8</v>
      </c>
    </row>
    <row r="129" spans="1:21" ht="15.95" customHeight="1" thickTop="1" x14ac:dyDescent="0.2">
      <c r="A129" s="496" t="s">
        <v>4</v>
      </c>
      <c r="B129" s="496" t="s">
        <v>5</v>
      </c>
      <c r="C129" s="499" t="s">
        <v>6</v>
      </c>
      <c r="D129" s="500"/>
      <c r="E129" s="500"/>
      <c r="F129" s="500"/>
      <c r="G129" s="500"/>
      <c r="H129" s="500"/>
      <c r="I129" s="500"/>
      <c r="J129" s="500"/>
      <c r="K129" s="501"/>
      <c r="L129" s="499" t="s">
        <v>7</v>
      </c>
      <c r="M129" s="500"/>
      <c r="N129" s="500"/>
      <c r="O129" s="500"/>
      <c r="P129" s="500"/>
      <c r="Q129" s="500"/>
      <c r="R129" s="501"/>
      <c r="S129" s="538" t="s">
        <v>65</v>
      </c>
      <c r="T129" s="539"/>
      <c r="U129" s="540"/>
    </row>
    <row r="130" spans="1:21" ht="15.95" customHeight="1" x14ac:dyDescent="0.2">
      <c r="A130" s="497"/>
      <c r="B130" s="497"/>
      <c r="C130" s="551" t="s">
        <v>27</v>
      </c>
      <c r="D130" s="552"/>
      <c r="E130" s="553"/>
      <c r="F130" s="180"/>
      <c r="G130" s="180" t="s">
        <v>30</v>
      </c>
      <c r="H130" s="180" t="s">
        <v>32</v>
      </c>
      <c r="I130" s="180"/>
      <c r="J130" s="180"/>
      <c r="K130" s="180" t="s">
        <v>43</v>
      </c>
      <c r="L130" s="180" t="s">
        <v>27</v>
      </c>
      <c r="M130" s="180"/>
      <c r="N130" s="180" t="s">
        <v>30</v>
      </c>
      <c r="O130" s="180" t="s">
        <v>32</v>
      </c>
      <c r="P130" s="180"/>
      <c r="Q130" s="180"/>
      <c r="R130" s="180" t="s">
        <v>64</v>
      </c>
      <c r="S130" s="524" t="s">
        <v>68</v>
      </c>
      <c r="T130" s="525"/>
      <c r="U130" s="526"/>
    </row>
    <row r="131" spans="1:21" ht="15.95" customHeight="1" x14ac:dyDescent="0.2">
      <c r="A131" s="497"/>
      <c r="B131" s="497"/>
      <c r="C131" s="524" t="s">
        <v>28</v>
      </c>
      <c r="D131" s="525"/>
      <c r="E131" s="526"/>
      <c r="F131" s="178" t="s">
        <v>29</v>
      </c>
      <c r="G131" s="178" t="s">
        <v>31</v>
      </c>
      <c r="H131" s="178" t="s">
        <v>33</v>
      </c>
      <c r="I131" s="178" t="s">
        <v>37</v>
      </c>
      <c r="J131" s="178" t="s">
        <v>36</v>
      </c>
      <c r="K131" s="178" t="s">
        <v>28</v>
      </c>
      <c r="L131" s="178" t="s">
        <v>28</v>
      </c>
      <c r="M131" s="178" t="s">
        <v>35</v>
      </c>
      <c r="N131" s="178" t="s">
        <v>31</v>
      </c>
      <c r="O131" s="178" t="s">
        <v>33</v>
      </c>
      <c r="P131" s="178" t="s">
        <v>37</v>
      </c>
      <c r="Q131" s="178" t="s">
        <v>36</v>
      </c>
      <c r="R131" s="178" t="s">
        <v>38</v>
      </c>
      <c r="S131" s="524" t="s">
        <v>66</v>
      </c>
      <c r="T131" s="525"/>
      <c r="U131" s="526"/>
    </row>
    <row r="132" spans="1:21" ht="15.95" customHeight="1" x14ac:dyDescent="0.2">
      <c r="A132" s="497"/>
      <c r="B132" s="497"/>
      <c r="C132" s="502" t="s">
        <v>8</v>
      </c>
      <c r="D132" s="503"/>
      <c r="E132" s="504"/>
      <c r="F132" s="182"/>
      <c r="G132" s="182"/>
      <c r="H132" s="182" t="s">
        <v>34</v>
      </c>
      <c r="I132" s="182"/>
      <c r="J132" s="182"/>
      <c r="K132" s="182" t="s">
        <v>9</v>
      </c>
      <c r="L132" s="182" t="s">
        <v>8</v>
      </c>
      <c r="M132" s="182"/>
      <c r="N132" s="182"/>
      <c r="O132" s="182" t="s">
        <v>34</v>
      </c>
      <c r="P132" s="182"/>
      <c r="Q132" s="182"/>
      <c r="R132" s="20" t="s">
        <v>63</v>
      </c>
      <c r="S132" s="524" t="s">
        <v>67</v>
      </c>
      <c r="T132" s="525"/>
      <c r="U132" s="526"/>
    </row>
    <row r="133" spans="1:21" ht="15.95" customHeight="1" x14ac:dyDescent="0.2">
      <c r="A133" s="498"/>
      <c r="B133" s="498"/>
      <c r="C133" s="559"/>
      <c r="D133" s="560"/>
      <c r="E133" s="561"/>
      <c r="F133" s="178"/>
      <c r="G133" s="178"/>
      <c r="H133" s="178"/>
      <c r="I133" s="178"/>
      <c r="J133" s="178"/>
      <c r="K133" s="178" t="s">
        <v>62</v>
      </c>
      <c r="L133" s="178"/>
      <c r="M133" s="178"/>
      <c r="N133" s="178"/>
      <c r="O133" s="178"/>
      <c r="P133" s="178"/>
      <c r="Q133" s="178"/>
      <c r="R133" s="178"/>
      <c r="S133" s="528"/>
      <c r="T133" s="562"/>
      <c r="U133" s="563"/>
    </row>
    <row r="134" spans="1:21" s="8" customFormat="1" ht="15.95" customHeight="1" x14ac:dyDescent="0.2">
      <c r="A134" s="179" t="s">
        <v>10</v>
      </c>
      <c r="B134" s="179" t="s">
        <v>11</v>
      </c>
      <c r="C134" s="564" t="s">
        <v>12</v>
      </c>
      <c r="D134" s="565"/>
      <c r="E134" s="566"/>
      <c r="F134" s="179" t="s">
        <v>13</v>
      </c>
      <c r="G134" s="179" t="s">
        <v>14</v>
      </c>
      <c r="H134" s="179" t="s">
        <v>15</v>
      </c>
      <c r="I134" s="179" t="s">
        <v>16</v>
      </c>
      <c r="J134" s="179" t="s">
        <v>17</v>
      </c>
      <c r="K134" s="179" t="s">
        <v>18</v>
      </c>
      <c r="L134" s="179" t="s">
        <v>19</v>
      </c>
      <c r="M134" s="179" t="s">
        <v>20</v>
      </c>
      <c r="N134" s="179" t="s">
        <v>21</v>
      </c>
      <c r="O134" s="179" t="s">
        <v>41</v>
      </c>
      <c r="P134" s="179" t="s">
        <v>42</v>
      </c>
      <c r="Q134" s="179" t="s">
        <v>44</v>
      </c>
      <c r="R134" s="179" t="s">
        <v>70</v>
      </c>
      <c r="S134" s="564" t="s">
        <v>71</v>
      </c>
      <c r="T134" s="565"/>
      <c r="U134" s="566"/>
    </row>
    <row r="135" spans="1:21" s="16" customFormat="1" ht="15.95" customHeight="1" x14ac:dyDescent="0.2">
      <c r="A135" s="18">
        <v>1</v>
      </c>
      <c r="B135" s="19" t="s">
        <v>22</v>
      </c>
      <c r="C135" s="532"/>
      <c r="D135" s="533"/>
      <c r="E135" s="534"/>
      <c r="F135" s="39"/>
      <c r="G135" s="39"/>
      <c r="H135" s="39"/>
      <c r="I135" s="39"/>
      <c r="J135" s="39"/>
      <c r="K135" s="39"/>
      <c r="L135" s="125">
        <f t="shared" ref="L135:Q135" si="25">SUM(L136,L139,L140)</f>
        <v>25</v>
      </c>
      <c r="M135" s="24">
        <f t="shared" si="25"/>
        <v>0</v>
      </c>
      <c r="N135" s="24">
        <f t="shared" si="25"/>
        <v>2</v>
      </c>
      <c r="O135" s="24">
        <f t="shared" si="25"/>
        <v>0</v>
      </c>
      <c r="P135" s="24">
        <f t="shared" si="25"/>
        <v>0</v>
      </c>
      <c r="Q135" s="24">
        <f t="shared" si="25"/>
        <v>2</v>
      </c>
      <c r="R135" s="24">
        <f>SUM(L135-M135-N135-O135+P135-Q135)</f>
        <v>21</v>
      </c>
      <c r="S135" s="535"/>
      <c r="T135" s="536"/>
      <c r="U135" s="537"/>
    </row>
    <row r="136" spans="1:21" s="23" customFormat="1" ht="15.95" customHeight="1" x14ac:dyDescent="0.25">
      <c r="A136" s="14"/>
      <c r="B136" s="22" t="s">
        <v>50</v>
      </c>
      <c r="C136" s="495"/>
      <c r="D136" s="495"/>
      <c r="E136" s="495"/>
      <c r="F136" s="170"/>
      <c r="G136" s="170"/>
      <c r="H136" s="170"/>
      <c r="I136" s="170"/>
      <c r="J136" s="170"/>
      <c r="K136" s="169"/>
      <c r="L136" s="127">
        <f t="shared" ref="L136:O136" si="26">SUM(L137:L138)</f>
        <v>0</v>
      </c>
      <c r="M136" s="44">
        <f t="shared" si="26"/>
        <v>0</v>
      </c>
      <c r="N136" s="44">
        <f t="shared" si="26"/>
        <v>0</v>
      </c>
      <c r="O136" s="44">
        <f t="shared" si="26"/>
        <v>0</v>
      </c>
      <c r="P136" s="44">
        <f>SUM(P137:P138)</f>
        <v>0</v>
      </c>
      <c r="Q136" s="44">
        <f t="shared" ref="Q136" si="27">SUM(Q137:Q138)</f>
        <v>0</v>
      </c>
      <c r="R136" s="46">
        <f t="shared" ref="R136:R144" si="28">SUM(L136-M136-N136-O136+P136-Q136)</f>
        <v>0</v>
      </c>
      <c r="S136" s="545"/>
      <c r="T136" s="546"/>
      <c r="U136" s="547"/>
    </row>
    <row r="137" spans="1:21" ht="15.95" customHeight="1" x14ac:dyDescent="0.2">
      <c r="A137" s="12"/>
      <c r="B137" s="13" t="s">
        <v>84</v>
      </c>
      <c r="C137" s="509"/>
      <c r="D137" s="509"/>
      <c r="E137" s="509"/>
      <c r="F137" s="171"/>
      <c r="G137" s="171"/>
      <c r="H137" s="171"/>
      <c r="I137" s="40"/>
      <c r="J137" s="40"/>
      <c r="K137" s="169"/>
      <c r="L137" s="65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6">
        <f t="shared" si="28"/>
        <v>0</v>
      </c>
      <c r="S137" s="542"/>
      <c r="T137" s="543"/>
      <c r="U137" s="544"/>
    </row>
    <row r="138" spans="1:21" ht="15.95" customHeight="1" x14ac:dyDescent="0.2">
      <c r="A138" s="12"/>
      <c r="B138" s="13" t="s">
        <v>85</v>
      </c>
      <c r="C138" s="509"/>
      <c r="D138" s="509"/>
      <c r="E138" s="509"/>
      <c r="F138" s="171"/>
      <c r="G138" s="171"/>
      <c r="H138" s="171"/>
      <c r="I138" s="40"/>
      <c r="J138" s="40"/>
      <c r="K138" s="169"/>
      <c r="L138" s="65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6">
        <f t="shared" si="28"/>
        <v>0</v>
      </c>
      <c r="S138" s="542"/>
      <c r="T138" s="543"/>
      <c r="U138" s="544"/>
    </row>
    <row r="139" spans="1:21" ht="15.95" customHeight="1" x14ac:dyDescent="0.2">
      <c r="A139" s="12"/>
      <c r="B139" s="11" t="s">
        <v>51</v>
      </c>
      <c r="C139" s="494"/>
      <c r="D139" s="494"/>
      <c r="E139" s="494"/>
      <c r="F139" s="41"/>
      <c r="G139" s="41"/>
      <c r="H139" s="41"/>
      <c r="I139" s="41"/>
      <c r="J139" s="41"/>
      <c r="K139" s="169"/>
      <c r="L139" s="128">
        <v>22</v>
      </c>
      <c r="M139" s="46">
        <v>0</v>
      </c>
      <c r="N139" s="46">
        <v>2</v>
      </c>
      <c r="O139" s="46">
        <v>0</v>
      </c>
      <c r="P139" s="46">
        <v>0</v>
      </c>
      <c r="Q139" s="46">
        <v>2</v>
      </c>
      <c r="R139" s="46">
        <f t="shared" si="28"/>
        <v>18</v>
      </c>
      <c r="S139" s="542"/>
      <c r="T139" s="543"/>
      <c r="U139" s="544"/>
    </row>
    <row r="140" spans="1:21" ht="15.95" customHeight="1" x14ac:dyDescent="0.2">
      <c r="A140" s="12"/>
      <c r="B140" s="11" t="s">
        <v>52</v>
      </c>
      <c r="C140" s="494"/>
      <c r="D140" s="494"/>
      <c r="E140" s="494"/>
      <c r="F140" s="41"/>
      <c r="G140" s="41"/>
      <c r="H140" s="41"/>
      <c r="I140" s="41"/>
      <c r="J140" s="41"/>
      <c r="K140" s="169"/>
      <c r="L140" s="128">
        <v>3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f t="shared" si="28"/>
        <v>3</v>
      </c>
      <c r="S140" s="542"/>
      <c r="T140" s="543"/>
      <c r="U140" s="544"/>
    </row>
    <row r="141" spans="1:21" ht="15.95" customHeight="1" x14ac:dyDescent="0.2">
      <c r="A141" s="14">
        <v>2</v>
      </c>
      <c r="B141" s="10" t="s">
        <v>23</v>
      </c>
      <c r="C141" s="494"/>
      <c r="D141" s="494"/>
      <c r="E141" s="494"/>
      <c r="F141" s="169"/>
      <c r="G141" s="169"/>
      <c r="H141" s="42"/>
      <c r="I141" s="169"/>
      <c r="J141" s="169"/>
      <c r="K141" s="169"/>
      <c r="L141" s="128">
        <f>SUM(L142:L143)</f>
        <v>19</v>
      </c>
      <c r="M141" s="46">
        <f t="shared" ref="M141:N141" si="29">SUM(M142:M143)</f>
        <v>19</v>
      </c>
      <c r="N141" s="46">
        <f t="shared" si="29"/>
        <v>0</v>
      </c>
      <c r="O141" s="26"/>
      <c r="P141" s="46">
        <f>SUM(P142:P143)</f>
        <v>0</v>
      </c>
      <c r="Q141" s="46">
        <f>SUM(Q142:Q143)</f>
        <v>0</v>
      </c>
      <c r="R141" s="46">
        <f>SUM(L141-M141-N141-O141+P141-Q141)</f>
        <v>0</v>
      </c>
      <c r="S141" s="542"/>
      <c r="T141" s="543"/>
      <c r="U141" s="544"/>
    </row>
    <row r="142" spans="1:21" ht="15.95" customHeight="1" x14ac:dyDescent="0.2">
      <c r="A142" s="12"/>
      <c r="B142" s="13" t="s">
        <v>84</v>
      </c>
      <c r="C142" s="509"/>
      <c r="D142" s="509"/>
      <c r="E142" s="509"/>
      <c r="F142" s="171"/>
      <c r="G142" s="171"/>
      <c r="H142" s="43"/>
      <c r="I142" s="40"/>
      <c r="J142" s="40"/>
      <c r="K142" s="169"/>
      <c r="L142" s="65">
        <v>19</v>
      </c>
      <c r="M142" s="47">
        <v>19</v>
      </c>
      <c r="N142" s="47">
        <v>0</v>
      </c>
      <c r="O142" s="25"/>
      <c r="P142" s="47">
        <v>0</v>
      </c>
      <c r="Q142" s="47">
        <v>0</v>
      </c>
      <c r="R142" s="46">
        <f t="shared" si="28"/>
        <v>0</v>
      </c>
      <c r="S142" s="542"/>
      <c r="T142" s="543"/>
      <c r="U142" s="544"/>
    </row>
    <row r="143" spans="1:21" ht="15.95" customHeight="1" x14ac:dyDescent="0.2">
      <c r="A143" s="12"/>
      <c r="B143" s="13" t="s">
        <v>85</v>
      </c>
      <c r="C143" s="509"/>
      <c r="D143" s="509"/>
      <c r="E143" s="509"/>
      <c r="F143" s="171"/>
      <c r="G143" s="171"/>
      <c r="H143" s="43"/>
      <c r="I143" s="40"/>
      <c r="J143" s="40"/>
      <c r="K143" s="169"/>
      <c r="L143" s="65">
        <v>0</v>
      </c>
      <c r="M143" s="47">
        <v>0</v>
      </c>
      <c r="N143" s="47">
        <v>0</v>
      </c>
      <c r="O143" s="25"/>
      <c r="P143" s="47">
        <v>0</v>
      </c>
      <c r="Q143" s="47">
        <v>0</v>
      </c>
      <c r="R143" s="46">
        <f t="shared" si="28"/>
        <v>0</v>
      </c>
      <c r="S143" s="542"/>
      <c r="T143" s="543"/>
      <c r="U143" s="544"/>
    </row>
    <row r="144" spans="1:21" ht="15.95" customHeight="1" x14ac:dyDescent="0.2">
      <c r="A144" s="9">
        <v>3</v>
      </c>
      <c r="B144" s="10" t="s">
        <v>54</v>
      </c>
      <c r="C144" s="494"/>
      <c r="D144" s="494"/>
      <c r="E144" s="494"/>
      <c r="F144" s="169"/>
      <c r="G144" s="42"/>
      <c r="H144" s="42"/>
      <c r="I144" s="169"/>
      <c r="J144" s="169"/>
      <c r="K144" s="169"/>
      <c r="L144" s="131">
        <v>3</v>
      </c>
      <c r="M144" s="176">
        <v>1</v>
      </c>
      <c r="N144" s="26"/>
      <c r="O144" s="26"/>
      <c r="P144" s="176">
        <v>1</v>
      </c>
      <c r="Q144" s="176">
        <v>0</v>
      </c>
      <c r="R144" s="46">
        <f t="shared" si="28"/>
        <v>3</v>
      </c>
      <c r="S144" s="542"/>
      <c r="T144" s="543"/>
      <c r="U144" s="544"/>
    </row>
    <row r="145" spans="1:24" ht="15.75" x14ac:dyDescent="0.2">
      <c r="A145" s="14">
        <v>4</v>
      </c>
      <c r="B145" s="10" t="s">
        <v>53</v>
      </c>
      <c r="C145" s="495"/>
      <c r="D145" s="495"/>
      <c r="E145" s="495"/>
      <c r="F145" s="170"/>
      <c r="G145" s="42"/>
      <c r="H145" s="42"/>
      <c r="I145" s="170"/>
      <c r="J145" s="170"/>
      <c r="K145" s="169"/>
      <c r="L145" s="128">
        <f>SUM(L146:L147)</f>
        <v>18</v>
      </c>
      <c r="M145" s="46">
        <f>SUM(M146:M147)</f>
        <v>4</v>
      </c>
      <c r="N145" s="26"/>
      <c r="O145" s="26"/>
      <c r="P145" s="46">
        <f t="shared" ref="P145:Q145" si="30">SUM(P146:P147)</f>
        <v>3</v>
      </c>
      <c r="Q145" s="46">
        <f t="shared" si="30"/>
        <v>1</v>
      </c>
      <c r="R145" s="46">
        <f>SUM(L145-M145-N145-O145+P145-Q145)</f>
        <v>16</v>
      </c>
      <c r="S145" s="542"/>
      <c r="T145" s="543"/>
      <c r="U145" s="544"/>
    </row>
    <row r="146" spans="1:24" ht="15.75" x14ac:dyDescent="0.2">
      <c r="A146" s="14"/>
      <c r="B146" s="13" t="s">
        <v>84</v>
      </c>
      <c r="C146" s="495"/>
      <c r="D146" s="495"/>
      <c r="E146" s="495"/>
      <c r="F146" s="170"/>
      <c r="G146" s="42"/>
      <c r="H146" s="42"/>
      <c r="I146" s="170"/>
      <c r="J146" s="170"/>
      <c r="K146" s="169"/>
      <c r="L146" s="131">
        <v>0</v>
      </c>
      <c r="M146" s="176">
        <v>0</v>
      </c>
      <c r="N146" s="26"/>
      <c r="O146" s="26"/>
      <c r="P146" s="176">
        <v>0</v>
      </c>
      <c r="Q146" s="176">
        <v>0</v>
      </c>
      <c r="R146" s="46">
        <f t="shared" ref="R146" si="31">SUM(L146-M146-N146-O146+P146-Q146)</f>
        <v>0</v>
      </c>
      <c r="S146" s="542"/>
      <c r="T146" s="543"/>
      <c r="U146" s="544"/>
    </row>
    <row r="147" spans="1:24" ht="15.75" x14ac:dyDescent="0.2">
      <c r="A147" s="14"/>
      <c r="B147" s="13" t="s">
        <v>85</v>
      </c>
      <c r="C147" s="495"/>
      <c r="D147" s="495"/>
      <c r="E147" s="495"/>
      <c r="F147" s="170"/>
      <c r="G147" s="42"/>
      <c r="H147" s="42"/>
      <c r="I147" s="170"/>
      <c r="J147" s="170"/>
      <c r="K147" s="169"/>
      <c r="L147" s="131">
        <v>18</v>
      </c>
      <c r="M147" s="176">
        <v>4</v>
      </c>
      <c r="N147" s="26"/>
      <c r="O147" s="26"/>
      <c r="P147" s="176">
        <v>3</v>
      </c>
      <c r="Q147" s="176">
        <v>1</v>
      </c>
      <c r="R147" s="46">
        <f>SUM(L147-M147-N147-O147+P147-Q147)</f>
        <v>16</v>
      </c>
      <c r="S147" s="542"/>
      <c r="T147" s="543"/>
      <c r="U147" s="544"/>
    </row>
    <row r="148" spans="1:24" ht="15.75" x14ac:dyDescent="0.2">
      <c r="A148" s="14">
        <v>5</v>
      </c>
      <c r="B148" s="11" t="s">
        <v>55</v>
      </c>
      <c r="C148" s="494"/>
      <c r="D148" s="494"/>
      <c r="E148" s="494"/>
      <c r="F148" s="169"/>
      <c r="G148" s="42"/>
      <c r="H148" s="42"/>
      <c r="I148" s="169"/>
      <c r="J148" s="169"/>
      <c r="K148" s="169"/>
      <c r="L148" s="176">
        <v>3</v>
      </c>
      <c r="M148" s="176">
        <v>1</v>
      </c>
      <c r="N148" s="26"/>
      <c r="O148" s="26"/>
      <c r="P148" s="176">
        <v>1</v>
      </c>
      <c r="Q148" s="176">
        <v>0</v>
      </c>
      <c r="R148" s="46">
        <f>SUM(L148-M148-N148-O148+P148-Q148)</f>
        <v>3</v>
      </c>
      <c r="S148" s="542"/>
      <c r="T148" s="543"/>
      <c r="U148" s="544"/>
    </row>
    <row r="149" spans="1:24" ht="15.75" x14ac:dyDescent="0.2">
      <c r="A149" s="14">
        <v>6</v>
      </c>
      <c r="B149" s="10" t="s">
        <v>56</v>
      </c>
      <c r="C149" s="494"/>
      <c r="D149" s="494"/>
      <c r="E149" s="494"/>
      <c r="F149" s="169"/>
      <c r="G149" s="42"/>
      <c r="H149" s="42"/>
      <c r="I149" s="169"/>
      <c r="J149" s="169"/>
      <c r="K149" s="169"/>
      <c r="L149" s="176">
        <v>0</v>
      </c>
      <c r="M149" s="176">
        <v>0</v>
      </c>
      <c r="N149" s="26"/>
      <c r="O149" s="26"/>
      <c r="P149" s="176">
        <v>0</v>
      </c>
      <c r="Q149" s="176">
        <v>0</v>
      </c>
      <c r="R149" s="46">
        <f t="shared" ref="R149:R154" si="32">SUM(L149-M149-N149-O149+P149-Q149)</f>
        <v>0</v>
      </c>
      <c r="S149" s="573">
        <v>0</v>
      </c>
      <c r="T149" s="574"/>
      <c r="U149" s="575"/>
      <c r="X149" s="1" t="s">
        <v>87</v>
      </c>
    </row>
    <row r="150" spans="1:24" ht="15.75" x14ac:dyDescent="0.2">
      <c r="A150" s="14">
        <v>7</v>
      </c>
      <c r="B150" s="10" t="s">
        <v>57</v>
      </c>
      <c r="C150" s="494"/>
      <c r="D150" s="494"/>
      <c r="E150" s="494"/>
      <c r="F150" s="169"/>
      <c r="G150" s="42"/>
      <c r="H150" s="42"/>
      <c r="I150" s="169"/>
      <c r="J150" s="169"/>
      <c r="K150" s="169"/>
      <c r="L150" s="176">
        <v>0</v>
      </c>
      <c r="M150" s="176">
        <v>0</v>
      </c>
      <c r="N150" s="26"/>
      <c r="O150" s="26"/>
      <c r="P150" s="176">
        <v>0</v>
      </c>
      <c r="Q150" s="176">
        <v>0</v>
      </c>
      <c r="R150" s="46">
        <f t="shared" si="32"/>
        <v>0</v>
      </c>
      <c r="S150" s="548">
        <v>0</v>
      </c>
      <c r="T150" s="549"/>
      <c r="U150" s="550"/>
    </row>
    <row r="151" spans="1:24" ht="15.75" x14ac:dyDescent="0.2">
      <c r="A151" s="14">
        <v>8</v>
      </c>
      <c r="B151" s="10" t="s">
        <v>58</v>
      </c>
      <c r="C151" s="494"/>
      <c r="D151" s="494"/>
      <c r="E151" s="494"/>
      <c r="F151" s="169"/>
      <c r="G151" s="42"/>
      <c r="H151" s="42"/>
      <c r="I151" s="169"/>
      <c r="J151" s="169"/>
      <c r="K151" s="169"/>
      <c r="L151" s="176">
        <v>0</v>
      </c>
      <c r="M151" s="176">
        <v>0</v>
      </c>
      <c r="N151" s="26"/>
      <c r="O151" s="26"/>
      <c r="P151" s="176">
        <v>0</v>
      </c>
      <c r="Q151" s="176">
        <v>0</v>
      </c>
      <c r="R151" s="46">
        <f t="shared" si="32"/>
        <v>0</v>
      </c>
      <c r="S151" s="548">
        <v>0</v>
      </c>
      <c r="T151" s="549"/>
      <c r="U151" s="550"/>
    </row>
    <row r="152" spans="1:24" ht="15.75" x14ac:dyDescent="0.2">
      <c r="A152" s="14">
        <v>9</v>
      </c>
      <c r="B152" s="10" t="s">
        <v>24</v>
      </c>
      <c r="C152" s="494"/>
      <c r="D152" s="494"/>
      <c r="E152" s="494"/>
      <c r="F152" s="169"/>
      <c r="G152" s="42"/>
      <c r="H152" s="42"/>
      <c r="I152" s="41"/>
      <c r="J152" s="41"/>
      <c r="K152" s="169"/>
      <c r="L152" s="176">
        <v>0</v>
      </c>
      <c r="M152" s="176">
        <v>0</v>
      </c>
      <c r="N152" s="26"/>
      <c r="O152" s="26"/>
      <c r="P152" s="176">
        <v>0</v>
      </c>
      <c r="Q152" s="176">
        <v>0</v>
      </c>
      <c r="R152" s="46">
        <f t="shared" si="32"/>
        <v>0</v>
      </c>
      <c r="S152" s="548">
        <v>0</v>
      </c>
      <c r="T152" s="549"/>
      <c r="U152" s="550"/>
    </row>
    <row r="153" spans="1:24" ht="15.75" x14ac:dyDescent="0.2">
      <c r="A153" s="14">
        <v>10</v>
      </c>
      <c r="B153" s="10" t="s">
        <v>25</v>
      </c>
      <c r="C153" s="494"/>
      <c r="D153" s="494"/>
      <c r="E153" s="494"/>
      <c r="F153" s="169"/>
      <c r="G153" s="42"/>
      <c r="H153" s="42"/>
      <c r="I153" s="41"/>
      <c r="J153" s="41"/>
      <c r="K153" s="169"/>
      <c r="L153" s="176">
        <v>0</v>
      </c>
      <c r="M153" s="176">
        <v>0</v>
      </c>
      <c r="N153" s="26"/>
      <c r="O153" s="26"/>
      <c r="P153" s="176">
        <v>0</v>
      </c>
      <c r="Q153" s="176">
        <v>0</v>
      </c>
      <c r="R153" s="46">
        <f t="shared" si="32"/>
        <v>0</v>
      </c>
      <c r="S153" s="548">
        <v>0</v>
      </c>
      <c r="T153" s="549"/>
      <c r="U153" s="550"/>
    </row>
    <row r="154" spans="1:24" ht="12.75" customHeight="1" thickBot="1" x14ac:dyDescent="0.25">
      <c r="A154" s="48">
        <v>11</v>
      </c>
      <c r="B154" s="49" t="s">
        <v>59</v>
      </c>
      <c r="C154" s="510"/>
      <c r="D154" s="511"/>
      <c r="E154" s="512"/>
      <c r="F154" s="177"/>
      <c r="G154" s="50"/>
      <c r="H154" s="50"/>
      <c r="I154" s="51"/>
      <c r="J154" s="51"/>
      <c r="K154" s="177"/>
      <c r="L154" s="52">
        <v>0</v>
      </c>
      <c r="M154" s="52">
        <v>0</v>
      </c>
      <c r="N154" s="53"/>
      <c r="O154" s="53"/>
      <c r="P154" s="52">
        <v>0</v>
      </c>
      <c r="Q154" s="52">
        <v>0</v>
      </c>
      <c r="R154" s="54">
        <f t="shared" si="32"/>
        <v>0</v>
      </c>
      <c r="S154" s="554"/>
      <c r="T154" s="555"/>
      <c r="U154" s="556"/>
    </row>
    <row r="155" spans="1:24" ht="12.75" customHeight="1" thickTop="1" x14ac:dyDescent="0.2">
      <c r="A155" s="5"/>
      <c r="B155" s="27" t="s">
        <v>39</v>
      </c>
    </row>
    <row r="156" spans="1:24" x14ac:dyDescent="0.2">
      <c r="A156" s="5"/>
      <c r="B156" s="15" t="s">
        <v>61</v>
      </c>
    </row>
    <row r="157" spans="1:24" ht="21" customHeight="1" x14ac:dyDescent="0.2">
      <c r="A157" s="5"/>
      <c r="B157" s="15" t="s">
        <v>60</v>
      </c>
    </row>
    <row r="158" spans="1:24" x14ac:dyDescent="0.2">
      <c r="A158" s="5"/>
      <c r="B158" s="15" t="s">
        <v>40</v>
      </c>
    </row>
    <row r="159" spans="1:24" x14ac:dyDescent="0.2">
      <c r="A159" s="5"/>
      <c r="B159" s="27"/>
    </row>
    <row r="160" spans="1:24" ht="13.5" customHeight="1" x14ac:dyDescent="0.2">
      <c r="A160" s="488" t="s">
        <v>0</v>
      </c>
      <c r="B160" s="488"/>
      <c r="P160" s="517" t="s">
        <v>26</v>
      </c>
      <c r="Q160" s="517"/>
      <c r="R160" s="517"/>
      <c r="S160" s="517"/>
      <c r="T160" s="517"/>
      <c r="U160" s="517"/>
    </row>
    <row r="161" spans="1:21" ht="15" customHeight="1" x14ac:dyDescent="0.2">
      <c r="A161" s="488" t="s">
        <v>1</v>
      </c>
      <c r="B161" s="488"/>
      <c r="P161" s="517"/>
      <c r="Q161" s="517"/>
      <c r="R161" s="517"/>
      <c r="S161" s="517"/>
      <c r="T161" s="517"/>
      <c r="U161" s="517"/>
    </row>
    <row r="162" spans="1:21" ht="12.75" customHeight="1" x14ac:dyDescent="0.2">
      <c r="A162" s="488" t="s">
        <v>46</v>
      </c>
      <c r="B162" s="488"/>
    </row>
    <row r="163" spans="1:21" ht="12.75" customHeight="1" x14ac:dyDescent="0.35">
      <c r="C163" s="518" t="s">
        <v>2</v>
      </c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2"/>
    </row>
    <row r="164" spans="1:21" ht="12.75" customHeight="1" x14ac:dyDescent="0.2">
      <c r="F164" s="519" t="s">
        <v>3</v>
      </c>
      <c r="G164" s="519"/>
      <c r="H164" s="519"/>
      <c r="I164" s="519"/>
      <c r="J164" s="519"/>
      <c r="K164" s="519"/>
      <c r="L164" s="519"/>
      <c r="M164" s="519"/>
      <c r="N164" s="519"/>
      <c r="O164" s="519"/>
      <c r="P164" s="519"/>
      <c r="Q164" s="175"/>
    </row>
    <row r="165" spans="1:21" ht="11.25" customHeight="1" x14ac:dyDescent="0.2">
      <c r="A165" s="1" t="s">
        <v>47</v>
      </c>
      <c r="C165" s="3"/>
      <c r="D165" s="4">
        <v>1</v>
      </c>
      <c r="E165" s="4">
        <v>5</v>
      </c>
      <c r="M165" s="5"/>
      <c r="N165" s="5"/>
      <c r="O165" s="5"/>
      <c r="P165" s="5"/>
      <c r="Q165" s="5"/>
      <c r="R165" s="5"/>
      <c r="S165" s="5"/>
      <c r="T165" s="5"/>
    </row>
    <row r="166" spans="1:21" ht="12.75" customHeight="1" x14ac:dyDescent="0.2">
      <c r="A166" s="1" t="s">
        <v>69</v>
      </c>
      <c r="C166" s="6"/>
      <c r="D166" s="7">
        <v>0</v>
      </c>
      <c r="E166" s="7">
        <v>8</v>
      </c>
      <c r="K166" s="520">
        <v>5</v>
      </c>
      <c r="L166" s="520"/>
      <c r="M166" s="5"/>
      <c r="N166" s="5"/>
      <c r="O166" s="5"/>
      <c r="Q166" s="1" t="str">
        <f>+Q127:U127</f>
        <v>Bulan     :</v>
      </c>
      <c r="R166" s="522" t="str">
        <f>+R127</f>
        <v>April</v>
      </c>
      <c r="S166" s="523"/>
      <c r="T166" s="4">
        <f>+T127:U127</f>
        <v>0</v>
      </c>
      <c r="U166" s="4">
        <f>+U127</f>
        <v>4</v>
      </c>
    </row>
    <row r="167" spans="1:21" ht="15.95" customHeight="1" thickBot="1" x14ac:dyDescent="0.25">
      <c r="A167" s="183" t="s">
        <v>81</v>
      </c>
      <c r="B167" s="183"/>
      <c r="C167" s="4">
        <v>0</v>
      </c>
      <c r="D167" s="4">
        <v>2</v>
      </c>
      <c r="E167" s="4">
        <v>1</v>
      </c>
      <c r="K167" s="521"/>
      <c r="L167" s="521"/>
      <c r="M167" s="5"/>
      <c r="N167" s="5"/>
      <c r="O167" s="5"/>
      <c r="Q167" s="1" t="s">
        <v>48</v>
      </c>
      <c r="R167" s="557">
        <f>+R128</f>
        <v>2018</v>
      </c>
      <c r="S167" s="558"/>
      <c r="T167" s="21">
        <v>1</v>
      </c>
      <c r="U167" s="21">
        <v>8</v>
      </c>
    </row>
    <row r="168" spans="1:21" ht="15.95" customHeight="1" thickTop="1" x14ac:dyDescent="0.2">
      <c r="A168" s="496" t="s">
        <v>4</v>
      </c>
      <c r="B168" s="496" t="s">
        <v>5</v>
      </c>
      <c r="C168" s="499" t="s">
        <v>6</v>
      </c>
      <c r="D168" s="500"/>
      <c r="E168" s="500"/>
      <c r="F168" s="500"/>
      <c r="G168" s="500"/>
      <c r="H168" s="500"/>
      <c r="I168" s="500"/>
      <c r="J168" s="500"/>
      <c r="K168" s="501"/>
      <c r="L168" s="499" t="s">
        <v>7</v>
      </c>
      <c r="M168" s="500"/>
      <c r="N168" s="500"/>
      <c r="O168" s="500"/>
      <c r="P168" s="500"/>
      <c r="Q168" s="500"/>
      <c r="R168" s="501"/>
      <c r="S168" s="538" t="s">
        <v>65</v>
      </c>
      <c r="T168" s="539"/>
      <c r="U168" s="540"/>
    </row>
    <row r="169" spans="1:21" ht="15.95" customHeight="1" x14ac:dyDescent="0.2">
      <c r="A169" s="497"/>
      <c r="B169" s="497"/>
      <c r="C169" s="551" t="s">
        <v>27</v>
      </c>
      <c r="D169" s="552"/>
      <c r="E169" s="553"/>
      <c r="F169" s="180"/>
      <c r="G169" s="180" t="s">
        <v>30</v>
      </c>
      <c r="H169" s="180" t="s">
        <v>32</v>
      </c>
      <c r="I169" s="180"/>
      <c r="J169" s="180"/>
      <c r="K169" s="180" t="s">
        <v>43</v>
      </c>
      <c r="L169" s="180" t="s">
        <v>27</v>
      </c>
      <c r="M169" s="180"/>
      <c r="N169" s="180" t="s">
        <v>30</v>
      </c>
      <c r="O169" s="180" t="s">
        <v>32</v>
      </c>
      <c r="P169" s="180"/>
      <c r="Q169" s="180"/>
      <c r="R169" s="180" t="s">
        <v>64</v>
      </c>
      <c r="S169" s="524" t="s">
        <v>68</v>
      </c>
      <c r="T169" s="525"/>
      <c r="U169" s="526"/>
    </row>
    <row r="170" spans="1:21" ht="15.95" customHeight="1" x14ac:dyDescent="0.2">
      <c r="A170" s="497"/>
      <c r="B170" s="497"/>
      <c r="C170" s="524" t="s">
        <v>28</v>
      </c>
      <c r="D170" s="525"/>
      <c r="E170" s="526"/>
      <c r="F170" s="178" t="s">
        <v>29</v>
      </c>
      <c r="G170" s="178" t="s">
        <v>31</v>
      </c>
      <c r="H170" s="178" t="s">
        <v>33</v>
      </c>
      <c r="I170" s="178" t="s">
        <v>37</v>
      </c>
      <c r="J170" s="178" t="s">
        <v>36</v>
      </c>
      <c r="K170" s="178" t="s">
        <v>28</v>
      </c>
      <c r="L170" s="178" t="s">
        <v>28</v>
      </c>
      <c r="M170" s="178" t="s">
        <v>35</v>
      </c>
      <c r="N170" s="178" t="s">
        <v>31</v>
      </c>
      <c r="O170" s="178" t="s">
        <v>33</v>
      </c>
      <c r="P170" s="178" t="s">
        <v>37</v>
      </c>
      <c r="Q170" s="178" t="s">
        <v>36</v>
      </c>
      <c r="R170" s="178" t="s">
        <v>38</v>
      </c>
      <c r="S170" s="524" t="s">
        <v>66</v>
      </c>
      <c r="T170" s="525"/>
      <c r="U170" s="526"/>
    </row>
    <row r="171" spans="1:21" ht="15.95" customHeight="1" x14ac:dyDescent="0.2">
      <c r="A171" s="497"/>
      <c r="B171" s="497"/>
      <c r="C171" s="502" t="s">
        <v>8</v>
      </c>
      <c r="D171" s="503"/>
      <c r="E171" s="504"/>
      <c r="F171" s="182"/>
      <c r="G171" s="182"/>
      <c r="H171" s="182" t="s">
        <v>34</v>
      </c>
      <c r="I171" s="182"/>
      <c r="J171" s="182"/>
      <c r="K171" s="182" t="s">
        <v>9</v>
      </c>
      <c r="L171" s="182" t="s">
        <v>8</v>
      </c>
      <c r="M171" s="182"/>
      <c r="N171" s="182"/>
      <c r="O171" s="182" t="s">
        <v>34</v>
      </c>
      <c r="P171" s="182"/>
      <c r="Q171" s="182"/>
      <c r="R171" s="20" t="s">
        <v>63</v>
      </c>
      <c r="S171" s="524" t="s">
        <v>67</v>
      </c>
      <c r="T171" s="525"/>
      <c r="U171" s="526"/>
    </row>
    <row r="172" spans="1:21" ht="15.95" customHeight="1" x14ac:dyDescent="0.2">
      <c r="A172" s="498"/>
      <c r="B172" s="498"/>
      <c r="C172" s="559"/>
      <c r="D172" s="560"/>
      <c r="E172" s="561"/>
      <c r="F172" s="178"/>
      <c r="G172" s="178"/>
      <c r="H172" s="178"/>
      <c r="I172" s="178"/>
      <c r="J172" s="178"/>
      <c r="K172" s="178" t="s">
        <v>62</v>
      </c>
      <c r="L172" s="178"/>
      <c r="M172" s="178"/>
      <c r="N172" s="178"/>
      <c r="O172" s="178"/>
      <c r="P172" s="178"/>
      <c r="Q172" s="178"/>
      <c r="R172" s="178"/>
      <c r="S172" s="528"/>
      <c r="T172" s="562"/>
      <c r="U172" s="563"/>
    </row>
    <row r="173" spans="1:21" s="8" customFormat="1" ht="15.95" customHeight="1" x14ac:dyDescent="0.2">
      <c r="A173" s="179" t="s">
        <v>10</v>
      </c>
      <c r="B173" s="179" t="s">
        <v>11</v>
      </c>
      <c r="C173" s="564" t="s">
        <v>12</v>
      </c>
      <c r="D173" s="565"/>
      <c r="E173" s="566"/>
      <c r="F173" s="179" t="s">
        <v>13</v>
      </c>
      <c r="G173" s="179" t="s">
        <v>14</v>
      </c>
      <c r="H173" s="179" t="s">
        <v>15</v>
      </c>
      <c r="I173" s="179" t="s">
        <v>16</v>
      </c>
      <c r="J173" s="179" t="s">
        <v>17</v>
      </c>
      <c r="K173" s="179" t="s">
        <v>18</v>
      </c>
      <c r="L173" s="179" t="s">
        <v>19</v>
      </c>
      <c r="M173" s="179" t="s">
        <v>20</v>
      </c>
      <c r="N173" s="179" t="s">
        <v>21</v>
      </c>
      <c r="O173" s="179" t="s">
        <v>41</v>
      </c>
      <c r="P173" s="179" t="s">
        <v>42</v>
      </c>
      <c r="Q173" s="179" t="s">
        <v>44</v>
      </c>
      <c r="R173" s="179" t="s">
        <v>70</v>
      </c>
      <c r="S173" s="564" t="s">
        <v>71</v>
      </c>
      <c r="T173" s="565"/>
      <c r="U173" s="566"/>
    </row>
    <row r="174" spans="1:21" s="16" customFormat="1" ht="15.95" customHeight="1" x14ac:dyDescent="0.2">
      <c r="A174" s="18">
        <v>1</v>
      </c>
      <c r="B174" s="19" t="s">
        <v>22</v>
      </c>
      <c r="C174" s="532"/>
      <c r="D174" s="533"/>
      <c r="E174" s="534"/>
      <c r="F174" s="39"/>
      <c r="G174" s="39"/>
      <c r="H174" s="39"/>
      <c r="I174" s="39"/>
      <c r="J174" s="39"/>
      <c r="K174" s="39"/>
      <c r="L174" s="24">
        <f t="shared" ref="L174:Q174" si="33">SUM(L175,L178,L179)</f>
        <v>18</v>
      </c>
      <c r="M174" s="24">
        <f t="shared" si="33"/>
        <v>0</v>
      </c>
      <c r="N174" s="24">
        <f t="shared" si="33"/>
        <v>0</v>
      </c>
      <c r="O174" s="24">
        <f t="shared" si="33"/>
        <v>0</v>
      </c>
      <c r="P174" s="24">
        <f t="shared" si="33"/>
        <v>0</v>
      </c>
      <c r="Q174" s="24">
        <f t="shared" si="33"/>
        <v>0</v>
      </c>
      <c r="R174" s="24">
        <f>SUM(L174-M174-N174-O174+P174-Q174)</f>
        <v>18</v>
      </c>
      <c r="S174" s="576"/>
      <c r="T174" s="576"/>
      <c r="U174" s="576"/>
    </row>
    <row r="175" spans="1:21" s="23" customFormat="1" ht="15.95" customHeight="1" x14ac:dyDescent="0.25">
      <c r="A175" s="14"/>
      <c r="B175" s="22" t="s">
        <v>50</v>
      </c>
      <c r="C175" s="495"/>
      <c r="D175" s="495"/>
      <c r="E175" s="495"/>
      <c r="F175" s="170"/>
      <c r="G175" s="170"/>
      <c r="H175" s="170"/>
      <c r="I175" s="170"/>
      <c r="J175" s="170"/>
      <c r="K175" s="169"/>
      <c r="L175" s="44">
        <f t="shared" ref="L175:O175" si="34">SUM(L176:L177)</f>
        <v>0</v>
      </c>
      <c r="M175" s="44">
        <f t="shared" si="34"/>
        <v>0</v>
      </c>
      <c r="N175" s="44">
        <f t="shared" si="34"/>
        <v>0</v>
      </c>
      <c r="O175" s="44">
        <f t="shared" si="34"/>
        <v>0</v>
      </c>
      <c r="P175" s="44">
        <f>SUM(P176:P177)</f>
        <v>0</v>
      </c>
      <c r="Q175" s="44">
        <f t="shared" ref="Q175" si="35">SUM(Q176:Q177)</f>
        <v>0</v>
      </c>
      <c r="R175" s="46">
        <f t="shared" ref="R175:R183" si="36">SUM(L175-M175-N175-O175+P175-Q175)</f>
        <v>0</v>
      </c>
      <c r="S175" s="578"/>
      <c r="T175" s="578"/>
      <c r="U175" s="578"/>
    </row>
    <row r="176" spans="1:21" ht="15.95" customHeight="1" x14ac:dyDescent="0.2">
      <c r="A176" s="12"/>
      <c r="B176" s="13" t="s">
        <v>84</v>
      </c>
      <c r="C176" s="509"/>
      <c r="D176" s="509"/>
      <c r="E176" s="509"/>
      <c r="F176" s="171"/>
      <c r="G176" s="171"/>
      <c r="H176" s="171"/>
      <c r="I176" s="40"/>
      <c r="J176" s="40"/>
      <c r="K176" s="169"/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6">
        <f>SUM(L176-M176-N176-O176+P176-Q176)</f>
        <v>0</v>
      </c>
      <c r="S176" s="577"/>
      <c r="T176" s="577"/>
      <c r="U176" s="577"/>
    </row>
    <row r="177" spans="1:21" ht="15.95" customHeight="1" x14ac:dyDescent="0.2">
      <c r="A177" s="12"/>
      <c r="B177" s="13" t="s">
        <v>85</v>
      </c>
      <c r="C177" s="509"/>
      <c r="D177" s="509"/>
      <c r="E177" s="509"/>
      <c r="F177" s="171"/>
      <c r="G177" s="171"/>
      <c r="H177" s="171"/>
      <c r="I177" s="40"/>
      <c r="J177" s="40"/>
      <c r="K177" s="169"/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6">
        <f t="shared" si="36"/>
        <v>0</v>
      </c>
      <c r="S177" s="577"/>
      <c r="T177" s="577"/>
      <c r="U177" s="577"/>
    </row>
    <row r="178" spans="1:21" ht="15.95" customHeight="1" x14ac:dyDescent="0.2">
      <c r="A178" s="12"/>
      <c r="B178" s="11" t="s">
        <v>51</v>
      </c>
      <c r="C178" s="494"/>
      <c r="D178" s="494"/>
      <c r="E178" s="494"/>
      <c r="F178" s="41"/>
      <c r="G178" s="41"/>
      <c r="H178" s="41"/>
      <c r="I178" s="41"/>
      <c r="J178" s="41"/>
      <c r="K178" s="169"/>
      <c r="L178" s="46">
        <v>18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f t="shared" si="36"/>
        <v>18</v>
      </c>
      <c r="S178" s="577"/>
      <c r="T178" s="577"/>
      <c r="U178" s="577"/>
    </row>
    <row r="179" spans="1:21" ht="15.95" customHeight="1" x14ac:dyDescent="0.2">
      <c r="A179" s="12"/>
      <c r="B179" s="11" t="s">
        <v>52</v>
      </c>
      <c r="C179" s="494"/>
      <c r="D179" s="494"/>
      <c r="E179" s="494"/>
      <c r="F179" s="41"/>
      <c r="G179" s="41"/>
      <c r="H179" s="41"/>
      <c r="I179" s="41"/>
      <c r="J179" s="41"/>
      <c r="K179" s="169"/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f t="shared" si="36"/>
        <v>0</v>
      </c>
      <c r="S179" s="577"/>
      <c r="T179" s="577"/>
      <c r="U179" s="577"/>
    </row>
    <row r="180" spans="1:21" ht="15.95" customHeight="1" x14ac:dyDescent="0.2">
      <c r="A180" s="14">
        <v>2</v>
      </c>
      <c r="B180" s="10" t="s">
        <v>23</v>
      </c>
      <c r="C180" s="494"/>
      <c r="D180" s="494"/>
      <c r="E180" s="494"/>
      <c r="F180" s="169"/>
      <c r="G180" s="169"/>
      <c r="H180" s="42"/>
      <c r="I180" s="169"/>
      <c r="J180" s="169"/>
      <c r="K180" s="169"/>
      <c r="L180" s="46">
        <f t="shared" ref="L180:N180" si="37">SUM(L181:L182)</f>
        <v>27</v>
      </c>
      <c r="M180" s="46">
        <f t="shared" si="37"/>
        <v>0</v>
      </c>
      <c r="N180" s="46">
        <f t="shared" si="37"/>
        <v>0</v>
      </c>
      <c r="O180" s="26"/>
      <c r="P180" s="46">
        <f t="shared" ref="P180:Q180" si="38">SUM(P181:P182)</f>
        <v>105</v>
      </c>
      <c r="Q180" s="46">
        <f t="shared" si="38"/>
        <v>0</v>
      </c>
      <c r="R180" s="46">
        <f t="shared" si="36"/>
        <v>132</v>
      </c>
      <c r="S180" s="577"/>
      <c r="T180" s="577"/>
      <c r="U180" s="577"/>
    </row>
    <row r="181" spans="1:21" ht="15.95" customHeight="1" x14ac:dyDescent="0.2">
      <c r="A181" s="12"/>
      <c r="B181" s="13" t="s">
        <v>84</v>
      </c>
      <c r="C181" s="509"/>
      <c r="D181" s="509"/>
      <c r="E181" s="509"/>
      <c r="F181" s="171"/>
      <c r="G181" s="171"/>
      <c r="H181" s="43"/>
      <c r="I181" s="40"/>
      <c r="J181" s="40"/>
      <c r="K181" s="169"/>
      <c r="L181" s="47">
        <v>27</v>
      </c>
      <c r="M181" s="47">
        <v>0</v>
      </c>
      <c r="N181" s="47">
        <v>0</v>
      </c>
      <c r="O181" s="25"/>
      <c r="P181" s="47">
        <v>105</v>
      </c>
      <c r="Q181" s="47">
        <v>0</v>
      </c>
      <c r="R181" s="46">
        <f t="shared" si="36"/>
        <v>132</v>
      </c>
      <c r="S181" s="577"/>
      <c r="T181" s="577"/>
      <c r="U181" s="577"/>
    </row>
    <row r="182" spans="1:21" ht="15.95" customHeight="1" x14ac:dyDescent="0.2">
      <c r="A182" s="12"/>
      <c r="B182" s="13" t="s">
        <v>85</v>
      </c>
      <c r="C182" s="509"/>
      <c r="D182" s="509"/>
      <c r="E182" s="509"/>
      <c r="F182" s="171"/>
      <c r="G182" s="171"/>
      <c r="H182" s="43"/>
      <c r="I182" s="40"/>
      <c r="J182" s="40"/>
      <c r="K182" s="169"/>
      <c r="L182" s="47">
        <v>0</v>
      </c>
      <c r="M182" s="47">
        <v>0</v>
      </c>
      <c r="N182" s="47">
        <v>0</v>
      </c>
      <c r="O182" s="25"/>
      <c r="P182" s="47">
        <v>0</v>
      </c>
      <c r="Q182" s="47">
        <v>0</v>
      </c>
      <c r="R182" s="46">
        <f t="shared" si="36"/>
        <v>0</v>
      </c>
      <c r="S182" s="577"/>
      <c r="T182" s="577"/>
      <c r="U182" s="577"/>
    </row>
    <row r="183" spans="1:21" ht="15.95" customHeight="1" x14ac:dyDescent="0.2">
      <c r="A183" s="9">
        <v>3</v>
      </c>
      <c r="B183" s="10" t="s">
        <v>54</v>
      </c>
      <c r="C183" s="494"/>
      <c r="D183" s="494"/>
      <c r="E183" s="494"/>
      <c r="F183" s="169"/>
      <c r="G183" s="42"/>
      <c r="H183" s="42"/>
      <c r="I183" s="169"/>
      <c r="J183" s="169"/>
      <c r="K183" s="169"/>
      <c r="L183" s="176">
        <v>0</v>
      </c>
      <c r="M183" s="176">
        <v>0</v>
      </c>
      <c r="N183" s="26"/>
      <c r="O183" s="26"/>
      <c r="P183" s="176">
        <v>0</v>
      </c>
      <c r="Q183" s="176">
        <v>0</v>
      </c>
      <c r="R183" s="46">
        <f t="shared" si="36"/>
        <v>0</v>
      </c>
      <c r="S183" s="577"/>
      <c r="T183" s="577"/>
      <c r="U183" s="577"/>
    </row>
    <row r="184" spans="1:21" ht="15.95" customHeight="1" x14ac:dyDescent="0.2">
      <c r="A184" s="14">
        <v>4</v>
      </c>
      <c r="B184" s="10" t="s">
        <v>53</v>
      </c>
      <c r="C184" s="495"/>
      <c r="D184" s="495"/>
      <c r="E184" s="495"/>
      <c r="F184" s="170"/>
      <c r="G184" s="42"/>
      <c r="H184" s="42"/>
      <c r="I184" s="170"/>
      <c r="J184" s="170"/>
      <c r="K184" s="169"/>
      <c r="L184" s="176">
        <f t="shared" ref="L184:M184" si="39">SUM(L185:L186)</f>
        <v>4</v>
      </c>
      <c r="M184" s="176">
        <f t="shared" si="39"/>
        <v>0</v>
      </c>
      <c r="N184" s="26"/>
      <c r="O184" s="26"/>
      <c r="P184" s="176">
        <f t="shared" ref="P184:R184" si="40">SUM(P185:P186)</f>
        <v>0</v>
      </c>
      <c r="Q184" s="46">
        <f t="shared" si="40"/>
        <v>0</v>
      </c>
      <c r="R184" s="176">
        <f t="shared" si="40"/>
        <v>4</v>
      </c>
      <c r="S184" s="577"/>
      <c r="T184" s="577"/>
      <c r="U184" s="577"/>
    </row>
    <row r="185" spans="1:21" ht="15.75" x14ac:dyDescent="0.2">
      <c r="A185" s="14"/>
      <c r="B185" s="13" t="s">
        <v>84</v>
      </c>
      <c r="C185" s="495"/>
      <c r="D185" s="495"/>
      <c r="E185" s="495"/>
      <c r="F185" s="170"/>
      <c r="G185" s="42"/>
      <c r="H185" s="42"/>
      <c r="I185" s="170"/>
      <c r="J185" s="170"/>
      <c r="K185" s="169"/>
      <c r="L185" s="176">
        <v>0</v>
      </c>
      <c r="M185" s="176">
        <v>0</v>
      </c>
      <c r="N185" s="26"/>
      <c r="O185" s="26"/>
      <c r="P185" s="176">
        <v>0</v>
      </c>
      <c r="Q185" s="176">
        <v>0</v>
      </c>
      <c r="R185" s="46">
        <f t="shared" ref="R185" si="41">SUM(L185-M185-N185-O185+P185-Q185)</f>
        <v>0</v>
      </c>
      <c r="S185" s="577"/>
      <c r="T185" s="577"/>
      <c r="U185" s="577"/>
    </row>
    <row r="186" spans="1:21" ht="15.75" x14ac:dyDescent="0.2">
      <c r="A186" s="14"/>
      <c r="B186" s="13" t="s">
        <v>85</v>
      </c>
      <c r="C186" s="495"/>
      <c r="D186" s="495"/>
      <c r="E186" s="495"/>
      <c r="F186" s="170"/>
      <c r="G186" s="42"/>
      <c r="H186" s="42"/>
      <c r="I186" s="170"/>
      <c r="J186" s="170"/>
      <c r="K186" s="169"/>
      <c r="L186" s="176">
        <v>4</v>
      </c>
      <c r="M186" s="176">
        <v>0</v>
      </c>
      <c r="N186" s="26"/>
      <c r="O186" s="26"/>
      <c r="P186" s="176">
        <v>0</v>
      </c>
      <c r="Q186" s="176">
        <v>0</v>
      </c>
      <c r="R186" s="176">
        <f>SUM(L186-M186-N186-O186+P186-Q186)</f>
        <v>4</v>
      </c>
      <c r="S186" s="577"/>
      <c r="T186" s="577"/>
      <c r="U186" s="577"/>
    </row>
    <row r="187" spans="1:21" ht="15.75" x14ac:dyDescent="0.2">
      <c r="A187" s="14">
        <v>5</v>
      </c>
      <c r="B187" s="11" t="s">
        <v>55</v>
      </c>
      <c r="C187" s="494"/>
      <c r="D187" s="494"/>
      <c r="E187" s="494"/>
      <c r="F187" s="169"/>
      <c r="G187" s="42"/>
      <c r="H187" s="42"/>
      <c r="I187" s="169"/>
      <c r="J187" s="169"/>
      <c r="K187" s="169"/>
      <c r="L187" s="176">
        <v>0</v>
      </c>
      <c r="M187" s="176">
        <v>0</v>
      </c>
      <c r="N187" s="26"/>
      <c r="O187" s="26"/>
      <c r="P187" s="176">
        <v>0</v>
      </c>
      <c r="Q187" s="176">
        <v>0</v>
      </c>
      <c r="R187" s="46">
        <f t="shared" ref="R187:R193" si="42">SUM(L187-M187-N187-O187+P187-Q187)</f>
        <v>0</v>
      </c>
      <c r="S187" s="577"/>
      <c r="T187" s="577"/>
      <c r="U187" s="577"/>
    </row>
    <row r="188" spans="1:21" ht="15.75" x14ac:dyDescent="0.2">
      <c r="A188" s="14">
        <v>6</v>
      </c>
      <c r="B188" s="10" t="s">
        <v>56</v>
      </c>
      <c r="C188" s="494"/>
      <c r="D188" s="494"/>
      <c r="E188" s="494"/>
      <c r="F188" s="169"/>
      <c r="G188" s="42"/>
      <c r="H188" s="42"/>
      <c r="I188" s="169"/>
      <c r="J188" s="169"/>
      <c r="K188" s="169"/>
      <c r="L188" s="176">
        <v>0</v>
      </c>
      <c r="M188" s="176">
        <v>0</v>
      </c>
      <c r="N188" s="26"/>
      <c r="O188" s="26"/>
      <c r="P188" s="176">
        <v>0</v>
      </c>
      <c r="Q188" s="176">
        <v>0</v>
      </c>
      <c r="R188" s="46">
        <f t="shared" si="42"/>
        <v>0</v>
      </c>
      <c r="S188" s="581">
        <v>0</v>
      </c>
      <c r="T188" s="581"/>
      <c r="U188" s="581"/>
    </row>
    <row r="189" spans="1:21" ht="15.75" x14ac:dyDescent="0.2">
      <c r="A189" s="14">
        <v>7</v>
      </c>
      <c r="B189" s="10" t="s">
        <v>57</v>
      </c>
      <c r="C189" s="494"/>
      <c r="D189" s="494"/>
      <c r="E189" s="494"/>
      <c r="F189" s="169"/>
      <c r="G189" s="42"/>
      <c r="H189" s="42"/>
      <c r="I189" s="169"/>
      <c r="J189" s="169"/>
      <c r="K189" s="169"/>
      <c r="L189" s="176">
        <v>0</v>
      </c>
      <c r="M189" s="176">
        <v>0</v>
      </c>
      <c r="N189" s="26"/>
      <c r="O189" s="26"/>
      <c r="P189" s="176">
        <v>0</v>
      </c>
      <c r="Q189" s="176">
        <v>0</v>
      </c>
      <c r="R189" s="46">
        <f t="shared" si="42"/>
        <v>0</v>
      </c>
      <c r="S189" s="579">
        <v>0</v>
      </c>
      <c r="T189" s="579"/>
      <c r="U189" s="579"/>
    </row>
    <row r="190" spans="1:21" ht="15.75" x14ac:dyDescent="0.2">
      <c r="A190" s="14">
        <v>8</v>
      </c>
      <c r="B190" s="10" t="s">
        <v>58</v>
      </c>
      <c r="C190" s="494"/>
      <c r="D190" s="494"/>
      <c r="E190" s="494"/>
      <c r="F190" s="169"/>
      <c r="G190" s="42"/>
      <c r="H190" s="42"/>
      <c r="I190" s="169"/>
      <c r="J190" s="169"/>
      <c r="K190" s="169"/>
      <c r="L190" s="176">
        <v>0</v>
      </c>
      <c r="M190" s="176">
        <v>0</v>
      </c>
      <c r="N190" s="26"/>
      <c r="O190" s="26"/>
      <c r="P190" s="176">
        <v>0</v>
      </c>
      <c r="Q190" s="176">
        <v>0</v>
      </c>
      <c r="R190" s="46">
        <f t="shared" si="42"/>
        <v>0</v>
      </c>
      <c r="S190" s="579">
        <v>0</v>
      </c>
      <c r="T190" s="579"/>
      <c r="U190" s="579"/>
    </row>
    <row r="191" spans="1:21" ht="12.75" customHeight="1" x14ac:dyDescent="0.2">
      <c r="A191" s="14">
        <v>9</v>
      </c>
      <c r="B191" s="10" t="s">
        <v>24</v>
      </c>
      <c r="C191" s="494"/>
      <c r="D191" s="494"/>
      <c r="E191" s="494"/>
      <c r="F191" s="169"/>
      <c r="G191" s="42"/>
      <c r="H191" s="42"/>
      <c r="I191" s="41"/>
      <c r="J191" s="41"/>
      <c r="K191" s="169"/>
      <c r="L191" s="176">
        <v>0</v>
      </c>
      <c r="M191" s="176">
        <v>0</v>
      </c>
      <c r="N191" s="26"/>
      <c r="O191" s="26"/>
      <c r="P191" s="176">
        <v>0</v>
      </c>
      <c r="Q191" s="176">
        <v>0</v>
      </c>
      <c r="R191" s="46">
        <f t="shared" si="42"/>
        <v>0</v>
      </c>
      <c r="S191" s="579">
        <v>0</v>
      </c>
      <c r="T191" s="579"/>
      <c r="U191" s="579"/>
    </row>
    <row r="192" spans="1:21" ht="12.75" customHeight="1" x14ac:dyDescent="0.2">
      <c r="A192" s="14">
        <v>10</v>
      </c>
      <c r="B192" s="10" t="s">
        <v>25</v>
      </c>
      <c r="C192" s="494"/>
      <c r="D192" s="494"/>
      <c r="E192" s="494"/>
      <c r="F192" s="169"/>
      <c r="G192" s="42"/>
      <c r="H192" s="42"/>
      <c r="I192" s="41"/>
      <c r="J192" s="41"/>
      <c r="K192" s="169"/>
      <c r="L192" s="176">
        <v>0</v>
      </c>
      <c r="M192" s="176">
        <v>0</v>
      </c>
      <c r="N192" s="26"/>
      <c r="O192" s="26"/>
      <c r="P192" s="176">
        <v>0</v>
      </c>
      <c r="Q192" s="176">
        <v>0</v>
      </c>
      <c r="R192" s="46">
        <f t="shared" si="42"/>
        <v>0</v>
      </c>
      <c r="S192" s="579">
        <v>0</v>
      </c>
      <c r="T192" s="579"/>
      <c r="U192" s="579"/>
    </row>
    <row r="193" spans="1:21" ht="16.5" thickBot="1" x14ac:dyDescent="0.25">
      <c r="A193" s="48">
        <v>11</v>
      </c>
      <c r="B193" s="49" t="s">
        <v>59</v>
      </c>
      <c r="C193" s="510"/>
      <c r="D193" s="511"/>
      <c r="E193" s="512"/>
      <c r="F193" s="177"/>
      <c r="G193" s="50"/>
      <c r="H193" s="50"/>
      <c r="I193" s="51"/>
      <c r="J193" s="51"/>
      <c r="K193" s="177"/>
      <c r="L193" s="52">
        <v>0</v>
      </c>
      <c r="M193" s="52">
        <v>0</v>
      </c>
      <c r="N193" s="53"/>
      <c r="O193" s="53"/>
      <c r="P193" s="52">
        <v>0</v>
      </c>
      <c r="Q193" s="52">
        <v>0</v>
      </c>
      <c r="R193" s="54">
        <f t="shared" si="42"/>
        <v>0</v>
      </c>
      <c r="S193" s="554"/>
      <c r="T193" s="555"/>
      <c r="U193" s="556"/>
    </row>
    <row r="194" spans="1:21" ht="21" customHeight="1" thickTop="1" x14ac:dyDescent="0.2">
      <c r="A194" s="5"/>
      <c r="B194" s="27" t="s">
        <v>39</v>
      </c>
    </row>
    <row r="195" spans="1:21" x14ac:dyDescent="0.2">
      <c r="A195" s="5"/>
      <c r="B195" s="15" t="s">
        <v>61</v>
      </c>
    </row>
    <row r="196" spans="1:21" x14ac:dyDescent="0.2">
      <c r="A196" s="5"/>
      <c r="B196" s="15" t="s">
        <v>60</v>
      </c>
    </row>
    <row r="197" spans="1:21" ht="12.75" customHeight="1" x14ac:dyDescent="0.2">
      <c r="A197" s="5"/>
      <c r="B197" s="15" t="s">
        <v>40</v>
      </c>
    </row>
    <row r="198" spans="1:21" ht="13.5" customHeight="1" x14ac:dyDescent="0.2">
      <c r="A198" s="5"/>
      <c r="B198" s="27"/>
    </row>
    <row r="199" spans="1:21" ht="15" customHeight="1" x14ac:dyDescent="0.2">
      <c r="A199" s="488" t="s">
        <v>0</v>
      </c>
      <c r="B199" s="488"/>
      <c r="P199" s="517" t="s">
        <v>26</v>
      </c>
      <c r="Q199" s="517"/>
      <c r="R199" s="517"/>
      <c r="S199" s="517"/>
      <c r="T199" s="517"/>
      <c r="U199" s="517"/>
    </row>
    <row r="200" spans="1:21" ht="12.75" customHeight="1" x14ac:dyDescent="0.2">
      <c r="A200" s="488" t="s">
        <v>1</v>
      </c>
      <c r="B200" s="488"/>
      <c r="P200" s="517"/>
      <c r="Q200" s="517"/>
      <c r="R200" s="517"/>
      <c r="S200" s="517"/>
      <c r="T200" s="517"/>
      <c r="U200" s="517"/>
    </row>
    <row r="201" spans="1:21" ht="12.75" customHeight="1" x14ac:dyDescent="0.2">
      <c r="A201" s="488" t="s">
        <v>46</v>
      </c>
      <c r="B201" s="488"/>
    </row>
    <row r="202" spans="1:21" ht="12.75" customHeight="1" x14ac:dyDescent="0.35">
      <c r="C202" s="518" t="s">
        <v>2</v>
      </c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518"/>
      <c r="P202" s="518"/>
      <c r="Q202" s="2"/>
    </row>
    <row r="203" spans="1:21" ht="11.25" customHeight="1" x14ac:dyDescent="0.2">
      <c r="F203" s="519" t="s">
        <v>3</v>
      </c>
      <c r="G203" s="519"/>
      <c r="H203" s="519"/>
      <c r="I203" s="519"/>
      <c r="J203" s="519"/>
      <c r="K203" s="519"/>
      <c r="L203" s="519"/>
      <c r="M203" s="519"/>
      <c r="N203" s="519"/>
      <c r="O203" s="519"/>
      <c r="P203" s="519"/>
      <c r="Q203" s="175"/>
    </row>
    <row r="204" spans="1:21" ht="12.75" customHeight="1" x14ac:dyDescent="0.2">
      <c r="A204" s="1" t="s">
        <v>47</v>
      </c>
      <c r="C204" s="3"/>
      <c r="D204" s="4">
        <v>1</v>
      </c>
      <c r="E204" s="4">
        <v>5</v>
      </c>
      <c r="M204" s="5"/>
      <c r="N204" s="5"/>
      <c r="O204" s="5"/>
      <c r="P204" s="5"/>
      <c r="Q204" s="5"/>
      <c r="R204" s="5"/>
      <c r="S204" s="5"/>
      <c r="T204" s="5"/>
    </row>
    <row r="205" spans="1:21" ht="15.95" customHeight="1" x14ac:dyDescent="0.2">
      <c r="A205" s="1" t="s">
        <v>69</v>
      </c>
      <c r="C205" s="6"/>
      <c r="D205" s="7">
        <v>0</v>
      </c>
      <c r="E205" s="7">
        <v>8</v>
      </c>
      <c r="K205" s="520">
        <v>6</v>
      </c>
      <c r="L205" s="520"/>
      <c r="M205" s="5"/>
      <c r="N205" s="5"/>
      <c r="O205" s="5"/>
      <c r="Q205" s="1" t="str">
        <f>+Q166:U166</f>
        <v>Bulan     :</v>
      </c>
      <c r="R205" s="522" t="str">
        <f>+R166</f>
        <v>April</v>
      </c>
      <c r="S205" s="523"/>
      <c r="T205" s="4">
        <f>+T166:U166</f>
        <v>0</v>
      </c>
      <c r="U205" s="4">
        <f>+U166</f>
        <v>4</v>
      </c>
    </row>
    <row r="206" spans="1:21" ht="15.95" customHeight="1" thickBot="1" x14ac:dyDescent="0.25">
      <c r="A206" s="183" t="s">
        <v>83</v>
      </c>
      <c r="B206" s="183"/>
      <c r="C206" s="4">
        <v>0</v>
      </c>
      <c r="D206" s="4">
        <v>4</v>
      </c>
      <c r="E206" s="4">
        <v>1</v>
      </c>
      <c r="K206" s="521"/>
      <c r="L206" s="521"/>
      <c r="M206" s="5"/>
      <c r="N206" s="5"/>
      <c r="O206" s="5"/>
      <c r="Q206" s="1" t="s">
        <v>48</v>
      </c>
      <c r="R206" s="557">
        <f>+R167</f>
        <v>2018</v>
      </c>
      <c r="S206" s="558"/>
      <c r="T206" s="21">
        <v>1</v>
      </c>
      <c r="U206" s="21">
        <v>8</v>
      </c>
    </row>
    <row r="207" spans="1:21" ht="15.95" customHeight="1" thickTop="1" x14ac:dyDescent="0.2">
      <c r="A207" s="496" t="s">
        <v>4</v>
      </c>
      <c r="B207" s="496" t="s">
        <v>5</v>
      </c>
      <c r="C207" s="499" t="s">
        <v>6</v>
      </c>
      <c r="D207" s="500"/>
      <c r="E207" s="500"/>
      <c r="F207" s="500"/>
      <c r="G207" s="500"/>
      <c r="H207" s="500"/>
      <c r="I207" s="500"/>
      <c r="J207" s="500"/>
      <c r="K207" s="501"/>
      <c r="L207" s="499" t="s">
        <v>7</v>
      </c>
      <c r="M207" s="500"/>
      <c r="N207" s="500"/>
      <c r="O207" s="500"/>
      <c r="P207" s="500"/>
      <c r="Q207" s="500"/>
      <c r="R207" s="501"/>
      <c r="S207" s="538" t="s">
        <v>65</v>
      </c>
      <c r="T207" s="539"/>
      <c r="U207" s="540"/>
    </row>
    <row r="208" spans="1:21" ht="15.95" customHeight="1" x14ac:dyDescent="0.2">
      <c r="A208" s="497"/>
      <c r="B208" s="497"/>
      <c r="C208" s="551" t="s">
        <v>27</v>
      </c>
      <c r="D208" s="552"/>
      <c r="E208" s="553"/>
      <c r="F208" s="180"/>
      <c r="G208" s="180" t="s">
        <v>30</v>
      </c>
      <c r="H208" s="180" t="s">
        <v>32</v>
      </c>
      <c r="I208" s="180"/>
      <c r="J208" s="180"/>
      <c r="K208" s="180" t="s">
        <v>43</v>
      </c>
      <c r="L208" s="180" t="s">
        <v>27</v>
      </c>
      <c r="M208" s="180"/>
      <c r="N208" s="180" t="s">
        <v>30</v>
      </c>
      <c r="O208" s="180" t="s">
        <v>32</v>
      </c>
      <c r="P208" s="180"/>
      <c r="Q208" s="180"/>
      <c r="R208" s="180" t="s">
        <v>64</v>
      </c>
      <c r="S208" s="524" t="s">
        <v>68</v>
      </c>
      <c r="T208" s="525"/>
      <c r="U208" s="526"/>
    </row>
    <row r="209" spans="1:21" ht="15.95" customHeight="1" x14ac:dyDescent="0.2">
      <c r="A209" s="497"/>
      <c r="B209" s="497"/>
      <c r="C209" s="524" t="s">
        <v>28</v>
      </c>
      <c r="D209" s="525"/>
      <c r="E209" s="526"/>
      <c r="F209" s="178" t="s">
        <v>29</v>
      </c>
      <c r="G209" s="178" t="s">
        <v>31</v>
      </c>
      <c r="H209" s="178" t="s">
        <v>33</v>
      </c>
      <c r="I209" s="178" t="s">
        <v>37</v>
      </c>
      <c r="J209" s="178" t="s">
        <v>36</v>
      </c>
      <c r="K209" s="178" t="s">
        <v>28</v>
      </c>
      <c r="L209" s="178" t="s">
        <v>28</v>
      </c>
      <c r="M209" s="178" t="s">
        <v>35</v>
      </c>
      <c r="N209" s="178" t="s">
        <v>31</v>
      </c>
      <c r="O209" s="178" t="s">
        <v>33</v>
      </c>
      <c r="P209" s="178" t="s">
        <v>37</v>
      </c>
      <c r="Q209" s="178" t="s">
        <v>36</v>
      </c>
      <c r="R209" s="178" t="s">
        <v>38</v>
      </c>
      <c r="S209" s="524" t="s">
        <v>66</v>
      </c>
      <c r="T209" s="525"/>
      <c r="U209" s="526"/>
    </row>
    <row r="210" spans="1:21" ht="15.95" customHeight="1" x14ac:dyDescent="0.2">
      <c r="A210" s="497"/>
      <c r="B210" s="497"/>
      <c r="C210" s="502" t="s">
        <v>8</v>
      </c>
      <c r="D210" s="503"/>
      <c r="E210" s="504"/>
      <c r="F210" s="182"/>
      <c r="G210" s="182"/>
      <c r="H210" s="182" t="s">
        <v>34</v>
      </c>
      <c r="I210" s="182"/>
      <c r="J210" s="182"/>
      <c r="K210" s="182" t="s">
        <v>9</v>
      </c>
      <c r="L210" s="182" t="s">
        <v>8</v>
      </c>
      <c r="M210" s="182"/>
      <c r="N210" s="182"/>
      <c r="O210" s="182" t="s">
        <v>34</v>
      </c>
      <c r="P210" s="182"/>
      <c r="Q210" s="182"/>
      <c r="R210" s="20" t="s">
        <v>63</v>
      </c>
      <c r="S210" s="524" t="s">
        <v>67</v>
      </c>
      <c r="T210" s="525"/>
      <c r="U210" s="526"/>
    </row>
    <row r="211" spans="1:21" ht="15.95" customHeight="1" x14ac:dyDescent="0.2">
      <c r="A211" s="498"/>
      <c r="B211" s="498"/>
      <c r="C211" s="559"/>
      <c r="D211" s="560"/>
      <c r="E211" s="561"/>
      <c r="F211" s="178"/>
      <c r="G211" s="178"/>
      <c r="H211" s="178"/>
      <c r="I211" s="178"/>
      <c r="J211" s="178"/>
      <c r="K211" s="178" t="s">
        <v>62</v>
      </c>
      <c r="L211" s="178"/>
      <c r="M211" s="178"/>
      <c r="N211" s="178"/>
      <c r="O211" s="178"/>
      <c r="P211" s="178"/>
      <c r="Q211" s="178"/>
      <c r="R211" s="178"/>
      <c r="S211" s="528"/>
      <c r="T211" s="562"/>
      <c r="U211" s="563"/>
    </row>
    <row r="212" spans="1:21" s="8" customFormat="1" ht="15.95" customHeight="1" x14ac:dyDescent="0.2">
      <c r="A212" s="179" t="s">
        <v>10</v>
      </c>
      <c r="B212" s="179" t="s">
        <v>11</v>
      </c>
      <c r="C212" s="564" t="s">
        <v>12</v>
      </c>
      <c r="D212" s="565"/>
      <c r="E212" s="566"/>
      <c r="F212" s="179" t="s">
        <v>13</v>
      </c>
      <c r="G212" s="179" t="s">
        <v>14</v>
      </c>
      <c r="H212" s="179" t="s">
        <v>15</v>
      </c>
      <c r="I212" s="179" t="s">
        <v>16</v>
      </c>
      <c r="J212" s="179" t="s">
        <v>17</v>
      </c>
      <c r="K212" s="179" t="s">
        <v>18</v>
      </c>
      <c r="L212" s="179" t="s">
        <v>19</v>
      </c>
      <c r="M212" s="179" t="s">
        <v>20</v>
      </c>
      <c r="N212" s="179" t="s">
        <v>21</v>
      </c>
      <c r="O212" s="179" t="s">
        <v>41</v>
      </c>
      <c r="P212" s="179" t="s">
        <v>42</v>
      </c>
      <c r="Q212" s="179" t="s">
        <v>44</v>
      </c>
      <c r="R212" s="179" t="s">
        <v>70</v>
      </c>
      <c r="S212" s="564" t="s">
        <v>71</v>
      </c>
      <c r="T212" s="565"/>
      <c r="U212" s="566"/>
    </row>
    <row r="213" spans="1:21" s="16" customFormat="1" ht="15.95" customHeight="1" x14ac:dyDescent="0.2">
      <c r="A213" s="18">
        <v>1</v>
      </c>
      <c r="B213" s="19" t="s">
        <v>22</v>
      </c>
      <c r="C213" s="532"/>
      <c r="D213" s="533"/>
      <c r="E213" s="534"/>
      <c r="F213" s="39"/>
      <c r="G213" s="39"/>
      <c r="H213" s="39"/>
      <c r="I213" s="39"/>
      <c r="J213" s="39"/>
      <c r="K213" s="39"/>
      <c r="L213" s="124">
        <f t="shared" ref="L213:Q213" si="43">SUM(L214,L217,L218)</f>
        <v>70</v>
      </c>
      <c r="M213" s="125">
        <f t="shared" si="43"/>
        <v>0</v>
      </c>
      <c r="N213" s="125">
        <f t="shared" si="43"/>
        <v>0</v>
      </c>
      <c r="O213" s="125">
        <f t="shared" si="43"/>
        <v>0</v>
      </c>
      <c r="P213" s="125">
        <f t="shared" si="43"/>
        <v>0</v>
      </c>
      <c r="Q213" s="125">
        <f t="shared" si="43"/>
        <v>0</v>
      </c>
      <c r="R213" s="125">
        <f>SUM(L213-M213-N213-O213+P213-Q213)</f>
        <v>70</v>
      </c>
      <c r="S213" s="576"/>
      <c r="T213" s="576"/>
      <c r="U213" s="576"/>
    </row>
    <row r="214" spans="1:21" s="23" customFormat="1" ht="15.95" customHeight="1" x14ac:dyDescent="0.25">
      <c r="A214" s="14"/>
      <c r="B214" s="22" t="s">
        <v>50</v>
      </c>
      <c r="C214" s="495"/>
      <c r="D214" s="495"/>
      <c r="E214" s="495"/>
      <c r="F214" s="170"/>
      <c r="G214" s="170"/>
      <c r="H214" s="170"/>
      <c r="I214" s="170"/>
      <c r="J214" s="170"/>
      <c r="K214" s="169"/>
      <c r="L214" s="126">
        <f t="shared" ref="L214:O214" si="44">SUM(L215:L216)</f>
        <v>70</v>
      </c>
      <c r="M214" s="127">
        <f t="shared" si="44"/>
        <v>0</v>
      </c>
      <c r="N214" s="127">
        <f t="shared" si="44"/>
        <v>0</v>
      </c>
      <c r="O214" s="127">
        <f t="shared" si="44"/>
        <v>0</v>
      </c>
      <c r="P214" s="127">
        <f>SUM(P215:P216)</f>
        <v>0</v>
      </c>
      <c r="Q214" s="127">
        <f t="shared" ref="Q214" si="45">SUM(Q215:Q216)</f>
        <v>0</v>
      </c>
      <c r="R214" s="128">
        <f t="shared" ref="R214:R222" si="46">SUM(L214-M214-N214-O214+P214-Q214)</f>
        <v>70</v>
      </c>
      <c r="S214" s="578"/>
      <c r="T214" s="578"/>
      <c r="U214" s="578"/>
    </row>
    <row r="215" spans="1:21" ht="15.95" customHeight="1" x14ac:dyDescent="0.2">
      <c r="A215" s="12"/>
      <c r="B215" s="13" t="s">
        <v>84</v>
      </c>
      <c r="C215" s="509"/>
      <c r="D215" s="509"/>
      <c r="E215" s="509"/>
      <c r="F215" s="171"/>
      <c r="G215" s="171"/>
      <c r="H215" s="171"/>
      <c r="I215" s="40"/>
      <c r="J215" s="40"/>
      <c r="K215" s="169"/>
      <c r="L215" s="129">
        <v>70</v>
      </c>
      <c r="M215" s="65">
        <v>0</v>
      </c>
      <c r="N215" s="65">
        <v>0</v>
      </c>
      <c r="O215" s="65">
        <v>0</v>
      </c>
      <c r="P215" s="65">
        <v>0</v>
      </c>
      <c r="Q215" s="65">
        <v>0</v>
      </c>
      <c r="R215" s="128">
        <f t="shared" si="46"/>
        <v>70</v>
      </c>
      <c r="S215" s="577"/>
      <c r="T215" s="577"/>
      <c r="U215" s="577"/>
    </row>
    <row r="216" spans="1:21" ht="15.95" customHeight="1" x14ac:dyDescent="0.2">
      <c r="A216" s="12"/>
      <c r="B216" s="13" t="s">
        <v>85</v>
      </c>
      <c r="C216" s="509"/>
      <c r="D216" s="509"/>
      <c r="E216" s="509"/>
      <c r="F216" s="171"/>
      <c r="G216" s="171"/>
      <c r="H216" s="171"/>
      <c r="I216" s="40"/>
      <c r="J216" s="40"/>
      <c r="K216" s="169"/>
      <c r="L216" s="65">
        <v>0</v>
      </c>
      <c r="M216" s="65">
        <v>0</v>
      </c>
      <c r="N216" s="65">
        <v>0</v>
      </c>
      <c r="O216" s="65">
        <v>0</v>
      </c>
      <c r="P216" s="65">
        <v>0</v>
      </c>
      <c r="Q216" s="65">
        <v>0</v>
      </c>
      <c r="R216" s="128">
        <f t="shared" si="46"/>
        <v>0</v>
      </c>
      <c r="S216" s="577"/>
      <c r="T216" s="577"/>
      <c r="U216" s="577"/>
    </row>
    <row r="217" spans="1:21" ht="15.95" customHeight="1" x14ac:dyDescent="0.2">
      <c r="A217" s="12"/>
      <c r="B217" s="11" t="s">
        <v>51</v>
      </c>
      <c r="C217" s="494"/>
      <c r="D217" s="494"/>
      <c r="E217" s="494"/>
      <c r="F217" s="41"/>
      <c r="G217" s="41"/>
      <c r="H217" s="41"/>
      <c r="I217" s="41"/>
      <c r="J217" s="41"/>
      <c r="K217" s="169"/>
      <c r="L217" s="128">
        <v>0</v>
      </c>
      <c r="M217" s="128">
        <v>0</v>
      </c>
      <c r="N217" s="128">
        <v>0</v>
      </c>
      <c r="O217" s="128">
        <v>0</v>
      </c>
      <c r="P217" s="128">
        <v>0</v>
      </c>
      <c r="Q217" s="128">
        <v>0</v>
      </c>
      <c r="R217" s="128">
        <f t="shared" si="46"/>
        <v>0</v>
      </c>
      <c r="S217" s="577"/>
      <c r="T217" s="577"/>
      <c r="U217" s="577"/>
    </row>
    <row r="218" spans="1:21" ht="15.95" customHeight="1" x14ac:dyDescent="0.2">
      <c r="A218" s="12"/>
      <c r="B218" s="11" t="s">
        <v>52</v>
      </c>
      <c r="C218" s="494"/>
      <c r="D218" s="494"/>
      <c r="E218" s="494"/>
      <c r="F218" s="41"/>
      <c r="G218" s="41"/>
      <c r="H218" s="41"/>
      <c r="I218" s="41"/>
      <c r="J218" s="41"/>
      <c r="K218" s="169"/>
      <c r="L218" s="128">
        <v>0</v>
      </c>
      <c r="M218" s="128">
        <v>0</v>
      </c>
      <c r="N218" s="128">
        <v>0</v>
      </c>
      <c r="O218" s="128">
        <v>0</v>
      </c>
      <c r="P218" s="128">
        <v>0</v>
      </c>
      <c r="Q218" s="128">
        <v>0</v>
      </c>
      <c r="R218" s="128">
        <f t="shared" si="46"/>
        <v>0</v>
      </c>
      <c r="S218" s="577"/>
      <c r="T218" s="577"/>
      <c r="U218" s="577"/>
    </row>
    <row r="219" spans="1:21" ht="15.95" customHeight="1" x14ac:dyDescent="0.2">
      <c r="A219" s="14">
        <v>2</v>
      </c>
      <c r="B219" s="10" t="s">
        <v>23</v>
      </c>
      <c r="C219" s="494"/>
      <c r="D219" s="494"/>
      <c r="E219" s="494"/>
      <c r="F219" s="169"/>
      <c r="G219" s="169"/>
      <c r="H219" s="42"/>
      <c r="I219" s="169"/>
      <c r="J219" s="169"/>
      <c r="K219" s="169"/>
      <c r="L219" s="128">
        <f t="shared" ref="L219:Q219" si="47">SUM(L220:L221)</f>
        <v>384</v>
      </c>
      <c r="M219" s="128">
        <f t="shared" si="47"/>
        <v>153</v>
      </c>
      <c r="N219" s="128">
        <f t="shared" si="47"/>
        <v>0</v>
      </c>
      <c r="O219" s="26"/>
      <c r="P219" s="128">
        <f t="shared" si="47"/>
        <v>177</v>
      </c>
      <c r="Q219" s="128">
        <f t="shared" si="47"/>
        <v>0</v>
      </c>
      <c r="R219" s="128">
        <f t="shared" si="46"/>
        <v>408</v>
      </c>
      <c r="S219" s="577"/>
      <c r="T219" s="577"/>
      <c r="U219" s="577"/>
    </row>
    <row r="220" spans="1:21" ht="15.95" customHeight="1" x14ac:dyDescent="0.2">
      <c r="A220" s="12"/>
      <c r="B220" s="13" t="s">
        <v>84</v>
      </c>
      <c r="C220" s="509"/>
      <c r="D220" s="509"/>
      <c r="E220" s="509"/>
      <c r="F220" s="171"/>
      <c r="G220" s="171"/>
      <c r="H220" s="43"/>
      <c r="I220" s="40"/>
      <c r="J220" s="40"/>
      <c r="K220" s="169"/>
      <c r="L220" s="65">
        <v>359</v>
      </c>
      <c r="M220" s="65">
        <v>153</v>
      </c>
      <c r="N220" s="65">
        <v>0</v>
      </c>
      <c r="O220" s="26"/>
      <c r="P220" s="65">
        <v>177</v>
      </c>
      <c r="Q220" s="65">
        <v>0</v>
      </c>
      <c r="R220" s="128">
        <f t="shared" si="46"/>
        <v>383</v>
      </c>
      <c r="S220" s="577"/>
      <c r="T220" s="577"/>
      <c r="U220" s="577"/>
    </row>
    <row r="221" spans="1:21" ht="15.95" customHeight="1" x14ac:dyDescent="0.2">
      <c r="A221" s="12"/>
      <c r="B221" s="13" t="s">
        <v>85</v>
      </c>
      <c r="C221" s="509"/>
      <c r="D221" s="509"/>
      <c r="E221" s="509"/>
      <c r="F221" s="171"/>
      <c r="G221" s="171"/>
      <c r="H221" s="43"/>
      <c r="I221" s="40"/>
      <c r="J221" s="40"/>
      <c r="K221" s="169"/>
      <c r="L221" s="65">
        <v>25</v>
      </c>
      <c r="M221" s="65">
        <v>0</v>
      </c>
      <c r="N221" s="65">
        <v>0</v>
      </c>
      <c r="O221" s="26"/>
      <c r="P221" s="65">
        <v>0</v>
      </c>
      <c r="Q221" s="65">
        <v>0</v>
      </c>
      <c r="R221" s="128">
        <f t="shared" si="46"/>
        <v>25</v>
      </c>
      <c r="S221" s="577"/>
      <c r="T221" s="577"/>
      <c r="U221" s="577"/>
    </row>
    <row r="222" spans="1:21" ht="15.95" customHeight="1" x14ac:dyDescent="0.2">
      <c r="A222" s="9">
        <v>3</v>
      </c>
      <c r="B222" s="10" t="s">
        <v>54</v>
      </c>
      <c r="C222" s="494"/>
      <c r="D222" s="494"/>
      <c r="E222" s="494"/>
      <c r="F222" s="169"/>
      <c r="G222" s="42"/>
      <c r="H222" s="42"/>
      <c r="I222" s="169"/>
      <c r="J222" s="169"/>
      <c r="K222" s="169"/>
      <c r="L222" s="131">
        <v>1</v>
      </c>
      <c r="M222" s="131">
        <v>1</v>
      </c>
      <c r="N222" s="26"/>
      <c r="O222" s="26"/>
      <c r="P222" s="131">
        <v>0</v>
      </c>
      <c r="Q222" s="131">
        <v>0</v>
      </c>
      <c r="R222" s="128">
        <f t="shared" si="46"/>
        <v>0</v>
      </c>
      <c r="S222" s="577"/>
      <c r="T222" s="577"/>
      <c r="U222" s="577"/>
    </row>
    <row r="223" spans="1:21" ht="15.75" x14ac:dyDescent="0.2">
      <c r="A223" s="14">
        <v>4</v>
      </c>
      <c r="B223" s="10" t="s">
        <v>53</v>
      </c>
      <c r="C223" s="495"/>
      <c r="D223" s="495"/>
      <c r="E223" s="495"/>
      <c r="F223" s="170"/>
      <c r="G223" s="42"/>
      <c r="H223" s="42"/>
      <c r="I223" s="170"/>
      <c r="J223" s="170"/>
      <c r="K223" s="169"/>
      <c r="L223" s="128">
        <f t="shared" ref="L223:Q223" si="48">SUM(L224:L225)</f>
        <v>1</v>
      </c>
      <c r="M223" s="128">
        <v>1</v>
      </c>
      <c r="N223" s="26"/>
      <c r="O223" s="26"/>
      <c r="P223" s="128">
        <f t="shared" si="48"/>
        <v>0</v>
      </c>
      <c r="Q223" s="128">
        <f t="shared" si="48"/>
        <v>0</v>
      </c>
      <c r="R223" s="128">
        <f>SUM(L223-M223-N223-O223+P223-Q223)</f>
        <v>0</v>
      </c>
      <c r="S223" s="577"/>
      <c r="T223" s="577"/>
      <c r="U223" s="577"/>
    </row>
    <row r="224" spans="1:21" ht="15.75" x14ac:dyDescent="0.2">
      <c r="A224" s="14"/>
      <c r="B224" s="13" t="s">
        <v>84</v>
      </c>
      <c r="C224" s="495"/>
      <c r="D224" s="495"/>
      <c r="E224" s="495"/>
      <c r="F224" s="170"/>
      <c r="G224" s="42"/>
      <c r="H224" s="42"/>
      <c r="I224" s="170"/>
      <c r="J224" s="170"/>
      <c r="K224" s="169"/>
      <c r="L224" s="131">
        <v>0</v>
      </c>
      <c r="M224" s="131">
        <v>0</v>
      </c>
      <c r="N224" s="26"/>
      <c r="O224" s="26"/>
      <c r="P224" s="131">
        <v>0</v>
      </c>
      <c r="Q224" s="131">
        <v>0</v>
      </c>
      <c r="R224" s="128">
        <f t="shared" ref="R224" si="49">SUM(L224-M224-N224-O224+P224-Q224)</f>
        <v>0</v>
      </c>
      <c r="S224" s="577"/>
      <c r="T224" s="577"/>
      <c r="U224" s="577"/>
    </row>
    <row r="225" spans="1:21" ht="15.75" x14ac:dyDescent="0.2">
      <c r="A225" s="14"/>
      <c r="B225" s="13" t="s">
        <v>85</v>
      </c>
      <c r="C225" s="495"/>
      <c r="D225" s="495"/>
      <c r="E225" s="495"/>
      <c r="F225" s="170"/>
      <c r="G225" s="42"/>
      <c r="H225" s="42"/>
      <c r="I225" s="170"/>
      <c r="J225" s="170"/>
      <c r="K225" s="169"/>
      <c r="L225" s="131">
        <v>1</v>
      </c>
      <c r="M225" s="131">
        <v>1</v>
      </c>
      <c r="N225" s="26"/>
      <c r="O225" s="26"/>
      <c r="P225" s="131">
        <v>0</v>
      </c>
      <c r="Q225" s="131">
        <v>0</v>
      </c>
      <c r="R225" s="128">
        <f>SUM(L225-M225-N225-O225+P225-Q225)</f>
        <v>0</v>
      </c>
      <c r="S225" s="577"/>
      <c r="T225" s="577"/>
      <c r="U225" s="577"/>
    </row>
    <row r="226" spans="1:21" ht="15.75" x14ac:dyDescent="0.2">
      <c r="A226" s="14">
        <v>5</v>
      </c>
      <c r="B226" s="11" t="s">
        <v>55</v>
      </c>
      <c r="C226" s="494"/>
      <c r="D226" s="494"/>
      <c r="E226" s="494"/>
      <c r="F226" s="169"/>
      <c r="G226" s="42"/>
      <c r="H226" s="42"/>
      <c r="I226" s="169"/>
      <c r="J226" s="169"/>
      <c r="K226" s="169"/>
      <c r="L226" s="176">
        <v>0</v>
      </c>
      <c r="M226" s="176">
        <v>0</v>
      </c>
      <c r="N226" s="26"/>
      <c r="O226" s="26"/>
      <c r="P226" s="176">
        <v>0</v>
      </c>
      <c r="Q226" s="176">
        <v>0</v>
      </c>
      <c r="R226" s="46">
        <f t="shared" ref="R226:R232" si="50">SUM(L226-M226-N226-O226+P226-Q226)</f>
        <v>0</v>
      </c>
      <c r="S226" s="577"/>
      <c r="T226" s="577"/>
      <c r="U226" s="577"/>
    </row>
    <row r="227" spans="1:21" ht="15.75" x14ac:dyDescent="0.2">
      <c r="A227" s="14">
        <v>6</v>
      </c>
      <c r="B227" s="10" t="s">
        <v>56</v>
      </c>
      <c r="C227" s="494"/>
      <c r="D227" s="494"/>
      <c r="E227" s="494"/>
      <c r="F227" s="169"/>
      <c r="G227" s="42"/>
      <c r="H227" s="42"/>
      <c r="I227" s="169"/>
      <c r="J227" s="169"/>
      <c r="K227" s="169"/>
      <c r="L227" s="176">
        <v>0</v>
      </c>
      <c r="M227" s="176">
        <v>0</v>
      </c>
      <c r="N227" s="26"/>
      <c r="O227" s="26"/>
      <c r="P227" s="176">
        <v>0</v>
      </c>
      <c r="Q227" s="176">
        <v>0</v>
      </c>
      <c r="R227" s="46">
        <f t="shared" si="50"/>
        <v>0</v>
      </c>
      <c r="S227" s="581">
        <v>0</v>
      </c>
      <c r="T227" s="581"/>
      <c r="U227" s="581"/>
    </row>
    <row r="228" spans="1:21" ht="15.75" x14ac:dyDescent="0.2">
      <c r="A228" s="14">
        <v>7</v>
      </c>
      <c r="B228" s="10" t="s">
        <v>57</v>
      </c>
      <c r="C228" s="494"/>
      <c r="D228" s="494"/>
      <c r="E228" s="494"/>
      <c r="F228" s="169"/>
      <c r="G228" s="42"/>
      <c r="H228" s="42"/>
      <c r="I228" s="169"/>
      <c r="J228" s="169"/>
      <c r="K228" s="169"/>
      <c r="L228" s="176">
        <v>0</v>
      </c>
      <c r="M228" s="176">
        <v>0</v>
      </c>
      <c r="N228" s="26"/>
      <c r="O228" s="26"/>
      <c r="P228" s="176">
        <v>0</v>
      </c>
      <c r="Q228" s="176">
        <v>0</v>
      </c>
      <c r="R228" s="46">
        <f t="shared" si="50"/>
        <v>0</v>
      </c>
      <c r="S228" s="579">
        <v>0</v>
      </c>
      <c r="T228" s="579"/>
      <c r="U228" s="579"/>
    </row>
    <row r="229" spans="1:21" ht="12.75" customHeight="1" x14ac:dyDescent="0.2">
      <c r="A229" s="14">
        <v>8</v>
      </c>
      <c r="B229" s="10" t="s">
        <v>58</v>
      </c>
      <c r="C229" s="494"/>
      <c r="D229" s="494"/>
      <c r="E229" s="494"/>
      <c r="F229" s="169"/>
      <c r="G229" s="42"/>
      <c r="H229" s="42"/>
      <c r="I229" s="169"/>
      <c r="J229" s="169"/>
      <c r="K229" s="169"/>
      <c r="L229" s="176">
        <v>0</v>
      </c>
      <c r="M229" s="176">
        <v>0</v>
      </c>
      <c r="N229" s="26"/>
      <c r="O229" s="26"/>
      <c r="P229" s="176">
        <v>0</v>
      </c>
      <c r="Q229" s="176">
        <v>0</v>
      </c>
      <c r="R229" s="46">
        <f t="shared" si="50"/>
        <v>0</v>
      </c>
      <c r="S229" s="579">
        <v>0</v>
      </c>
      <c r="T229" s="579"/>
      <c r="U229" s="579"/>
    </row>
    <row r="230" spans="1:21" ht="12.75" customHeight="1" x14ac:dyDescent="0.2">
      <c r="A230" s="14">
        <v>9</v>
      </c>
      <c r="B230" s="10" t="s">
        <v>24</v>
      </c>
      <c r="C230" s="494"/>
      <c r="D230" s="494"/>
      <c r="E230" s="494"/>
      <c r="F230" s="169"/>
      <c r="G230" s="42"/>
      <c r="H230" s="42"/>
      <c r="I230" s="41"/>
      <c r="J230" s="41"/>
      <c r="K230" s="169"/>
      <c r="L230" s="176">
        <v>0</v>
      </c>
      <c r="M230" s="176">
        <v>0</v>
      </c>
      <c r="N230" s="26"/>
      <c r="O230" s="26"/>
      <c r="P230" s="176">
        <v>0</v>
      </c>
      <c r="Q230" s="176">
        <v>0</v>
      </c>
      <c r="R230" s="46">
        <f t="shared" si="50"/>
        <v>0</v>
      </c>
      <c r="S230" s="579">
        <v>0</v>
      </c>
      <c r="T230" s="579"/>
      <c r="U230" s="579"/>
    </row>
    <row r="231" spans="1:21" ht="15.75" x14ac:dyDescent="0.2">
      <c r="A231" s="14">
        <v>10</v>
      </c>
      <c r="B231" s="10" t="s">
        <v>25</v>
      </c>
      <c r="C231" s="494"/>
      <c r="D231" s="494"/>
      <c r="E231" s="494"/>
      <c r="F231" s="169"/>
      <c r="G231" s="42"/>
      <c r="H231" s="42"/>
      <c r="I231" s="41"/>
      <c r="J231" s="41"/>
      <c r="K231" s="169"/>
      <c r="L231" s="176">
        <v>0</v>
      </c>
      <c r="M231" s="176">
        <v>0</v>
      </c>
      <c r="N231" s="26"/>
      <c r="O231" s="26"/>
      <c r="P231" s="176">
        <v>0</v>
      </c>
      <c r="Q231" s="176">
        <v>0</v>
      </c>
      <c r="R231" s="46">
        <f t="shared" si="50"/>
        <v>0</v>
      </c>
      <c r="S231" s="579">
        <v>0</v>
      </c>
      <c r="T231" s="579"/>
      <c r="U231" s="579"/>
    </row>
    <row r="232" spans="1:21" ht="21" customHeight="1" thickBot="1" x14ac:dyDescent="0.25">
      <c r="A232" s="48">
        <v>11</v>
      </c>
      <c r="B232" s="49" t="s">
        <v>59</v>
      </c>
      <c r="C232" s="510"/>
      <c r="D232" s="511"/>
      <c r="E232" s="512"/>
      <c r="F232" s="177"/>
      <c r="G232" s="50"/>
      <c r="H232" s="50"/>
      <c r="I232" s="51"/>
      <c r="J232" s="51"/>
      <c r="K232" s="177"/>
      <c r="L232" s="52">
        <v>0</v>
      </c>
      <c r="M232" s="52">
        <v>0</v>
      </c>
      <c r="N232" s="53"/>
      <c r="O232" s="53"/>
      <c r="P232" s="52">
        <v>0</v>
      </c>
      <c r="Q232" s="52">
        <v>0</v>
      </c>
      <c r="R232" s="54">
        <f t="shared" si="50"/>
        <v>0</v>
      </c>
      <c r="S232" s="554"/>
      <c r="T232" s="555"/>
      <c r="U232" s="556"/>
    </row>
    <row r="233" spans="1:21" ht="13.5" thickTop="1" x14ac:dyDescent="0.2">
      <c r="A233" s="5"/>
      <c r="B233" s="17" t="s">
        <v>39</v>
      </c>
    </row>
    <row r="234" spans="1:21" x14ac:dyDescent="0.2">
      <c r="A234" s="5"/>
      <c r="B234" s="15" t="s">
        <v>61</v>
      </c>
    </row>
    <row r="235" spans="1:21" ht="12.75" customHeight="1" x14ac:dyDescent="0.2">
      <c r="A235" s="5"/>
      <c r="B235" s="15" t="s">
        <v>60</v>
      </c>
    </row>
    <row r="236" spans="1:21" ht="13.5" customHeight="1" x14ac:dyDescent="0.2">
      <c r="A236" s="5"/>
      <c r="B236" s="15" t="s">
        <v>40</v>
      </c>
    </row>
    <row r="237" spans="1:21" ht="15" customHeight="1" x14ac:dyDescent="0.2">
      <c r="A237" s="5"/>
      <c r="B237" s="27"/>
    </row>
    <row r="238" spans="1:21" ht="12.75" customHeight="1" x14ac:dyDescent="0.2">
      <c r="A238" s="5"/>
      <c r="B238" s="27"/>
    </row>
    <row r="239" spans="1:21" ht="12.75" customHeight="1" x14ac:dyDescent="0.2">
      <c r="A239" s="488" t="s">
        <v>0</v>
      </c>
      <c r="B239" s="488"/>
      <c r="P239" s="517" t="s">
        <v>26</v>
      </c>
      <c r="Q239" s="517"/>
      <c r="R239" s="517"/>
      <c r="S239" s="517"/>
      <c r="T239" s="517"/>
      <c r="U239" s="517"/>
    </row>
    <row r="240" spans="1:21" ht="12.75" customHeight="1" x14ac:dyDescent="0.2">
      <c r="A240" s="488" t="s">
        <v>1</v>
      </c>
      <c r="B240" s="488"/>
      <c r="P240" s="517"/>
      <c r="Q240" s="517"/>
      <c r="R240" s="517"/>
      <c r="S240" s="517"/>
      <c r="T240" s="517"/>
      <c r="U240" s="517"/>
    </row>
    <row r="241" spans="1:21" ht="10.5" customHeight="1" x14ac:dyDescent="0.2">
      <c r="A241" s="488" t="s">
        <v>46</v>
      </c>
      <c r="B241" s="488"/>
    </row>
    <row r="242" spans="1:21" ht="22.5" customHeight="1" x14ac:dyDescent="0.35">
      <c r="C242" s="518" t="s">
        <v>2</v>
      </c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518"/>
      <c r="P242" s="518"/>
      <c r="Q242" s="2"/>
    </row>
    <row r="243" spans="1:21" ht="15.95" customHeight="1" x14ac:dyDescent="0.2">
      <c r="F243" s="519" t="s">
        <v>3</v>
      </c>
      <c r="G243" s="519"/>
      <c r="H243" s="519"/>
      <c r="I243" s="519"/>
      <c r="J243" s="519"/>
      <c r="K243" s="519"/>
      <c r="L243" s="519"/>
      <c r="M243" s="519"/>
      <c r="N243" s="519"/>
      <c r="O243" s="519"/>
      <c r="P243" s="519"/>
      <c r="Q243" s="175"/>
    </row>
    <row r="244" spans="1:21" ht="15.95" customHeight="1" x14ac:dyDescent="0.2">
      <c r="A244" s="1" t="s">
        <v>47</v>
      </c>
      <c r="C244" s="3"/>
      <c r="D244" s="4">
        <v>1</v>
      </c>
      <c r="E244" s="4">
        <v>5</v>
      </c>
      <c r="M244" s="5"/>
      <c r="N244" s="5"/>
      <c r="O244" s="5"/>
      <c r="P244" s="5"/>
      <c r="Q244" s="5"/>
      <c r="R244" s="5"/>
      <c r="S244" s="5"/>
      <c r="T244" s="5"/>
    </row>
    <row r="245" spans="1:21" ht="15.95" customHeight="1" x14ac:dyDescent="0.2">
      <c r="A245" s="1" t="s">
        <v>69</v>
      </c>
      <c r="C245" s="6"/>
      <c r="D245" s="7">
        <v>0</v>
      </c>
      <c r="E245" s="7">
        <v>8</v>
      </c>
      <c r="K245" s="520">
        <v>7</v>
      </c>
      <c r="L245" s="520"/>
      <c r="M245" s="5"/>
      <c r="N245" s="5"/>
      <c r="O245" s="5"/>
      <c r="Q245" s="1" t="str">
        <f>+Q205:U205</f>
        <v>Bulan     :</v>
      </c>
      <c r="R245" s="522" t="str">
        <f>+R205</f>
        <v>April</v>
      </c>
      <c r="S245" s="523"/>
      <c r="T245" s="4">
        <f>+T205:U205</f>
        <v>0</v>
      </c>
      <c r="U245" s="4">
        <f>+U205</f>
        <v>4</v>
      </c>
    </row>
    <row r="246" spans="1:21" ht="15.95" customHeight="1" thickBot="1" x14ac:dyDescent="0.25">
      <c r="A246" s="183" t="s">
        <v>75</v>
      </c>
      <c r="B246" s="183"/>
      <c r="C246" s="4">
        <v>0</v>
      </c>
      <c r="D246" s="4">
        <v>3</v>
      </c>
      <c r="E246" s="4">
        <v>2</v>
      </c>
      <c r="K246" s="521"/>
      <c r="L246" s="521"/>
      <c r="M246" s="5"/>
      <c r="N246" s="5"/>
      <c r="O246" s="5"/>
      <c r="Q246" s="1" t="s">
        <v>48</v>
      </c>
      <c r="R246" s="557">
        <f>+R206</f>
        <v>2018</v>
      </c>
      <c r="S246" s="558"/>
      <c r="T246" s="21">
        <v>1</v>
      </c>
      <c r="U246" s="21">
        <v>7</v>
      </c>
    </row>
    <row r="247" spans="1:21" ht="15.95" customHeight="1" thickTop="1" x14ac:dyDescent="0.2">
      <c r="A247" s="496" t="s">
        <v>4</v>
      </c>
      <c r="B247" s="496" t="s">
        <v>5</v>
      </c>
      <c r="C247" s="499" t="s">
        <v>6</v>
      </c>
      <c r="D247" s="500"/>
      <c r="E247" s="500"/>
      <c r="F247" s="500"/>
      <c r="G247" s="500"/>
      <c r="H247" s="500"/>
      <c r="I247" s="500"/>
      <c r="J247" s="500"/>
      <c r="K247" s="501"/>
      <c r="L247" s="499" t="s">
        <v>7</v>
      </c>
      <c r="M247" s="500"/>
      <c r="N247" s="500"/>
      <c r="O247" s="500"/>
      <c r="P247" s="500"/>
      <c r="Q247" s="500"/>
      <c r="R247" s="501"/>
      <c r="S247" s="538" t="s">
        <v>65</v>
      </c>
      <c r="T247" s="539"/>
      <c r="U247" s="540"/>
    </row>
    <row r="248" spans="1:21" ht="15.95" customHeight="1" x14ac:dyDescent="0.2">
      <c r="A248" s="497"/>
      <c r="B248" s="497"/>
      <c r="C248" s="551" t="s">
        <v>27</v>
      </c>
      <c r="D248" s="552"/>
      <c r="E248" s="553"/>
      <c r="F248" s="180"/>
      <c r="G248" s="180" t="s">
        <v>30</v>
      </c>
      <c r="H248" s="180" t="s">
        <v>32</v>
      </c>
      <c r="I248" s="180"/>
      <c r="J248" s="180"/>
      <c r="K248" s="180" t="s">
        <v>43</v>
      </c>
      <c r="L248" s="180" t="s">
        <v>27</v>
      </c>
      <c r="M248" s="180"/>
      <c r="N248" s="180" t="s">
        <v>30</v>
      </c>
      <c r="O248" s="180" t="s">
        <v>32</v>
      </c>
      <c r="P248" s="180"/>
      <c r="Q248" s="180"/>
      <c r="R248" s="180" t="s">
        <v>64</v>
      </c>
      <c r="S248" s="524" t="s">
        <v>68</v>
      </c>
      <c r="T248" s="525"/>
      <c r="U248" s="526"/>
    </row>
    <row r="249" spans="1:21" ht="15.95" customHeight="1" x14ac:dyDescent="0.2">
      <c r="A249" s="497"/>
      <c r="B249" s="497"/>
      <c r="C249" s="524" t="s">
        <v>28</v>
      </c>
      <c r="D249" s="525"/>
      <c r="E249" s="526"/>
      <c r="F249" s="178" t="s">
        <v>29</v>
      </c>
      <c r="G249" s="178" t="s">
        <v>31</v>
      </c>
      <c r="H249" s="178" t="s">
        <v>33</v>
      </c>
      <c r="I249" s="178" t="s">
        <v>37</v>
      </c>
      <c r="J249" s="178" t="s">
        <v>36</v>
      </c>
      <c r="K249" s="178" t="s">
        <v>28</v>
      </c>
      <c r="L249" s="178" t="s">
        <v>28</v>
      </c>
      <c r="M249" s="178" t="s">
        <v>35</v>
      </c>
      <c r="N249" s="178" t="s">
        <v>31</v>
      </c>
      <c r="O249" s="178" t="s">
        <v>33</v>
      </c>
      <c r="P249" s="178" t="s">
        <v>37</v>
      </c>
      <c r="Q249" s="178" t="s">
        <v>36</v>
      </c>
      <c r="R249" s="178" t="s">
        <v>38</v>
      </c>
      <c r="S249" s="524" t="s">
        <v>66</v>
      </c>
      <c r="T249" s="525"/>
      <c r="U249" s="526"/>
    </row>
    <row r="250" spans="1:21" ht="15.95" customHeight="1" x14ac:dyDescent="0.2">
      <c r="A250" s="497"/>
      <c r="B250" s="497"/>
      <c r="C250" s="502" t="s">
        <v>8</v>
      </c>
      <c r="D250" s="503"/>
      <c r="E250" s="504"/>
      <c r="F250" s="182"/>
      <c r="G250" s="182"/>
      <c r="H250" s="182" t="s">
        <v>34</v>
      </c>
      <c r="I250" s="182"/>
      <c r="J250" s="182"/>
      <c r="K250" s="182" t="s">
        <v>9</v>
      </c>
      <c r="L250" s="182" t="s">
        <v>8</v>
      </c>
      <c r="M250" s="182"/>
      <c r="N250" s="182"/>
      <c r="O250" s="182" t="s">
        <v>34</v>
      </c>
      <c r="P250" s="182"/>
      <c r="Q250" s="182"/>
      <c r="R250" s="20" t="s">
        <v>63</v>
      </c>
      <c r="S250" s="524" t="s">
        <v>67</v>
      </c>
      <c r="T250" s="525"/>
      <c r="U250" s="526"/>
    </row>
    <row r="251" spans="1:21" ht="15.95" customHeight="1" x14ac:dyDescent="0.2">
      <c r="A251" s="498"/>
      <c r="B251" s="498"/>
      <c r="C251" s="559"/>
      <c r="D251" s="560"/>
      <c r="E251" s="561"/>
      <c r="F251" s="178"/>
      <c r="G251" s="178"/>
      <c r="H251" s="178"/>
      <c r="I251" s="178"/>
      <c r="J251" s="178"/>
      <c r="K251" s="178" t="s">
        <v>62</v>
      </c>
      <c r="L251" s="178"/>
      <c r="M251" s="178"/>
      <c r="N251" s="178"/>
      <c r="O251" s="178"/>
      <c r="P251" s="178"/>
      <c r="Q251" s="178"/>
      <c r="R251" s="178"/>
      <c r="S251" s="528"/>
      <c r="T251" s="562"/>
      <c r="U251" s="563"/>
    </row>
    <row r="252" spans="1:21" s="8" customFormat="1" ht="15.95" customHeight="1" x14ac:dyDescent="0.2">
      <c r="A252" s="179" t="s">
        <v>10</v>
      </c>
      <c r="B252" s="179" t="s">
        <v>11</v>
      </c>
      <c r="C252" s="564" t="s">
        <v>12</v>
      </c>
      <c r="D252" s="565"/>
      <c r="E252" s="566"/>
      <c r="F252" s="179" t="s">
        <v>13</v>
      </c>
      <c r="G252" s="179" t="s">
        <v>14</v>
      </c>
      <c r="H252" s="179" t="s">
        <v>15</v>
      </c>
      <c r="I252" s="179" t="s">
        <v>16</v>
      </c>
      <c r="J252" s="179" t="s">
        <v>17</v>
      </c>
      <c r="K252" s="179" t="s">
        <v>18</v>
      </c>
      <c r="L252" s="179" t="s">
        <v>19</v>
      </c>
      <c r="M252" s="179" t="s">
        <v>20</v>
      </c>
      <c r="N252" s="179" t="s">
        <v>21</v>
      </c>
      <c r="O252" s="179" t="s">
        <v>41</v>
      </c>
      <c r="P252" s="179" t="s">
        <v>42</v>
      </c>
      <c r="Q252" s="179" t="s">
        <v>44</v>
      </c>
      <c r="R252" s="179" t="s">
        <v>70</v>
      </c>
      <c r="S252" s="564" t="s">
        <v>71</v>
      </c>
      <c r="T252" s="565"/>
      <c r="U252" s="566"/>
    </row>
    <row r="253" spans="1:21" s="16" customFormat="1" ht="15.95" customHeight="1" x14ac:dyDescent="0.2">
      <c r="A253" s="18">
        <v>1</v>
      </c>
      <c r="B253" s="19" t="s">
        <v>22</v>
      </c>
      <c r="C253" s="532"/>
      <c r="D253" s="533"/>
      <c r="E253" s="534"/>
      <c r="F253" s="39"/>
      <c r="G253" s="39"/>
      <c r="H253" s="39"/>
      <c r="I253" s="39"/>
      <c r="J253" s="39"/>
      <c r="K253" s="39"/>
      <c r="L253" s="24">
        <f t="shared" ref="L253:Q253" si="51">SUM(L254,L257,L258)</f>
        <v>4</v>
      </c>
      <c r="M253" s="24">
        <f t="shared" si="51"/>
        <v>0</v>
      </c>
      <c r="N253" s="24">
        <f t="shared" si="51"/>
        <v>0</v>
      </c>
      <c r="O253" s="24">
        <f t="shared" si="51"/>
        <v>0</v>
      </c>
      <c r="P253" s="24">
        <f t="shared" si="51"/>
        <v>0</v>
      </c>
      <c r="Q253" s="24">
        <f t="shared" si="51"/>
        <v>0</v>
      </c>
      <c r="R253" s="24">
        <f>SUM(L253-M253-N253-O253+P253-Q253)</f>
        <v>4</v>
      </c>
      <c r="S253" s="535"/>
      <c r="T253" s="536"/>
      <c r="U253" s="537"/>
    </row>
    <row r="254" spans="1:21" s="23" customFormat="1" ht="15.95" customHeight="1" x14ac:dyDescent="0.25">
      <c r="A254" s="14"/>
      <c r="B254" s="22" t="s">
        <v>50</v>
      </c>
      <c r="C254" s="495"/>
      <c r="D254" s="495"/>
      <c r="E254" s="495"/>
      <c r="F254" s="170"/>
      <c r="G254" s="170"/>
      <c r="H254" s="170"/>
      <c r="I254" s="170"/>
      <c r="J254" s="170"/>
      <c r="K254" s="169"/>
      <c r="L254" s="44">
        <f t="shared" ref="L254:P254" si="52">SUM(L255:L256)</f>
        <v>0</v>
      </c>
      <c r="M254" s="44">
        <f t="shared" si="52"/>
        <v>0</v>
      </c>
      <c r="N254" s="44">
        <f t="shared" si="52"/>
        <v>0</v>
      </c>
      <c r="O254" s="44">
        <f t="shared" si="52"/>
        <v>0</v>
      </c>
      <c r="P254" s="44">
        <f t="shared" si="52"/>
        <v>0</v>
      </c>
      <c r="Q254" s="44">
        <f t="shared" ref="Q254" si="53">SUM(Q255:Q256)</f>
        <v>0</v>
      </c>
      <c r="R254" s="46">
        <f t="shared" ref="R254:R261" si="54">SUM(L254-M254-N254-O254+P254-Q254)</f>
        <v>0</v>
      </c>
      <c r="S254" s="545"/>
      <c r="T254" s="546"/>
      <c r="U254" s="547"/>
    </row>
    <row r="255" spans="1:21" ht="15.95" customHeight="1" x14ac:dyDescent="0.2">
      <c r="A255" s="12"/>
      <c r="B255" s="13" t="s">
        <v>84</v>
      </c>
      <c r="C255" s="509"/>
      <c r="D255" s="509"/>
      <c r="E255" s="509"/>
      <c r="F255" s="171"/>
      <c r="G255" s="171"/>
      <c r="H255" s="171"/>
      <c r="I255" s="40"/>
      <c r="J255" s="40"/>
      <c r="K255" s="169"/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6">
        <f t="shared" si="54"/>
        <v>0</v>
      </c>
      <c r="S255" s="542"/>
      <c r="T255" s="543"/>
      <c r="U255" s="544"/>
    </row>
    <row r="256" spans="1:21" ht="15.95" customHeight="1" x14ac:dyDescent="0.2">
      <c r="A256" s="12"/>
      <c r="B256" s="13" t="s">
        <v>85</v>
      </c>
      <c r="C256" s="509"/>
      <c r="D256" s="509"/>
      <c r="E256" s="509"/>
      <c r="F256" s="171"/>
      <c r="G256" s="171"/>
      <c r="H256" s="171"/>
      <c r="I256" s="40"/>
      <c r="J256" s="40"/>
      <c r="K256" s="169"/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6">
        <f t="shared" si="54"/>
        <v>0</v>
      </c>
      <c r="S256" s="542"/>
      <c r="T256" s="543"/>
      <c r="U256" s="544"/>
    </row>
    <row r="257" spans="1:24" ht="15.95" customHeight="1" x14ac:dyDescent="0.2">
      <c r="A257" s="12"/>
      <c r="B257" s="11" t="s">
        <v>51</v>
      </c>
      <c r="C257" s="494"/>
      <c r="D257" s="494"/>
      <c r="E257" s="494"/>
      <c r="F257" s="41"/>
      <c r="G257" s="41"/>
      <c r="H257" s="41"/>
      <c r="I257" s="41"/>
      <c r="J257" s="41"/>
      <c r="K257" s="169"/>
      <c r="L257" s="46">
        <v>4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f t="shared" si="54"/>
        <v>4</v>
      </c>
      <c r="S257" s="542"/>
      <c r="T257" s="543"/>
      <c r="U257" s="544"/>
    </row>
    <row r="258" spans="1:24" ht="15.95" customHeight="1" x14ac:dyDescent="0.2">
      <c r="A258" s="12"/>
      <c r="B258" s="11" t="s">
        <v>52</v>
      </c>
      <c r="C258" s="494"/>
      <c r="D258" s="494"/>
      <c r="E258" s="494"/>
      <c r="F258" s="41"/>
      <c r="G258" s="41"/>
      <c r="H258" s="41"/>
      <c r="I258" s="41"/>
      <c r="J258" s="41"/>
      <c r="K258" s="169"/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f t="shared" si="54"/>
        <v>0</v>
      </c>
      <c r="S258" s="542"/>
      <c r="T258" s="543"/>
      <c r="U258" s="544"/>
      <c r="X258" s="1" t="s">
        <v>92</v>
      </c>
    </row>
    <row r="259" spans="1:24" ht="15.95" customHeight="1" x14ac:dyDescent="0.2">
      <c r="A259" s="14">
        <v>2</v>
      </c>
      <c r="B259" s="10" t="s">
        <v>23</v>
      </c>
      <c r="C259" s="494"/>
      <c r="D259" s="494"/>
      <c r="E259" s="494"/>
      <c r="F259" s="169"/>
      <c r="G259" s="169"/>
      <c r="H259" s="42"/>
      <c r="I259" s="169"/>
      <c r="J259" s="169"/>
      <c r="K259" s="169"/>
      <c r="L259" s="46">
        <f t="shared" ref="L259:N259" si="55">SUM(L260:L261)</f>
        <v>0</v>
      </c>
      <c r="M259" s="46">
        <f t="shared" si="55"/>
        <v>0</v>
      </c>
      <c r="N259" s="46">
        <f t="shared" si="55"/>
        <v>0</v>
      </c>
      <c r="O259" s="26"/>
      <c r="P259" s="46">
        <f t="shared" ref="P259:Q259" si="56">SUM(P260:P261)</f>
        <v>0</v>
      </c>
      <c r="Q259" s="46">
        <f t="shared" si="56"/>
        <v>0</v>
      </c>
      <c r="R259" s="46">
        <f t="shared" si="54"/>
        <v>0</v>
      </c>
      <c r="S259" s="542"/>
      <c r="T259" s="543"/>
      <c r="U259" s="544"/>
    </row>
    <row r="260" spans="1:24" ht="15.95" customHeight="1" x14ac:dyDescent="0.2">
      <c r="A260" s="12"/>
      <c r="B260" s="13" t="s">
        <v>84</v>
      </c>
      <c r="C260" s="509"/>
      <c r="D260" s="509"/>
      <c r="E260" s="509"/>
      <c r="F260" s="171"/>
      <c r="G260" s="171"/>
      <c r="H260" s="43"/>
      <c r="I260" s="40"/>
      <c r="J260" s="40"/>
      <c r="K260" s="169"/>
      <c r="L260" s="47">
        <v>0</v>
      </c>
      <c r="M260" s="47">
        <v>0</v>
      </c>
      <c r="N260" s="47">
        <v>0</v>
      </c>
      <c r="O260" s="25"/>
      <c r="P260" s="47">
        <v>0</v>
      </c>
      <c r="Q260" s="47">
        <v>0</v>
      </c>
      <c r="R260" s="46">
        <f t="shared" si="54"/>
        <v>0</v>
      </c>
      <c r="S260" s="542"/>
      <c r="T260" s="543"/>
      <c r="U260" s="544"/>
    </row>
    <row r="261" spans="1:24" ht="15.75" x14ac:dyDescent="0.2">
      <c r="A261" s="12"/>
      <c r="B261" s="13" t="s">
        <v>85</v>
      </c>
      <c r="C261" s="509"/>
      <c r="D261" s="509"/>
      <c r="E261" s="509"/>
      <c r="F261" s="171"/>
      <c r="G261" s="171"/>
      <c r="H261" s="43"/>
      <c r="I261" s="40"/>
      <c r="J261" s="40"/>
      <c r="K261" s="169"/>
      <c r="L261" s="47">
        <v>0</v>
      </c>
      <c r="M261" s="47">
        <v>0</v>
      </c>
      <c r="N261" s="47">
        <v>0</v>
      </c>
      <c r="O261" s="25"/>
      <c r="P261" s="47">
        <v>0</v>
      </c>
      <c r="Q261" s="47">
        <v>0</v>
      </c>
      <c r="R261" s="46">
        <f t="shared" si="54"/>
        <v>0</v>
      </c>
      <c r="S261" s="542"/>
      <c r="T261" s="543"/>
      <c r="U261" s="544"/>
    </row>
    <row r="262" spans="1:24" ht="15.75" x14ac:dyDescent="0.2">
      <c r="A262" s="9">
        <v>3</v>
      </c>
      <c r="B262" s="10" t="s">
        <v>54</v>
      </c>
      <c r="C262" s="494"/>
      <c r="D262" s="494"/>
      <c r="E262" s="494"/>
      <c r="F262" s="169"/>
      <c r="G262" s="42"/>
      <c r="H262" s="42"/>
      <c r="I262" s="169"/>
      <c r="J262" s="169"/>
      <c r="K262" s="169"/>
      <c r="L262" s="58">
        <v>9.5</v>
      </c>
      <c r="M262" s="176">
        <v>1</v>
      </c>
      <c r="N262" s="26"/>
      <c r="O262" s="26"/>
      <c r="P262" s="176">
        <v>1</v>
      </c>
      <c r="Q262" s="176">
        <v>0</v>
      </c>
      <c r="R262" s="57">
        <f>SUM(L262-M262-N262-O262+P262-Q262)</f>
        <v>9.5</v>
      </c>
      <c r="S262" s="542"/>
      <c r="T262" s="543"/>
      <c r="U262" s="544"/>
    </row>
    <row r="263" spans="1:24" ht="15.75" x14ac:dyDescent="0.2">
      <c r="A263" s="14">
        <v>4</v>
      </c>
      <c r="B263" s="10" t="s">
        <v>53</v>
      </c>
      <c r="C263" s="495"/>
      <c r="D263" s="495"/>
      <c r="E263" s="495"/>
      <c r="F263" s="170"/>
      <c r="G263" s="42"/>
      <c r="H263" s="42"/>
      <c r="I263" s="170"/>
      <c r="J263" s="170"/>
      <c r="K263" s="169"/>
      <c r="L263" s="57">
        <f>SUM(L264:L265)</f>
        <v>14.6</v>
      </c>
      <c r="M263" s="46">
        <f>SUM(M264:M265)</f>
        <v>1</v>
      </c>
      <c r="N263" s="26"/>
      <c r="O263" s="26"/>
      <c r="P263" s="46">
        <f t="shared" ref="P263:Q263" si="57">SUM(P264:P265)</f>
        <v>1</v>
      </c>
      <c r="Q263" s="46">
        <f t="shared" si="57"/>
        <v>0</v>
      </c>
      <c r="R263" s="57">
        <f>SUM(L263-M263-N263-O263+P263-Q263)</f>
        <v>14.6</v>
      </c>
      <c r="S263" s="542"/>
      <c r="T263" s="543"/>
      <c r="U263" s="544"/>
    </row>
    <row r="264" spans="1:24" ht="15.75" x14ac:dyDescent="0.2">
      <c r="A264" s="14"/>
      <c r="B264" s="13" t="s">
        <v>84</v>
      </c>
      <c r="C264" s="495"/>
      <c r="D264" s="495"/>
      <c r="E264" s="495"/>
      <c r="F264" s="170"/>
      <c r="G264" s="42"/>
      <c r="H264" s="42"/>
      <c r="I264" s="170"/>
      <c r="J264" s="170"/>
      <c r="K264" s="169"/>
      <c r="L264" s="176">
        <v>0</v>
      </c>
      <c r="M264" s="176">
        <v>0</v>
      </c>
      <c r="N264" s="26"/>
      <c r="O264" s="26"/>
      <c r="P264" s="176">
        <v>0</v>
      </c>
      <c r="Q264" s="176">
        <v>0</v>
      </c>
      <c r="R264" s="46">
        <f t="shared" ref="R264" si="58">SUM(L264-M264-N264-O264+P264-Q264)</f>
        <v>0</v>
      </c>
      <c r="S264" s="542"/>
      <c r="T264" s="543"/>
      <c r="U264" s="544"/>
    </row>
    <row r="265" spans="1:24" ht="15.75" x14ac:dyDescent="0.2">
      <c r="A265" s="14"/>
      <c r="B265" s="13" t="s">
        <v>85</v>
      </c>
      <c r="C265" s="495"/>
      <c r="D265" s="495"/>
      <c r="E265" s="495"/>
      <c r="F265" s="170"/>
      <c r="G265" s="42"/>
      <c r="H265" s="42"/>
      <c r="I265" s="170"/>
      <c r="J265" s="170"/>
      <c r="K265" s="169"/>
      <c r="L265" s="58">
        <v>14.6</v>
      </c>
      <c r="M265" s="176">
        <v>1</v>
      </c>
      <c r="N265" s="26"/>
      <c r="O265" s="26"/>
      <c r="P265" s="176">
        <v>1</v>
      </c>
      <c r="Q265" s="176">
        <v>0</v>
      </c>
      <c r="R265" s="57">
        <f>SUM(L265-M265-N265-O265+P265-Q265)</f>
        <v>14.6</v>
      </c>
      <c r="S265" s="542"/>
      <c r="T265" s="543"/>
      <c r="U265" s="544"/>
    </row>
    <row r="266" spans="1:24" ht="15.75" x14ac:dyDescent="0.2">
      <c r="A266" s="14">
        <v>5</v>
      </c>
      <c r="B266" s="11" t="s">
        <v>55</v>
      </c>
      <c r="C266" s="494"/>
      <c r="D266" s="494"/>
      <c r="E266" s="494"/>
      <c r="F266" s="169"/>
      <c r="G266" s="42"/>
      <c r="H266" s="42"/>
      <c r="I266" s="169"/>
      <c r="J266" s="169"/>
      <c r="K266" s="169"/>
      <c r="L266" s="176">
        <v>0</v>
      </c>
      <c r="M266" s="176">
        <v>0</v>
      </c>
      <c r="N266" s="26"/>
      <c r="O266" s="26"/>
      <c r="P266" s="176">
        <v>0</v>
      </c>
      <c r="Q266" s="176">
        <v>0</v>
      </c>
      <c r="R266" s="46">
        <f t="shared" ref="R266:R272" si="59">SUM(L266-M266-N266-O266+P266-Q266)</f>
        <v>0</v>
      </c>
      <c r="S266" s="542"/>
      <c r="T266" s="543"/>
      <c r="U266" s="544"/>
    </row>
    <row r="267" spans="1:24" ht="12.75" customHeight="1" x14ac:dyDescent="0.2">
      <c r="A267" s="14">
        <v>6</v>
      </c>
      <c r="B267" s="10" t="s">
        <v>56</v>
      </c>
      <c r="C267" s="494"/>
      <c r="D267" s="494"/>
      <c r="E267" s="494"/>
      <c r="F267" s="169"/>
      <c r="G267" s="42"/>
      <c r="H267" s="42"/>
      <c r="I267" s="169"/>
      <c r="J267" s="169"/>
      <c r="K267" s="169"/>
      <c r="L267" s="176">
        <v>0</v>
      </c>
      <c r="M267" s="176">
        <v>0</v>
      </c>
      <c r="N267" s="26"/>
      <c r="O267" s="26"/>
      <c r="P267" s="176">
        <v>0</v>
      </c>
      <c r="Q267" s="176">
        <v>0</v>
      </c>
      <c r="R267" s="46">
        <f t="shared" si="59"/>
        <v>0</v>
      </c>
      <c r="S267" s="570">
        <v>0</v>
      </c>
      <c r="T267" s="571"/>
      <c r="U267" s="572"/>
    </row>
    <row r="268" spans="1:24" ht="12.75" customHeight="1" x14ac:dyDescent="0.2">
      <c r="A268" s="14">
        <v>7</v>
      </c>
      <c r="B268" s="10" t="s">
        <v>57</v>
      </c>
      <c r="C268" s="494"/>
      <c r="D268" s="494"/>
      <c r="E268" s="494"/>
      <c r="F268" s="169"/>
      <c r="G268" s="42"/>
      <c r="H268" s="42"/>
      <c r="I268" s="169"/>
      <c r="J268" s="169"/>
      <c r="K268" s="169"/>
      <c r="L268" s="176">
        <v>0</v>
      </c>
      <c r="M268" s="176">
        <v>0</v>
      </c>
      <c r="N268" s="26"/>
      <c r="O268" s="26"/>
      <c r="P268" s="176">
        <v>0</v>
      </c>
      <c r="Q268" s="176">
        <v>0</v>
      </c>
      <c r="R268" s="46">
        <f t="shared" si="59"/>
        <v>0</v>
      </c>
      <c r="S268" s="548">
        <v>0</v>
      </c>
      <c r="T268" s="549"/>
      <c r="U268" s="550"/>
    </row>
    <row r="269" spans="1:24" ht="15.75" x14ac:dyDescent="0.2">
      <c r="A269" s="14">
        <v>8</v>
      </c>
      <c r="B269" s="10" t="s">
        <v>58</v>
      </c>
      <c r="C269" s="494"/>
      <c r="D269" s="494"/>
      <c r="E269" s="494"/>
      <c r="F269" s="169"/>
      <c r="G269" s="42"/>
      <c r="H269" s="42"/>
      <c r="I269" s="169"/>
      <c r="J269" s="169"/>
      <c r="K269" s="169"/>
      <c r="L269" s="176">
        <v>0</v>
      </c>
      <c r="M269" s="176">
        <v>0</v>
      </c>
      <c r="N269" s="26"/>
      <c r="O269" s="26"/>
      <c r="P269" s="176">
        <v>0</v>
      </c>
      <c r="Q269" s="176">
        <v>0</v>
      </c>
      <c r="R269" s="46">
        <f t="shared" si="59"/>
        <v>0</v>
      </c>
      <c r="S269" s="548">
        <v>0</v>
      </c>
      <c r="T269" s="549"/>
      <c r="U269" s="550"/>
    </row>
    <row r="270" spans="1:24" ht="21" customHeight="1" x14ac:dyDescent="0.2">
      <c r="A270" s="14">
        <v>9</v>
      </c>
      <c r="B270" s="10" t="s">
        <v>24</v>
      </c>
      <c r="C270" s="494"/>
      <c r="D270" s="494"/>
      <c r="E270" s="494"/>
      <c r="F270" s="169"/>
      <c r="G270" s="42"/>
      <c r="H270" s="42"/>
      <c r="I270" s="41"/>
      <c r="J270" s="41"/>
      <c r="K270" s="169"/>
      <c r="L270" s="176">
        <v>0</v>
      </c>
      <c r="M270" s="176">
        <v>0</v>
      </c>
      <c r="N270" s="26"/>
      <c r="O270" s="26"/>
      <c r="P270" s="176">
        <v>0</v>
      </c>
      <c r="Q270" s="176">
        <v>0</v>
      </c>
      <c r="R270" s="46">
        <f t="shared" si="59"/>
        <v>0</v>
      </c>
      <c r="S270" s="548">
        <v>0</v>
      </c>
      <c r="T270" s="549"/>
      <c r="U270" s="550"/>
    </row>
    <row r="271" spans="1:24" ht="15.75" x14ac:dyDescent="0.2">
      <c r="A271" s="14">
        <v>10</v>
      </c>
      <c r="B271" s="10" t="s">
        <v>25</v>
      </c>
      <c r="C271" s="494"/>
      <c r="D271" s="494"/>
      <c r="E271" s="494"/>
      <c r="F271" s="169"/>
      <c r="G271" s="42"/>
      <c r="H271" s="42"/>
      <c r="I271" s="41"/>
      <c r="J271" s="41"/>
      <c r="K271" s="169"/>
      <c r="L271" s="176">
        <v>0</v>
      </c>
      <c r="M271" s="176">
        <v>0</v>
      </c>
      <c r="N271" s="26"/>
      <c r="O271" s="26"/>
      <c r="P271" s="176">
        <v>0</v>
      </c>
      <c r="Q271" s="176">
        <v>0</v>
      </c>
      <c r="R271" s="46">
        <f t="shared" si="59"/>
        <v>0</v>
      </c>
      <c r="S271" s="548">
        <v>0</v>
      </c>
      <c r="T271" s="549"/>
      <c r="U271" s="550"/>
    </row>
    <row r="272" spans="1:24" ht="16.5" thickBot="1" x14ac:dyDescent="0.25">
      <c r="A272" s="48">
        <v>11</v>
      </c>
      <c r="B272" s="49" t="s">
        <v>59</v>
      </c>
      <c r="C272" s="510"/>
      <c r="D272" s="511"/>
      <c r="E272" s="512"/>
      <c r="F272" s="177"/>
      <c r="G272" s="50"/>
      <c r="H272" s="50"/>
      <c r="I272" s="51"/>
      <c r="J272" s="51"/>
      <c r="K272" s="177"/>
      <c r="L272" s="52">
        <v>0</v>
      </c>
      <c r="M272" s="52">
        <v>0</v>
      </c>
      <c r="N272" s="53"/>
      <c r="O272" s="53"/>
      <c r="P272" s="52">
        <v>0</v>
      </c>
      <c r="Q272" s="52">
        <v>0</v>
      </c>
      <c r="R272" s="54">
        <f t="shared" si="59"/>
        <v>0</v>
      </c>
      <c r="S272" s="554"/>
      <c r="T272" s="555"/>
      <c r="U272" s="556"/>
    </row>
    <row r="273" spans="1:21" ht="12.75" customHeight="1" thickTop="1" x14ac:dyDescent="0.2">
      <c r="A273" s="5"/>
      <c r="B273" s="17" t="s">
        <v>39</v>
      </c>
    </row>
    <row r="274" spans="1:21" ht="13.5" customHeight="1" x14ac:dyDescent="0.2">
      <c r="A274" s="5"/>
      <c r="B274" s="15" t="s">
        <v>61</v>
      </c>
    </row>
    <row r="275" spans="1:21" ht="15" customHeight="1" x14ac:dyDescent="0.2">
      <c r="A275" s="5"/>
      <c r="B275" s="15" t="s">
        <v>60</v>
      </c>
    </row>
    <row r="276" spans="1:21" ht="12.75" customHeight="1" x14ac:dyDescent="0.2">
      <c r="A276" s="5"/>
      <c r="B276" s="15" t="s">
        <v>40</v>
      </c>
    </row>
    <row r="277" spans="1:21" ht="12.75" customHeight="1" x14ac:dyDescent="0.2">
      <c r="A277" s="5"/>
      <c r="B277" s="27"/>
    </row>
    <row r="278" spans="1:21" ht="12.75" customHeight="1" x14ac:dyDescent="0.2">
      <c r="A278" s="5"/>
      <c r="B278" s="27"/>
    </row>
    <row r="279" spans="1:21" ht="11.25" customHeight="1" x14ac:dyDescent="0.2">
      <c r="A279" s="488" t="s">
        <v>0</v>
      </c>
      <c r="B279" s="488"/>
      <c r="P279" s="517" t="s">
        <v>26</v>
      </c>
      <c r="Q279" s="517"/>
      <c r="R279" s="517"/>
      <c r="S279" s="517"/>
      <c r="T279" s="517"/>
      <c r="U279" s="517"/>
    </row>
    <row r="280" spans="1:21" ht="12.75" customHeight="1" x14ac:dyDescent="0.2">
      <c r="A280" s="488" t="s">
        <v>1</v>
      </c>
      <c r="B280" s="488"/>
      <c r="P280" s="517"/>
      <c r="Q280" s="517"/>
      <c r="R280" s="517"/>
      <c r="S280" s="517"/>
      <c r="T280" s="517"/>
      <c r="U280" s="517"/>
    </row>
    <row r="281" spans="1:21" ht="15.95" customHeight="1" x14ac:dyDescent="0.2">
      <c r="A281" s="488" t="s">
        <v>46</v>
      </c>
      <c r="B281" s="488"/>
    </row>
    <row r="282" spans="1:21" ht="15.95" customHeight="1" x14ac:dyDescent="0.35">
      <c r="C282" s="518" t="s">
        <v>2</v>
      </c>
      <c r="D282" s="518"/>
      <c r="E282" s="518"/>
      <c r="F282" s="518"/>
      <c r="G282" s="518"/>
      <c r="H282" s="518"/>
      <c r="I282" s="518"/>
      <c r="J282" s="518"/>
      <c r="K282" s="518"/>
      <c r="L282" s="518"/>
      <c r="M282" s="518"/>
      <c r="N282" s="518"/>
      <c r="O282" s="518"/>
      <c r="P282" s="518"/>
      <c r="Q282" s="2"/>
    </row>
    <row r="283" spans="1:21" ht="15.95" customHeight="1" x14ac:dyDescent="0.2">
      <c r="F283" s="519" t="s">
        <v>3</v>
      </c>
      <c r="G283" s="519"/>
      <c r="H283" s="519"/>
      <c r="I283" s="519"/>
      <c r="J283" s="519"/>
      <c r="K283" s="519"/>
      <c r="L283" s="519"/>
      <c r="M283" s="519"/>
      <c r="N283" s="519"/>
      <c r="O283" s="519"/>
      <c r="P283" s="519"/>
      <c r="Q283" s="175"/>
    </row>
    <row r="284" spans="1:21" ht="15.95" customHeight="1" x14ac:dyDescent="0.2">
      <c r="A284" s="1" t="s">
        <v>47</v>
      </c>
      <c r="C284" s="3"/>
      <c r="D284" s="4">
        <v>1</v>
      </c>
      <c r="E284" s="4">
        <v>5</v>
      </c>
      <c r="M284" s="5"/>
      <c r="N284" s="5"/>
      <c r="O284" s="5"/>
      <c r="P284" s="5"/>
      <c r="Q284" s="5"/>
      <c r="R284" s="5"/>
      <c r="S284" s="5"/>
      <c r="T284" s="5"/>
    </row>
    <row r="285" spans="1:21" ht="15.95" customHeight="1" x14ac:dyDescent="0.2">
      <c r="A285" s="56" t="s">
        <v>69</v>
      </c>
      <c r="B285" s="56"/>
      <c r="C285" s="6"/>
      <c r="D285" s="7">
        <v>0</v>
      </c>
      <c r="E285" s="7">
        <v>8</v>
      </c>
      <c r="K285" s="520">
        <v>8</v>
      </c>
      <c r="L285" s="520"/>
      <c r="M285" s="5"/>
      <c r="N285" s="5"/>
      <c r="O285" s="5"/>
      <c r="Q285" s="1" t="str">
        <f>+Q245:U245</f>
        <v>Bulan     :</v>
      </c>
      <c r="R285" s="522" t="str">
        <f>+R245</f>
        <v>April</v>
      </c>
      <c r="S285" s="523"/>
      <c r="T285" s="4">
        <f>+T245:U245</f>
        <v>0</v>
      </c>
      <c r="U285" s="4">
        <f>+U245</f>
        <v>4</v>
      </c>
    </row>
    <row r="286" spans="1:21" ht="15.95" customHeight="1" thickBot="1" x14ac:dyDescent="0.25">
      <c r="A286" s="183" t="s">
        <v>74</v>
      </c>
      <c r="B286" s="183"/>
      <c r="C286" s="4">
        <v>0</v>
      </c>
      <c r="D286" s="4">
        <v>1</v>
      </c>
      <c r="E286" s="4">
        <v>1</v>
      </c>
      <c r="K286" s="521"/>
      <c r="L286" s="521"/>
      <c r="M286" s="5"/>
      <c r="N286" s="5"/>
      <c r="O286" s="5"/>
      <c r="Q286" s="1" t="s">
        <v>48</v>
      </c>
      <c r="R286" s="557">
        <f>+R246</f>
        <v>2018</v>
      </c>
      <c r="S286" s="558"/>
      <c r="T286" s="21">
        <v>1</v>
      </c>
      <c r="U286" s="21">
        <v>7</v>
      </c>
    </row>
    <row r="287" spans="1:21" ht="15.95" customHeight="1" thickTop="1" x14ac:dyDescent="0.2">
      <c r="A287" s="496" t="s">
        <v>4</v>
      </c>
      <c r="B287" s="496" t="s">
        <v>5</v>
      </c>
      <c r="C287" s="499" t="s">
        <v>6</v>
      </c>
      <c r="D287" s="500"/>
      <c r="E287" s="500"/>
      <c r="F287" s="500"/>
      <c r="G287" s="500"/>
      <c r="H287" s="500"/>
      <c r="I287" s="500"/>
      <c r="J287" s="500"/>
      <c r="K287" s="501"/>
      <c r="L287" s="499" t="s">
        <v>7</v>
      </c>
      <c r="M287" s="500"/>
      <c r="N287" s="500"/>
      <c r="O287" s="500"/>
      <c r="P287" s="500"/>
      <c r="Q287" s="500"/>
      <c r="R287" s="501"/>
      <c r="S287" s="538" t="s">
        <v>65</v>
      </c>
      <c r="T287" s="539"/>
      <c r="U287" s="540"/>
    </row>
    <row r="288" spans="1:21" ht="15.95" customHeight="1" x14ac:dyDescent="0.2">
      <c r="A288" s="497"/>
      <c r="B288" s="497"/>
      <c r="C288" s="551" t="s">
        <v>27</v>
      </c>
      <c r="D288" s="552"/>
      <c r="E288" s="553"/>
      <c r="F288" s="180"/>
      <c r="G288" s="180" t="s">
        <v>30</v>
      </c>
      <c r="H288" s="180" t="s">
        <v>32</v>
      </c>
      <c r="I288" s="180"/>
      <c r="J288" s="180"/>
      <c r="K288" s="180" t="s">
        <v>43</v>
      </c>
      <c r="L288" s="180" t="s">
        <v>27</v>
      </c>
      <c r="M288" s="180"/>
      <c r="N288" s="180" t="s">
        <v>30</v>
      </c>
      <c r="O288" s="180" t="s">
        <v>32</v>
      </c>
      <c r="P288" s="180"/>
      <c r="Q288" s="180"/>
      <c r="R288" s="180" t="s">
        <v>64</v>
      </c>
      <c r="S288" s="524" t="s">
        <v>68</v>
      </c>
      <c r="T288" s="525"/>
      <c r="U288" s="526"/>
    </row>
    <row r="289" spans="1:22" ht="15.95" customHeight="1" x14ac:dyDescent="0.2">
      <c r="A289" s="497"/>
      <c r="B289" s="497"/>
      <c r="C289" s="524" t="s">
        <v>28</v>
      </c>
      <c r="D289" s="525"/>
      <c r="E289" s="526"/>
      <c r="F289" s="178" t="s">
        <v>29</v>
      </c>
      <c r="G289" s="178" t="s">
        <v>31</v>
      </c>
      <c r="H289" s="178" t="s">
        <v>33</v>
      </c>
      <c r="I289" s="178" t="s">
        <v>37</v>
      </c>
      <c r="J289" s="178" t="s">
        <v>36</v>
      </c>
      <c r="K289" s="178" t="s">
        <v>28</v>
      </c>
      <c r="L289" s="178" t="s">
        <v>28</v>
      </c>
      <c r="M289" s="178" t="s">
        <v>35</v>
      </c>
      <c r="N289" s="178" t="s">
        <v>31</v>
      </c>
      <c r="O289" s="178" t="s">
        <v>33</v>
      </c>
      <c r="P289" s="178" t="s">
        <v>37</v>
      </c>
      <c r="Q289" s="178" t="s">
        <v>36</v>
      </c>
      <c r="R289" s="178" t="s">
        <v>38</v>
      </c>
      <c r="S289" s="524" t="s">
        <v>66</v>
      </c>
      <c r="T289" s="525"/>
      <c r="U289" s="526"/>
    </row>
    <row r="290" spans="1:22" ht="15.95" customHeight="1" x14ac:dyDescent="0.2">
      <c r="A290" s="497"/>
      <c r="B290" s="497"/>
      <c r="C290" s="502" t="s">
        <v>8</v>
      </c>
      <c r="D290" s="503"/>
      <c r="E290" s="504"/>
      <c r="F290" s="182"/>
      <c r="G290" s="182"/>
      <c r="H290" s="182" t="s">
        <v>34</v>
      </c>
      <c r="I290" s="182"/>
      <c r="J290" s="182"/>
      <c r="K290" s="182" t="s">
        <v>9</v>
      </c>
      <c r="L290" s="182" t="s">
        <v>8</v>
      </c>
      <c r="M290" s="182"/>
      <c r="N290" s="182"/>
      <c r="O290" s="182" t="s">
        <v>34</v>
      </c>
      <c r="P290" s="182"/>
      <c r="Q290" s="182"/>
      <c r="R290" s="20" t="s">
        <v>63</v>
      </c>
      <c r="S290" s="524" t="s">
        <v>67</v>
      </c>
      <c r="T290" s="525"/>
      <c r="U290" s="526"/>
    </row>
    <row r="291" spans="1:22" ht="15.95" customHeight="1" x14ac:dyDescent="0.2">
      <c r="A291" s="498"/>
      <c r="B291" s="498"/>
      <c r="C291" s="559"/>
      <c r="D291" s="560"/>
      <c r="E291" s="561"/>
      <c r="F291" s="178"/>
      <c r="G291" s="178"/>
      <c r="H291" s="178"/>
      <c r="I291" s="178"/>
      <c r="J291" s="178"/>
      <c r="K291" s="178" t="s">
        <v>62</v>
      </c>
      <c r="L291" s="178"/>
      <c r="M291" s="178"/>
      <c r="N291" s="178"/>
      <c r="O291" s="178"/>
      <c r="P291" s="178"/>
      <c r="Q291" s="178"/>
      <c r="R291" s="178"/>
      <c r="S291" s="528"/>
      <c r="T291" s="562"/>
      <c r="U291" s="563"/>
    </row>
    <row r="292" spans="1:22" s="8" customFormat="1" ht="15.95" customHeight="1" x14ac:dyDescent="0.2">
      <c r="A292" s="179" t="s">
        <v>10</v>
      </c>
      <c r="B292" s="179" t="s">
        <v>11</v>
      </c>
      <c r="C292" s="564" t="s">
        <v>12</v>
      </c>
      <c r="D292" s="565"/>
      <c r="E292" s="566"/>
      <c r="F292" s="179" t="s">
        <v>13</v>
      </c>
      <c r="G292" s="179" t="s">
        <v>14</v>
      </c>
      <c r="H292" s="179" t="s">
        <v>15</v>
      </c>
      <c r="I292" s="179" t="s">
        <v>16</v>
      </c>
      <c r="J292" s="179" t="s">
        <v>17</v>
      </c>
      <c r="K292" s="179" t="s">
        <v>18</v>
      </c>
      <c r="L292" s="179" t="s">
        <v>19</v>
      </c>
      <c r="M292" s="179" t="s">
        <v>20</v>
      </c>
      <c r="N292" s="179" t="s">
        <v>21</v>
      </c>
      <c r="O292" s="179" t="s">
        <v>41</v>
      </c>
      <c r="P292" s="179" t="s">
        <v>42</v>
      </c>
      <c r="Q292" s="179" t="s">
        <v>44</v>
      </c>
      <c r="R292" s="179" t="s">
        <v>70</v>
      </c>
      <c r="S292" s="564" t="s">
        <v>71</v>
      </c>
      <c r="T292" s="565"/>
      <c r="U292" s="566"/>
    </row>
    <row r="293" spans="1:22" s="16" customFormat="1" ht="15.95" customHeight="1" x14ac:dyDescent="0.2">
      <c r="A293" s="18">
        <v>1</v>
      </c>
      <c r="B293" s="19" t="s">
        <v>22</v>
      </c>
      <c r="C293" s="532"/>
      <c r="D293" s="533"/>
      <c r="E293" s="534"/>
      <c r="F293" s="39"/>
      <c r="G293" s="39"/>
      <c r="H293" s="39"/>
      <c r="I293" s="39"/>
      <c r="J293" s="39"/>
      <c r="K293" s="39"/>
      <c r="L293" s="24">
        <f t="shared" ref="L293:Q293" si="60">SUM(L294,L297,L298)</f>
        <v>50</v>
      </c>
      <c r="M293" s="24">
        <f t="shared" si="60"/>
        <v>0</v>
      </c>
      <c r="N293" s="24">
        <f t="shared" si="60"/>
        <v>0</v>
      </c>
      <c r="O293" s="24">
        <f t="shared" si="60"/>
        <v>0</v>
      </c>
      <c r="P293" s="24">
        <f t="shared" si="60"/>
        <v>0</v>
      </c>
      <c r="Q293" s="24">
        <f t="shared" si="60"/>
        <v>0</v>
      </c>
      <c r="R293" s="24">
        <f>SUM(L293-M293-N293-O293+P293-Q293)</f>
        <v>50</v>
      </c>
      <c r="S293" s="535"/>
      <c r="T293" s="536"/>
      <c r="U293" s="537"/>
      <c r="V293" s="16">
        <f>11+9+2+7+2+10</f>
        <v>41</v>
      </c>
    </row>
    <row r="294" spans="1:22" s="23" customFormat="1" ht="15.95" customHeight="1" x14ac:dyDescent="0.25">
      <c r="A294" s="14"/>
      <c r="B294" s="22" t="s">
        <v>50</v>
      </c>
      <c r="C294" s="495"/>
      <c r="D294" s="495"/>
      <c r="E294" s="495"/>
      <c r="F294" s="170"/>
      <c r="G294" s="170"/>
      <c r="H294" s="170"/>
      <c r="I294" s="170"/>
      <c r="J294" s="170"/>
      <c r="K294" s="169"/>
      <c r="L294" s="44">
        <f t="shared" ref="L294:O294" si="61">SUM(L295:L296)</f>
        <v>20</v>
      </c>
      <c r="M294" s="44">
        <f t="shared" si="61"/>
        <v>0</v>
      </c>
      <c r="N294" s="44">
        <f t="shared" si="61"/>
        <v>0</v>
      </c>
      <c r="O294" s="44">
        <f t="shared" si="61"/>
        <v>0</v>
      </c>
      <c r="P294" s="44">
        <f>SUM(P295:P296)</f>
        <v>0</v>
      </c>
      <c r="Q294" s="44">
        <f t="shared" ref="Q294" si="62">SUM(Q295:Q296)</f>
        <v>0</v>
      </c>
      <c r="R294" s="46">
        <f t="shared" ref="R294:R302" si="63">SUM(L294-M294-N294-O294+P294-Q294)</f>
        <v>20</v>
      </c>
      <c r="S294" s="545"/>
      <c r="T294" s="546"/>
      <c r="U294" s="547"/>
    </row>
    <row r="295" spans="1:22" ht="15.95" customHeight="1" x14ac:dyDescent="0.2">
      <c r="A295" s="12"/>
      <c r="B295" s="13" t="s">
        <v>84</v>
      </c>
      <c r="C295" s="509"/>
      <c r="D295" s="509"/>
      <c r="E295" s="509"/>
      <c r="F295" s="171"/>
      <c r="G295" s="171"/>
      <c r="H295" s="171"/>
      <c r="I295" s="40"/>
      <c r="J295" s="40"/>
      <c r="K295" s="169"/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6">
        <f t="shared" si="63"/>
        <v>0</v>
      </c>
      <c r="S295" s="542"/>
      <c r="T295" s="543"/>
      <c r="U295" s="544"/>
    </row>
    <row r="296" spans="1:22" ht="15.95" customHeight="1" x14ac:dyDescent="0.2">
      <c r="A296" s="12"/>
      <c r="B296" s="13" t="s">
        <v>85</v>
      </c>
      <c r="C296" s="509"/>
      <c r="D296" s="509"/>
      <c r="E296" s="509"/>
      <c r="F296" s="171"/>
      <c r="G296" s="171"/>
      <c r="H296" s="171"/>
      <c r="I296" s="40"/>
      <c r="J296" s="40"/>
      <c r="K296" s="169"/>
      <c r="L296" s="47">
        <v>20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6">
        <f t="shared" si="63"/>
        <v>20</v>
      </c>
      <c r="S296" s="542"/>
      <c r="T296" s="543"/>
      <c r="U296" s="544"/>
    </row>
    <row r="297" spans="1:22" ht="15.95" customHeight="1" x14ac:dyDescent="0.2">
      <c r="A297" s="12"/>
      <c r="B297" s="11" t="s">
        <v>51</v>
      </c>
      <c r="C297" s="494"/>
      <c r="D297" s="494"/>
      <c r="E297" s="494"/>
      <c r="F297" s="41"/>
      <c r="G297" s="41"/>
      <c r="H297" s="41"/>
      <c r="I297" s="41"/>
      <c r="J297" s="41"/>
      <c r="K297" s="169"/>
      <c r="L297" s="46">
        <v>30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f t="shared" si="63"/>
        <v>30</v>
      </c>
      <c r="S297" s="542"/>
      <c r="T297" s="543"/>
      <c r="U297" s="544"/>
    </row>
    <row r="298" spans="1:22" ht="15.95" customHeight="1" x14ac:dyDescent="0.2">
      <c r="A298" s="12"/>
      <c r="B298" s="11" t="s">
        <v>52</v>
      </c>
      <c r="C298" s="494"/>
      <c r="D298" s="494"/>
      <c r="E298" s="494"/>
      <c r="F298" s="41"/>
      <c r="G298" s="41"/>
      <c r="H298" s="41"/>
      <c r="I298" s="41"/>
      <c r="J298" s="41"/>
      <c r="K298" s="169"/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f t="shared" si="63"/>
        <v>0</v>
      </c>
      <c r="S298" s="542"/>
      <c r="T298" s="543"/>
      <c r="U298" s="544"/>
    </row>
    <row r="299" spans="1:22" ht="15.75" x14ac:dyDescent="0.2">
      <c r="A299" s="14">
        <v>2</v>
      </c>
      <c r="B299" s="10" t="s">
        <v>23</v>
      </c>
      <c r="C299" s="494"/>
      <c r="D299" s="494"/>
      <c r="E299" s="494"/>
      <c r="F299" s="169"/>
      <c r="G299" s="169"/>
      <c r="H299" s="42"/>
      <c r="I299" s="169"/>
      <c r="J299" s="169"/>
      <c r="K299" s="169"/>
      <c r="L299" s="46">
        <f t="shared" ref="L299:N299" si="64">SUM(L300:L301)</f>
        <v>0</v>
      </c>
      <c r="M299" s="46">
        <f t="shared" si="64"/>
        <v>0</v>
      </c>
      <c r="N299" s="46">
        <f t="shared" si="64"/>
        <v>0</v>
      </c>
      <c r="O299" s="26"/>
      <c r="P299" s="46">
        <f t="shared" ref="P299:Q299" si="65">SUM(P300:P301)</f>
        <v>0</v>
      </c>
      <c r="Q299" s="46">
        <f t="shared" si="65"/>
        <v>0</v>
      </c>
      <c r="R299" s="46">
        <f t="shared" si="63"/>
        <v>0</v>
      </c>
      <c r="S299" s="542"/>
      <c r="T299" s="543"/>
      <c r="U299" s="544"/>
    </row>
    <row r="300" spans="1:22" ht="15.75" x14ac:dyDescent="0.2">
      <c r="A300" s="12"/>
      <c r="B300" s="13" t="s">
        <v>84</v>
      </c>
      <c r="C300" s="509"/>
      <c r="D300" s="509"/>
      <c r="E300" s="509"/>
      <c r="F300" s="171"/>
      <c r="G300" s="171"/>
      <c r="H300" s="43"/>
      <c r="I300" s="40"/>
      <c r="J300" s="40"/>
      <c r="K300" s="169"/>
      <c r="L300" s="47">
        <v>0</v>
      </c>
      <c r="M300" s="47">
        <v>0</v>
      </c>
      <c r="N300" s="47">
        <v>0</v>
      </c>
      <c r="O300" s="25"/>
      <c r="P300" s="47">
        <v>0</v>
      </c>
      <c r="Q300" s="47">
        <v>0</v>
      </c>
      <c r="R300" s="46">
        <f t="shared" si="63"/>
        <v>0</v>
      </c>
      <c r="S300" s="542"/>
      <c r="T300" s="543"/>
      <c r="U300" s="544"/>
    </row>
    <row r="301" spans="1:22" ht="15.75" x14ac:dyDescent="0.2">
      <c r="A301" s="12"/>
      <c r="B301" s="13" t="s">
        <v>85</v>
      </c>
      <c r="C301" s="509"/>
      <c r="D301" s="509"/>
      <c r="E301" s="509"/>
      <c r="F301" s="171"/>
      <c r="G301" s="171"/>
      <c r="H301" s="43"/>
      <c r="I301" s="40"/>
      <c r="J301" s="40"/>
      <c r="K301" s="169"/>
      <c r="L301" s="47">
        <v>0</v>
      </c>
      <c r="M301" s="47">
        <v>0</v>
      </c>
      <c r="N301" s="47">
        <v>0</v>
      </c>
      <c r="O301" s="25"/>
      <c r="P301" s="47">
        <v>0</v>
      </c>
      <c r="Q301" s="47">
        <v>0</v>
      </c>
      <c r="R301" s="46">
        <f t="shared" si="63"/>
        <v>0</v>
      </c>
      <c r="S301" s="542"/>
      <c r="T301" s="543"/>
      <c r="U301" s="544"/>
    </row>
    <row r="302" spans="1:22" ht="15.75" x14ac:dyDescent="0.2">
      <c r="A302" s="9">
        <v>3</v>
      </c>
      <c r="B302" s="10" t="s">
        <v>54</v>
      </c>
      <c r="C302" s="494"/>
      <c r="D302" s="494"/>
      <c r="E302" s="494"/>
      <c r="F302" s="169"/>
      <c r="G302" s="42"/>
      <c r="H302" s="42"/>
      <c r="I302" s="169"/>
      <c r="J302" s="169"/>
      <c r="K302" s="169"/>
      <c r="L302" s="176">
        <v>5</v>
      </c>
      <c r="M302" s="176">
        <v>2</v>
      </c>
      <c r="N302" s="26"/>
      <c r="O302" s="26"/>
      <c r="P302" s="176">
        <v>2</v>
      </c>
      <c r="Q302" s="176">
        <v>0</v>
      </c>
      <c r="R302" s="46">
        <f t="shared" si="63"/>
        <v>5</v>
      </c>
      <c r="S302" s="542"/>
      <c r="T302" s="543"/>
      <c r="U302" s="544"/>
    </row>
    <row r="303" spans="1:22" ht="15.75" x14ac:dyDescent="0.2">
      <c r="A303" s="14">
        <v>4</v>
      </c>
      <c r="B303" s="10" t="s">
        <v>53</v>
      </c>
      <c r="C303" s="495"/>
      <c r="D303" s="495"/>
      <c r="E303" s="495"/>
      <c r="F303" s="170"/>
      <c r="G303" s="42"/>
      <c r="H303" s="42"/>
      <c r="I303" s="170"/>
      <c r="J303" s="170"/>
      <c r="K303" s="169"/>
      <c r="L303" s="46">
        <f>SUM(L304:L305)</f>
        <v>8</v>
      </c>
      <c r="M303" s="46">
        <v>2</v>
      </c>
      <c r="N303" s="26"/>
      <c r="O303" s="26"/>
      <c r="P303" s="46">
        <f t="shared" ref="P303:Q303" si="66">SUM(P304:P305)</f>
        <v>2</v>
      </c>
      <c r="Q303" s="46">
        <f t="shared" si="66"/>
        <v>0</v>
      </c>
      <c r="R303" s="46">
        <f>SUM(L303-M303-N303-O303+P303-Q303)</f>
        <v>8</v>
      </c>
      <c r="S303" s="542"/>
      <c r="T303" s="543"/>
      <c r="U303" s="544"/>
    </row>
    <row r="304" spans="1:22" ht="15.75" x14ac:dyDescent="0.2">
      <c r="A304" s="14"/>
      <c r="B304" s="13" t="s">
        <v>84</v>
      </c>
      <c r="C304" s="495"/>
      <c r="D304" s="495"/>
      <c r="E304" s="495"/>
      <c r="F304" s="170"/>
      <c r="G304" s="42"/>
      <c r="H304" s="42"/>
      <c r="I304" s="170"/>
      <c r="J304" s="170"/>
      <c r="K304" s="169"/>
      <c r="L304" s="176">
        <v>0</v>
      </c>
      <c r="M304" s="176">
        <v>0</v>
      </c>
      <c r="N304" s="26"/>
      <c r="O304" s="26"/>
      <c r="P304" s="176">
        <v>0</v>
      </c>
      <c r="Q304" s="176">
        <v>0</v>
      </c>
      <c r="R304" s="46">
        <f t="shared" ref="R304" si="67">SUM(L304-M304-N304-O304+P304-Q304)</f>
        <v>0</v>
      </c>
      <c r="S304" s="542"/>
      <c r="T304" s="543"/>
      <c r="U304" s="544"/>
    </row>
    <row r="305" spans="1:21" ht="12.75" customHeight="1" x14ac:dyDescent="0.2">
      <c r="A305" s="14"/>
      <c r="B305" s="13" t="s">
        <v>85</v>
      </c>
      <c r="C305" s="495"/>
      <c r="D305" s="495"/>
      <c r="E305" s="495"/>
      <c r="F305" s="170"/>
      <c r="G305" s="42"/>
      <c r="H305" s="42"/>
      <c r="I305" s="170"/>
      <c r="J305" s="170"/>
      <c r="K305" s="169"/>
      <c r="L305" s="176">
        <v>8</v>
      </c>
      <c r="M305" s="176">
        <v>2</v>
      </c>
      <c r="N305" s="26"/>
      <c r="O305" s="26"/>
      <c r="P305" s="176">
        <v>2</v>
      </c>
      <c r="Q305" s="176">
        <v>0</v>
      </c>
      <c r="R305" s="46">
        <f>SUM(L305-M305-N305-O305+P305-Q305)</f>
        <v>8</v>
      </c>
      <c r="S305" s="542"/>
      <c r="T305" s="543"/>
      <c r="U305" s="544"/>
    </row>
    <row r="306" spans="1:21" ht="12.75" customHeight="1" x14ac:dyDescent="0.2">
      <c r="A306" s="14">
        <v>5</v>
      </c>
      <c r="B306" s="11" t="s">
        <v>55</v>
      </c>
      <c r="C306" s="494"/>
      <c r="D306" s="494"/>
      <c r="E306" s="494"/>
      <c r="F306" s="169"/>
      <c r="G306" s="42"/>
      <c r="H306" s="42"/>
      <c r="I306" s="169"/>
      <c r="J306" s="169"/>
      <c r="K306" s="169"/>
      <c r="L306" s="176">
        <v>1</v>
      </c>
      <c r="M306" s="176">
        <v>1</v>
      </c>
      <c r="N306" s="26"/>
      <c r="O306" s="26"/>
      <c r="P306" s="176">
        <v>1</v>
      </c>
      <c r="Q306" s="176">
        <v>0</v>
      </c>
      <c r="R306" s="46">
        <f t="shared" ref="R306:R312" si="68">SUM(L306-M306-N306-O306+P306-Q306)</f>
        <v>1</v>
      </c>
      <c r="S306" s="542"/>
      <c r="T306" s="543"/>
      <c r="U306" s="544"/>
    </row>
    <row r="307" spans="1:21" ht="15.75" x14ac:dyDescent="0.2">
      <c r="A307" s="14">
        <v>6</v>
      </c>
      <c r="B307" s="10" t="s">
        <v>56</v>
      </c>
      <c r="C307" s="494"/>
      <c r="D307" s="494"/>
      <c r="E307" s="494"/>
      <c r="F307" s="169"/>
      <c r="G307" s="42"/>
      <c r="H307" s="42"/>
      <c r="I307" s="169"/>
      <c r="J307" s="169"/>
      <c r="K307" s="169"/>
      <c r="L307" s="176">
        <v>1</v>
      </c>
      <c r="M307" s="176">
        <v>1</v>
      </c>
      <c r="N307" s="26"/>
      <c r="O307" s="26"/>
      <c r="P307" s="176">
        <v>1</v>
      </c>
      <c r="Q307" s="176">
        <v>0</v>
      </c>
      <c r="R307" s="46">
        <f t="shared" si="68"/>
        <v>1</v>
      </c>
      <c r="S307" s="570">
        <v>0</v>
      </c>
      <c r="T307" s="571"/>
      <c r="U307" s="572"/>
    </row>
    <row r="308" spans="1:21" ht="21" customHeight="1" x14ac:dyDescent="0.2">
      <c r="A308" s="14">
        <v>7</v>
      </c>
      <c r="B308" s="10" t="s">
        <v>57</v>
      </c>
      <c r="C308" s="494"/>
      <c r="D308" s="494"/>
      <c r="E308" s="494"/>
      <c r="F308" s="169"/>
      <c r="G308" s="42"/>
      <c r="H308" s="42"/>
      <c r="I308" s="169"/>
      <c r="J308" s="169"/>
      <c r="K308" s="169"/>
      <c r="L308" s="176">
        <v>0</v>
      </c>
      <c r="M308" s="176">
        <v>0</v>
      </c>
      <c r="N308" s="26"/>
      <c r="O308" s="26"/>
      <c r="P308" s="176">
        <v>0</v>
      </c>
      <c r="Q308" s="176">
        <v>0</v>
      </c>
      <c r="R308" s="46">
        <f t="shared" si="68"/>
        <v>0</v>
      </c>
      <c r="S308" s="548">
        <v>0</v>
      </c>
      <c r="T308" s="549"/>
      <c r="U308" s="550"/>
    </row>
    <row r="309" spans="1:21" ht="15.75" x14ac:dyDescent="0.2">
      <c r="A309" s="14">
        <v>8</v>
      </c>
      <c r="B309" s="10" t="s">
        <v>58</v>
      </c>
      <c r="C309" s="494"/>
      <c r="D309" s="494"/>
      <c r="E309" s="494"/>
      <c r="F309" s="169"/>
      <c r="G309" s="42"/>
      <c r="H309" s="42"/>
      <c r="I309" s="169"/>
      <c r="J309" s="169"/>
      <c r="K309" s="169"/>
      <c r="L309" s="176">
        <v>0</v>
      </c>
      <c r="M309" s="176">
        <v>0</v>
      </c>
      <c r="N309" s="26"/>
      <c r="O309" s="26"/>
      <c r="P309" s="176">
        <v>0</v>
      </c>
      <c r="Q309" s="176">
        <v>0</v>
      </c>
      <c r="R309" s="46">
        <f t="shared" si="68"/>
        <v>0</v>
      </c>
      <c r="S309" s="548">
        <v>0</v>
      </c>
      <c r="T309" s="549"/>
      <c r="U309" s="550"/>
    </row>
    <row r="310" spans="1:21" ht="15.75" x14ac:dyDescent="0.2">
      <c r="A310" s="14">
        <v>9</v>
      </c>
      <c r="B310" s="10" t="s">
        <v>24</v>
      </c>
      <c r="C310" s="494"/>
      <c r="D310" s="494"/>
      <c r="E310" s="494"/>
      <c r="F310" s="169"/>
      <c r="G310" s="42"/>
      <c r="H310" s="42"/>
      <c r="I310" s="41"/>
      <c r="J310" s="41"/>
      <c r="K310" s="169"/>
      <c r="L310" s="176">
        <v>0</v>
      </c>
      <c r="M310" s="176">
        <v>0</v>
      </c>
      <c r="N310" s="26"/>
      <c r="O310" s="26"/>
      <c r="P310" s="176">
        <v>0</v>
      </c>
      <c r="Q310" s="176">
        <v>0</v>
      </c>
      <c r="R310" s="46">
        <f t="shared" si="68"/>
        <v>0</v>
      </c>
      <c r="S310" s="548">
        <v>0</v>
      </c>
      <c r="T310" s="549"/>
      <c r="U310" s="550"/>
    </row>
    <row r="311" spans="1:21" ht="12.75" customHeight="1" x14ac:dyDescent="0.2">
      <c r="A311" s="14">
        <v>10</v>
      </c>
      <c r="B311" s="10" t="s">
        <v>25</v>
      </c>
      <c r="C311" s="494"/>
      <c r="D311" s="494"/>
      <c r="E311" s="494"/>
      <c r="F311" s="169"/>
      <c r="G311" s="42"/>
      <c r="H311" s="42"/>
      <c r="I311" s="41"/>
      <c r="J311" s="41"/>
      <c r="K311" s="169"/>
      <c r="L311" s="176">
        <v>0</v>
      </c>
      <c r="M311" s="176">
        <v>0</v>
      </c>
      <c r="N311" s="26"/>
      <c r="O311" s="26"/>
      <c r="P311" s="176">
        <v>0</v>
      </c>
      <c r="Q311" s="176">
        <v>0</v>
      </c>
      <c r="R311" s="46">
        <f t="shared" si="68"/>
        <v>0</v>
      </c>
      <c r="S311" s="548">
        <v>0</v>
      </c>
      <c r="T311" s="549"/>
      <c r="U311" s="550"/>
    </row>
    <row r="312" spans="1:21" ht="13.5" customHeight="1" thickBot="1" x14ac:dyDescent="0.25">
      <c r="A312" s="48">
        <v>11</v>
      </c>
      <c r="B312" s="49" t="s">
        <v>59</v>
      </c>
      <c r="C312" s="510"/>
      <c r="D312" s="511"/>
      <c r="E312" s="512"/>
      <c r="F312" s="177"/>
      <c r="G312" s="50"/>
      <c r="H312" s="50"/>
      <c r="I312" s="51"/>
      <c r="J312" s="51"/>
      <c r="K312" s="177"/>
      <c r="L312" s="52">
        <v>0</v>
      </c>
      <c r="M312" s="52">
        <v>0</v>
      </c>
      <c r="N312" s="53"/>
      <c r="O312" s="53"/>
      <c r="P312" s="52">
        <v>0</v>
      </c>
      <c r="Q312" s="52">
        <v>0</v>
      </c>
      <c r="R312" s="54">
        <f t="shared" si="68"/>
        <v>0</v>
      </c>
      <c r="S312" s="554"/>
      <c r="T312" s="555"/>
      <c r="U312" s="556"/>
    </row>
    <row r="313" spans="1:21" ht="15" customHeight="1" thickTop="1" x14ac:dyDescent="0.2">
      <c r="A313" s="5"/>
      <c r="B313" s="17" t="s">
        <v>39</v>
      </c>
    </row>
    <row r="314" spans="1:21" ht="12.75" customHeight="1" x14ac:dyDescent="0.2">
      <c r="A314" s="5"/>
      <c r="B314" s="15" t="s">
        <v>61</v>
      </c>
    </row>
    <row r="315" spans="1:21" ht="12.75" customHeight="1" x14ac:dyDescent="0.2">
      <c r="A315" s="5"/>
      <c r="B315" s="15" t="s">
        <v>60</v>
      </c>
    </row>
    <row r="316" spans="1:21" ht="12.75" customHeight="1" x14ac:dyDescent="0.2">
      <c r="A316" s="5"/>
      <c r="B316" s="15" t="s">
        <v>40</v>
      </c>
    </row>
    <row r="317" spans="1:21" ht="11.25" customHeight="1" x14ac:dyDescent="0.2">
      <c r="A317" s="5"/>
      <c r="B317" s="27"/>
    </row>
    <row r="318" spans="1:21" ht="12.75" customHeight="1" x14ac:dyDescent="0.2">
      <c r="A318" s="5"/>
      <c r="B318" s="27"/>
    </row>
    <row r="319" spans="1:21" ht="15.95" customHeight="1" x14ac:dyDescent="0.2">
      <c r="A319" s="488" t="s">
        <v>0</v>
      </c>
      <c r="B319" s="488"/>
      <c r="P319" s="517" t="s">
        <v>26</v>
      </c>
      <c r="Q319" s="517"/>
      <c r="R319" s="517"/>
      <c r="S319" s="517"/>
      <c r="T319" s="517"/>
      <c r="U319" s="517"/>
    </row>
    <row r="320" spans="1:21" ht="15.95" customHeight="1" x14ac:dyDescent="0.2">
      <c r="A320" s="488" t="s">
        <v>1</v>
      </c>
      <c r="B320" s="488"/>
      <c r="P320" s="517"/>
      <c r="Q320" s="517"/>
      <c r="R320" s="517"/>
      <c r="S320" s="517"/>
      <c r="T320" s="517"/>
      <c r="U320" s="517"/>
    </row>
    <row r="321" spans="1:21" ht="15.95" customHeight="1" x14ac:dyDescent="0.2">
      <c r="A321" s="488" t="s">
        <v>46</v>
      </c>
      <c r="B321" s="488"/>
    </row>
    <row r="322" spans="1:21" ht="15.95" customHeight="1" x14ac:dyDescent="0.35">
      <c r="C322" s="518" t="s">
        <v>2</v>
      </c>
      <c r="D322" s="518"/>
      <c r="E322" s="518"/>
      <c r="F322" s="518"/>
      <c r="G322" s="518"/>
      <c r="H322" s="518"/>
      <c r="I322" s="518"/>
      <c r="J322" s="518"/>
      <c r="K322" s="518"/>
      <c r="L322" s="518"/>
      <c r="M322" s="518"/>
      <c r="N322" s="518"/>
      <c r="O322" s="518"/>
      <c r="P322" s="518"/>
      <c r="Q322" s="2"/>
    </row>
    <row r="323" spans="1:21" ht="15.95" customHeight="1" x14ac:dyDescent="0.2">
      <c r="C323" s="1" t="s">
        <v>86</v>
      </c>
      <c r="F323" s="519" t="s">
        <v>3</v>
      </c>
      <c r="G323" s="519"/>
      <c r="H323" s="519"/>
      <c r="I323" s="519"/>
      <c r="J323" s="519"/>
      <c r="K323" s="519"/>
      <c r="L323" s="519"/>
      <c r="M323" s="519"/>
      <c r="N323" s="519"/>
      <c r="O323" s="519"/>
      <c r="P323" s="519"/>
      <c r="Q323" s="175"/>
    </row>
    <row r="324" spans="1:21" ht="15.95" customHeight="1" x14ac:dyDescent="0.2">
      <c r="A324" s="1" t="s">
        <v>47</v>
      </c>
      <c r="C324" s="3"/>
      <c r="D324" s="4">
        <v>1</v>
      </c>
      <c r="E324" s="4">
        <v>5</v>
      </c>
      <c r="M324" s="5"/>
      <c r="N324" s="5"/>
      <c r="O324" s="5"/>
      <c r="P324" s="5"/>
      <c r="Q324" s="5"/>
      <c r="R324" s="5"/>
      <c r="S324" s="5"/>
      <c r="T324" s="5"/>
    </row>
    <row r="325" spans="1:21" ht="15.95" customHeight="1" x14ac:dyDescent="0.2">
      <c r="A325" s="1" t="s">
        <v>69</v>
      </c>
      <c r="C325" s="6"/>
      <c r="D325" s="7">
        <v>0</v>
      </c>
      <c r="E325" s="7">
        <v>8</v>
      </c>
      <c r="K325" s="520">
        <v>9</v>
      </c>
      <c r="L325" s="520"/>
      <c r="M325" s="5"/>
      <c r="N325" s="5"/>
      <c r="O325" s="5"/>
      <c r="Q325" s="1" t="str">
        <f>+Q285:U285</f>
        <v>Bulan     :</v>
      </c>
      <c r="R325" s="522" t="str">
        <f>+R285</f>
        <v>April</v>
      </c>
      <c r="S325" s="523"/>
      <c r="T325" s="4">
        <f>+T285:U285</f>
        <v>0</v>
      </c>
      <c r="U325" s="4">
        <f>+U285</f>
        <v>4</v>
      </c>
    </row>
    <row r="326" spans="1:21" ht="15.95" customHeight="1" thickBot="1" x14ac:dyDescent="0.25">
      <c r="A326" s="183" t="s">
        <v>82</v>
      </c>
      <c r="B326" s="183"/>
      <c r="C326" s="4">
        <v>0</v>
      </c>
      <c r="D326" s="4">
        <v>2</v>
      </c>
      <c r="E326" s="4">
        <v>2</v>
      </c>
      <c r="K326" s="521"/>
      <c r="L326" s="521"/>
      <c r="M326" s="5"/>
      <c r="N326" s="5"/>
      <c r="O326" s="5"/>
      <c r="Q326" s="1" t="s">
        <v>48</v>
      </c>
      <c r="R326" s="557">
        <f>+R286</f>
        <v>2018</v>
      </c>
      <c r="S326" s="558"/>
      <c r="T326" s="21">
        <v>1</v>
      </c>
      <c r="U326" s="21">
        <v>8</v>
      </c>
    </row>
    <row r="327" spans="1:21" ht="15.95" customHeight="1" thickTop="1" x14ac:dyDescent="0.2">
      <c r="A327" s="496" t="s">
        <v>4</v>
      </c>
      <c r="B327" s="496" t="s">
        <v>5</v>
      </c>
      <c r="C327" s="499" t="s">
        <v>6</v>
      </c>
      <c r="D327" s="500"/>
      <c r="E327" s="500"/>
      <c r="F327" s="500"/>
      <c r="G327" s="500"/>
      <c r="H327" s="500"/>
      <c r="I327" s="500"/>
      <c r="J327" s="500"/>
      <c r="K327" s="501"/>
      <c r="L327" s="499" t="s">
        <v>7</v>
      </c>
      <c r="M327" s="500"/>
      <c r="N327" s="500"/>
      <c r="O327" s="500"/>
      <c r="P327" s="500"/>
      <c r="Q327" s="500"/>
      <c r="R327" s="501"/>
      <c r="S327" s="538" t="s">
        <v>65</v>
      </c>
      <c r="T327" s="539"/>
      <c r="U327" s="540"/>
    </row>
    <row r="328" spans="1:21" ht="15.95" customHeight="1" x14ac:dyDescent="0.2">
      <c r="A328" s="497"/>
      <c r="B328" s="497"/>
      <c r="C328" s="551" t="s">
        <v>27</v>
      </c>
      <c r="D328" s="552"/>
      <c r="E328" s="553"/>
      <c r="F328" s="180"/>
      <c r="G328" s="180" t="s">
        <v>30</v>
      </c>
      <c r="H328" s="180" t="s">
        <v>32</v>
      </c>
      <c r="I328" s="180"/>
      <c r="J328" s="180"/>
      <c r="K328" s="180" t="s">
        <v>43</v>
      </c>
      <c r="L328" s="180" t="s">
        <v>27</v>
      </c>
      <c r="M328" s="180"/>
      <c r="N328" s="180" t="s">
        <v>30</v>
      </c>
      <c r="O328" s="180" t="s">
        <v>32</v>
      </c>
      <c r="P328" s="180"/>
      <c r="Q328" s="180"/>
      <c r="R328" s="180" t="s">
        <v>64</v>
      </c>
      <c r="S328" s="524" t="s">
        <v>68</v>
      </c>
      <c r="T328" s="525"/>
      <c r="U328" s="526"/>
    </row>
    <row r="329" spans="1:21" ht="15.95" customHeight="1" x14ac:dyDescent="0.2">
      <c r="A329" s="497"/>
      <c r="B329" s="497"/>
      <c r="C329" s="524" t="s">
        <v>28</v>
      </c>
      <c r="D329" s="525"/>
      <c r="E329" s="526"/>
      <c r="F329" s="178" t="s">
        <v>29</v>
      </c>
      <c r="G329" s="178" t="s">
        <v>31</v>
      </c>
      <c r="H329" s="178" t="s">
        <v>33</v>
      </c>
      <c r="I329" s="178" t="s">
        <v>37</v>
      </c>
      <c r="J329" s="178" t="s">
        <v>36</v>
      </c>
      <c r="K329" s="178" t="s">
        <v>28</v>
      </c>
      <c r="L329" s="178" t="s">
        <v>28</v>
      </c>
      <c r="M329" s="178" t="s">
        <v>35</v>
      </c>
      <c r="N329" s="178" t="s">
        <v>31</v>
      </c>
      <c r="O329" s="178" t="s">
        <v>33</v>
      </c>
      <c r="P329" s="178" t="s">
        <v>37</v>
      </c>
      <c r="Q329" s="178" t="s">
        <v>36</v>
      </c>
      <c r="R329" s="178" t="s">
        <v>38</v>
      </c>
      <c r="S329" s="524" t="s">
        <v>66</v>
      </c>
      <c r="T329" s="525"/>
      <c r="U329" s="526"/>
    </row>
    <row r="330" spans="1:21" ht="15.95" customHeight="1" x14ac:dyDescent="0.2">
      <c r="A330" s="497"/>
      <c r="B330" s="497"/>
      <c r="C330" s="502" t="s">
        <v>8</v>
      </c>
      <c r="D330" s="503"/>
      <c r="E330" s="504"/>
      <c r="F330" s="182"/>
      <c r="G330" s="182"/>
      <c r="H330" s="182" t="s">
        <v>34</v>
      </c>
      <c r="I330" s="182"/>
      <c r="J330" s="182"/>
      <c r="K330" s="182" t="s">
        <v>9</v>
      </c>
      <c r="L330" s="182" t="s">
        <v>8</v>
      </c>
      <c r="M330" s="182"/>
      <c r="N330" s="182"/>
      <c r="O330" s="182" t="s">
        <v>34</v>
      </c>
      <c r="P330" s="182"/>
      <c r="Q330" s="182"/>
      <c r="R330" s="20" t="s">
        <v>63</v>
      </c>
      <c r="S330" s="524" t="s">
        <v>67</v>
      </c>
      <c r="T330" s="525"/>
      <c r="U330" s="526"/>
    </row>
    <row r="331" spans="1:21" ht="15.95" customHeight="1" x14ac:dyDescent="0.2">
      <c r="A331" s="498"/>
      <c r="B331" s="498"/>
      <c r="C331" s="559"/>
      <c r="D331" s="560"/>
      <c r="E331" s="561"/>
      <c r="F331" s="178"/>
      <c r="G331" s="178"/>
      <c r="H331" s="178"/>
      <c r="I331" s="178"/>
      <c r="J331" s="178"/>
      <c r="K331" s="178" t="s">
        <v>62</v>
      </c>
      <c r="L331" s="178"/>
      <c r="M331" s="178"/>
      <c r="N331" s="178"/>
      <c r="O331" s="178"/>
      <c r="P331" s="178"/>
      <c r="Q331" s="178"/>
      <c r="R331" s="178"/>
      <c r="S331" s="528"/>
      <c r="T331" s="562"/>
      <c r="U331" s="563"/>
    </row>
    <row r="332" spans="1:21" s="8" customFormat="1" ht="15.95" customHeight="1" x14ac:dyDescent="0.2">
      <c r="A332" s="179" t="s">
        <v>10</v>
      </c>
      <c r="B332" s="179" t="s">
        <v>11</v>
      </c>
      <c r="C332" s="564" t="s">
        <v>12</v>
      </c>
      <c r="D332" s="565"/>
      <c r="E332" s="566"/>
      <c r="F332" s="179" t="s">
        <v>13</v>
      </c>
      <c r="G332" s="179" t="s">
        <v>14</v>
      </c>
      <c r="H332" s="179" t="s">
        <v>15</v>
      </c>
      <c r="I332" s="179" t="s">
        <v>16</v>
      </c>
      <c r="J332" s="179" t="s">
        <v>17</v>
      </c>
      <c r="K332" s="179" t="s">
        <v>18</v>
      </c>
      <c r="L332" s="179" t="s">
        <v>19</v>
      </c>
      <c r="M332" s="179" t="s">
        <v>20</v>
      </c>
      <c r="N332" s="179" t="s">
        <v>21</v>
      </c>
      <c r="O332" s="179" t="s">
        <v>41</v>
      </c>
      <c r="P332" s="179" t="s">
        <v>42</v>
      </c>
      <c r="Q332" s="179" t="s">
        <v>44</v>
      </c>
      <c r="R332" s="179" t="s">
        <v>70</v>
      </c>
      <c r="S332" s="564" t="s">
        <v>71</v>
      </c>
      <c r="T332" s="565"/>
      <c r="U332" s="566"/>
    </row>
    <row r="333" spans="1:21" s="16" customFormat="1" ht="15.95" customHeight="1" x14ac:dyDescent="0.2">
      <c r="A333" s="18">
        <v>1</v>
      </c>
      <c r="B333" s="19" t="s">
        <v>22</v>
      </c>
      <c r="C333" s="532"/>
      <c r="D333" s="533"/>
      <c r="E333" s="534"/>
      <c r="F333" s="39"/>
      <c r="G333" s="39"/>
      <c r="H333" s="39"/>
      <c r="I333" s="39"/>
      <c r="J333" s="39"/>
      <c r="K333" s="39"/>
      <c r="L333" s="24">
        <f t="shared" ref="L333:Q333" si="69">SUM(L334,L337,L338)</f>
        <v>1</v>
      </c>
      <c r="M333" s="24">
        <f t="shared" si="69"/>
        <v>0</v>
      </c>
      <c r="N333" s="24">
        <f t="shared" si="69"/>
        <v>1</v>
      </c>
      <c r="O333" s="24">
        <f t="shared" si="69"/>
        <v>0</v>
      </c>
      <c r="P333" s="24">
        <f>SUM(P334,P337,P338)</f>
        <v>0</v>
      </c>
      <c r="Q333" s="24">
        <f t="shared" si="69"/>
        <v>0</v>
      </c>
      <c r="R333" s="24">
        <f>SUM(L333-M333-N333-O333+P333-Q333)</f>
        <v>0</v>
      </c>
      <c r="S333" s="535"/>
      <c r="T333" s="536"/>
      <c r="U333" s="537"/>
    </row>
    <row r="334" spans="1:21" s="23" customFormat="1" ht="15.95" customHeight="1" x14ac:dyDescent="0.25">
      <c r="A334" s="14"/>
      <c r="B334" s="22" t="s">
        <v>50</v>
      </c>
      <c r="C334" s="495"/>
      <c r="D334" s="495"/>
      <c r="E334" s="495"/>
      <c r="F334" s="170"/>
      <c r="G334" s="170"/>
      <c r="H334" s="170"/>
      <c r="I334" s="170"/>
      <c r="J334" s="170"/>
      <c r="K334" s="169"/>
      <c r="L334" s="44">
        <f t="shared" ref="L334:O334" si="70">SUM(L335:L336)</f>
        <v>0</v>
      </c>
      <c r="M334" s="44">
        <f t="shared" si="70"/>
        <v>0</v>
      </c>
      <c r="N334" s="44">
        <f t="shared" si="70"/>
        <v>0</v>
      </c>
      <c r="O334" s="44">
        <f t="shared" si="70"/>
        <v>0</v>
      </c>
      <c r="P334" s="44">
        <f>SUM(P335:P336)</f>
        <v>0</v>
      </c>
      <c r="Q334" s="44">
        <f t="shared" ref="Q334" si="71">SUM(Q335:Q336)</f>
        <v>0</v>
      </c>
      <c r="R334" s="46">
        <f t="shared" ref="R334:R342" si="72">SUM(L334-M334-N334-O334+P334-Q334)</f>
        <v>0</v>
      </c>
      <c r="S334" s="545"/>
      <c r="T334" s="546"/>
      <c r="U334" s="547"/>
    </row>
    <row r="335" spans="1:21" ht="15.95" customHeight="1" x14ac:dyDescent="0.2">
      <c r="A335" s="12"/>
      <c r="B335" s="13" t="s">
        <v>84</v>
      </c>
      <c r="C335" s="509"/>
      <c r="D335" s="509"/>
      <c r="E335" s="509"/>
      <c r="F335" s="171"/>
      <c r="G335" s="171"/>
      <c r="H335" s="171"/>
      <c r="I335" s="40"/>
      <c r="J335" s="40"/>
      <c r="K335" s="169"/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6">
        <f>SUM(L335-M335-N335-O335+P335-Q335)</f>
        <v>0</v>
      </c>
      <c r="S335" s="542"/>
      <c r="T335" s="543"/>
      <c r="U335" s="544"/>
    </row>
    <row r="336" spans="1:21" ht="15.95" customHeight="1" x14ac:dyDescent="0.2">
      <c r="A336" s="12"/>
      <c r="B336" s="13" t="s">
        <v>85</v>
      </c>
      <c r="C336" s="509"/>
      <c r="D336" s="509"/>
      <c r="E336" s="509"/>
      <c r="F336" s="171"/>
      <c r="G336" s="171"/>
      <c r="H336" s="171"/>
      <c r="I336" s="40"/>
      <c r="J336" s="40"/>
      <c r="K336" s="169"/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6">
        <f t="shared" si="72"/>
        <v>0</v>
      </c>
      <c r="S336" s="542"/>
      <c r="T336" s="543"/>
      <c r="U336" s="544"/>
    </row>
    <row r="337" spans="1:21" ht="15.75" x14ac:dyDescent="0.2">
      <c r="A337" s="12"/>
      <c r="B337" s="11" t="s">
        <v>51</v>
      </c>
      <c r="C337" s="494"/>
      <c r="D337" s="494"/>
      <c r="E337" s="494"/>
      <c r="F337" s="41"/>
      <c r="G337" s="41"/>
      <c r="H337" s="41"/>
      <c r="I337" s="41"/>
      <c r="J337" s="41"/>
      <c r="K337" s="169"/>
      <c r="L337" s="46">
        <v>1</v>
      </c>
      <c r="M337" s="46">
        <v>0</v>
      </c>
      <c r="N337" s="46">
        <v>1</v>
      </c>
      <c r="O337" s="46">
        <v>0</v>
      </c>
      <c r="P337" s="46">
        <v>0</v>
      </c>
      <c r="Q337" s="46">
        <v>0</v>
      </c>
      <c r="R337" s="46">
        <f t="shared" si="72"/>
        <v>0</v>
      </c>
      <c r="S337" s="542"/>
      <c r="T337" s="543"/>
      <c r="U337" s="544"/>
    </row>
    <row r="338" spans="1:21" ht="15.75" x14ac:dyDescent="0.2">
      <c r="A338" s="12"/>
      <c r="B338" s="11" t="s">
        <v>52</v>
      </c>
      <c r="C338" s="494"/>
      <c r="D338" s="494"/>
      <c r="E338" s="494"/>
      <c r="F338" s="41"/>
      <c r="G338" s="41"/>
      <c r="H338" s="41"/>
      <c r="I338" s="41"/>
      <c r="J338" s="41"/>
      <c r="K338" s="169"/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f t="shared" si="72"/>
        <v>0</v>
      </c>
      <c r="S338" s="542"/>
      <c r="T338" s="543"/>
      <c r="U338" s="544"/>
    </row>
    <row r="339" spans="1:21" ht="15.75" x14ac:dyDescent="0.2">
      <c r="A339" s="14">
        <v>2</v>
      </c>
      <c r="B339" s="10" t="s">
        <v>23</v>
      </c>
      <c r="C339" s="494"/>
      <c r="D339" s="494"/>
      <c r="E339" s="494"/>
      <c r="F339" s="169"/>
      <c r="G339" s="169"/>
      <c r="H339" s="42"/>
      <c r="I339" s="169"/>
      <c r="J339" s="169"/>
      <c r="K339" s="169"/>
      <c r="L339" s="46">
        <f t="shared" ref="L339:N339" si="73">SUM(L340:L341)</f>
        <v>50</v>
      </c>
      <c r="M339" s="46">
        <f t="shared" si="73"/>
        <v>10</v>
      </c>
      <c r="N339" s="46">
        <f t="shared" si="73"/>
        <v>0</v>
      </c>
      <c r="O339" s="26"/>
      <c r="P339" s="46">
        <f t="shared" ref="P339:Q339" si="74">SUM(P340:P341)</f>
        <v>0</v>
      </c>
      <c r="Q339" s="46">
        <f t="shared" si="74"/>
        <v>0</v>
      </c>
      <c r="R339" s="46">
        <f t="shared" si="72"/>
        <v>40</v>
      </c>
      <c r="S339" s="542"/>
      <c r="T339" s="543"/>
      <c r="U339" s="544"/>
    </row>
    <row r="340" spans="1:21" ht="15.75" x14ac:dyDescent="0.2">
      <c r="A340" s="12"/>
      <c r="B340" s="13" t="s">
        <v>84</v>
      </c>
      <c r="C340" s="509"/>
      <c r="D340" s="509"/>
      <c r="E340" s="509"/>
      <c r="F340" s="171"/>
      <c r="G340" s="171"/>
      <c r="H340" s="43"/>
      <c r="I340" s="40"/>
      <c r="J340" s="40"/>
      <c r="K340" s="169"/>
      <c r="L340" s="47">
        <v>50</v>
      </c>
      <c r="M340" s="47">
        <v>10</v>
      </c>
      <c r="N340" s="47">
        <v>0</v>
      </c>
      <c r="O340" s="25"/>
      <c r="P340" s="47">
        <v>0</v>
      </c>
      <c r="Q340" s="47">
        <v>0</v>
      </c>
      <c r="R340" s="46">
        <f t="shared" si="72"/>
        <v>40</v>
      </c>
      <c r="S340" s="542"/>
      <c r="T340" s="543"/>
      <c r="U340" s="544"/>
    </row>
    <row r="341" spans="1:21" ht="15.75" x14ac:dyDescent="0.2">
      <c r="A341" s="12"/>
      <c r="B341" s="13" t="s">
        <v>85</v>
      </c>
      <c r="C341" s="509"/>
      <c r="D341" s="509"/>
      <c r="E341" s="509"/>
      <c r="F341" s="171"/>
      <c r="G341" s="171"/>
      <c r="H341" s="43"/>
      <c r="I341" s="40"/>
      <c r="J341" s="40"/>
      <c r="K341" s="169"/>
      <c r="L341" s="47">
        <v>0</v>
      </c>
      <c r="M341" s="47">
        <v>0</v>
      </c>
      <c r="N341" s="47">
        <v>0</v>
      </c>
      <c r="O341" s="25"/>
      <c r="P341" s="47">
        <v>0</v>
      </c>
      <c r="Q341" s="47">
        <v>0</v>
      </c>
      <c r="R341" s="46">
        <f t="shared" si="72"/>
        <v>0</v>
      </c>
      <c r="S341" s="542"/>
      <c r="T341" s="543"/>
      <c r="U341" s="544"/>
    </row>
    <row r="342" spans="1:21" ht="15.75" x14ac:dyDescent="0.2">
      <c r="A342" s="9">
        <v>3</v>
      </c>
      <c r="B342" s="10" t="s">
        <v>54</v>
      </c>
      <c r="C342" s="494"/>
      <c r="D342" s="494"/>
      <c r="E342" s="494"/>
      <c r="F342" s="169"/>
      <c r="G342" s="42"/>
      <c r="H342" s="42"/>
      <c r="I342" s="169"/>
      <c r="J342" s="169"/>
      <c r="K342" s="169"/>
      <c r="L342" s="176">
        <v>4</v>
      </c>
      <c r="M342" s="176">
        <v>1</v>
      </c>
      <c r="N342" s="26"/>
      <c r="O342" s="26"/>
      <c r="P342" s="176">
        <v>1</v>
      </c>
      <c r="Q342" s="176">
        <v>0</v>
      </c>
      <c r="R342" s="46">
        <f t="shared" si="72"/>
        <v>4</v>
      </c>
      <c r="S342" s="542"/>
      <c r="T342" s="543"/>
      <c r="U342" s="544"/>
    </row>
    <row r="343" spans="1:21" ht="12.75" customHeight="1" x14ac:dyDescent="0.2">
      <c r="A343" s="14">
        <v>4</v>
      </c>
      <c r="B343" s="10" t="s">
        <v>53</v>
      </c>
      <c r="C343" s="495"/>
      <c r="D343" s="495"/>
      <c r="E343" s="495"/>
      <c r="F343" s="170"/>
      <c r="G343" s="42"/>
      <c r="H343" s="42"/>
      <c r="I343" s="170"/>
      <c r="J343" s="170"/>
      <c r="K343" s="169"/>
      <c r="L343" s="46">
        <f>SUM(L344:L345)</f>
        <v>19</v>
      </c>
      <c r="M343" s="46">
        <f>SUM(M344:M345)</f>
        <v>1</v>
      </c>
      <c r="N343" s="26"/>
      <c r="O343" s="26"/>
      <c r="P343" s="46">
        <f t="shared" ref="P343:Q343" si="75">SUM(P344:P345)</f>
        <v>1</v>
      </c>
      <c r="Q343" s="46">
        <f t="shared" si="75"/>
        <v>0</v>
      </c>
      <c r="R343" s="46">
        <f>SUM(L343-M343-N343-O343+P343-Q343)</f>
        <v>19</v>
      </c>
      <c r="S343" s="542"/>
      <c r="T343" s="543"/>
      <c r="U343" s="544"/>
    </row>
    <row r="344" spans="1:21" ht="12.75" customHeight="1" x14ac:dyDescent="0.2">
      <c r="A344" s="14"/>
      <c r="B344" s="13" t="s">
        <v>84</v>
      </c>
      <c r="C344" s="495"/>
      <c r="D344" s="495"/>
      <c r="E344" s="495"/>
      <c r="F344" s="170"/>
      <c r="G344" s="42"/>
      <c r="H344" s="42"/>
      <c r="I344" s="170"/>
      <c r="J344" s="170"/>
      <c r="K344" s="169"/>
      <c r="L344" s="176">
        <v>0</v>
      </c>
      <c r="M344" s="176">
        <v>0</v>
      </c>
      <c r="N344" s="26"/>
      <c r="O344" s="26"/>
      <c r="P344" s="176">
        <v>0</v>
      </c>
      <c r="Q344" s="176">
        <v>0</v>
      </c>
      <c r="R344" s="46">
        <f t="shared" ref="R344" si="76">SUM(L344-M344-N344-O344+P344-Q344)</f>
        <v>0</v>
      </c>
      <c r="S344" s="542"/>
      <c r="T344" s="543"/>
      <c r="U344" s="544"/>
    </row>
    <row r="345" spans="1:21" ht="15.75" x14ac:dyDescent="0.2">
      <c r="A345" s="14"/>
      <c r="B345" s="13" t="s">
        <v>85</v>
      </c>
      <c r="C345" s="495"/>
      <c r="D345" s="495"/>
      <c r="E345" s="495"/>
      <c r="F345" s="170"/>
      <c r="G345" s="42"/>
      <c r="H345" s="42"/>
      <c r="I345" s="170"/>
      <c r="J345" s="170"/>
      <c r="K345" s="169"/>
      <c r="L345" s="176">
        <v>19</v>
      </c>
      <c r="M345" s="176">
        <v>1</v>
      </c>
      <c r="N345" s="26"/>
      <c r="O345" s="26"/>
      <c r="P345" s="176">
        <v>1</v>
      </c>
      <c r="Q345" s="176">
        <v>0</v>
      </c>
      <c r="R345" s="46">
        <f>SUM(L345-M345-N345-O345+P345-Q345)</f>
        <v>19</v>
      </c>
      <c r="S345" s="542"/>
      <c r="T345" s="543"/>
      <c r="U345" s="544"/>
    </row>
    <row r="346" spans="1:21" ht="21" customHeight="1" x14ac:dyDescent="0.2">
      <c r="A346" s="14">
        <v>5</v>
      </c>
      <c r="B346" s="11" t="s">
        <v>55</v>
      </c>
      <c r="C346" s="494"/>
      <c r="D346" s="494"/>
      <c r="E346" s="494"/>
      <c r="F346" s="169"/>
      <c r="G346" s="42"/>
      <c r="H346" s="42"/>
      <c r="I346" s="169"/>
      <c r="J346" s="169"/>
      <c r="K346" s="169"/>
      <c r="L346" s="176">
        <v>5</v>
      </c>
      <c r="M346" s="176">
        <v>1</v>
      </c>
      <c r="N346" s="26"/>
      <c r="O346" s="26"/>
      <c r="P346" s="176">
        <v>0</v>
      </c>
      <c r="Q346" s="176">
        <v>0</v>
      </c>
      <c r="R346" s="46">
        <f t="shared" ref="R346:R352" si="77">SUM(L346-M346-N346-O346+P346-Q346)</f>
        <v>4</v>
      </c>
      <c r="S346" s="542"/>
      <c r="T346" s="543"/>
      <c r="U346" s="544"/>
    </row>
    <row r="347" spans="1:21" ht="15.75" x14ac:dyDescent="0.2">
      <c r="A347" s="14">
        <v>6</v>
      </c>
      <c r="B347" s="10" t="s">
        <v>56</v>
      </c>
      <c r="C347" s="494"/>
      <c r="D347" s="494"/>
      <c r="E347" s="494"/>
      <c r="F347" s="169"/>
      <c r="G347" s="42"/>
      <c r="H347" s="42"/>
      <c r="I347" s="169"/>
      <c r="J347" s="169"/>
      <c r="K347" s="169"/>
      <c r="L347" s="176">
        <v>4</v>
      </c>
      <c r="M347" s="176">
        <v>1</v>
      </c>
      <c r="N347" s="26"/>
      <c r="O347" s="26"/>
      <c r="P347" s="176">
        <v>1</v>
      </c>
      <c r="Q347" s="176">
        <v>0</v>
      </c>
      <c r="R347" s="46">
        <f t="shared" si="77"/>
        <v>4</v>
      </c>
      <c r="S347" s="605">
        <v>0.8</v>
      </c>
      <c r="T347" s="606"/>
      <c r="U347" s="607"/>
    </row>
    <row r="348" spans="1:21" ht="15.75" x14ac:dyDescent="0.2">
      <c r="A348" s="14">
        <v>7</v>
      </c>
      <c r="B348" s="10" t="s">
        <v>57</v>
      </c>
      <c r="C348" s="494"/>
      <c r="D348" s="494"/>
      <c r="E348" s="494"/>
      <c r="F348" s="169"/>
      <c r="G348" s="42"/>
      <c r="H348" s="42"/>
      <c r="I348" s="169"/>
      <c r="J348" s="169"/>
      <c r="K348" s="169"/>
      <c r="L348" s="176">
        <v>0</v>
      </c>
      <c r="M348" s="176">
        <v>0</v>
      </c>
      <c r="N348" s="26"/>
      <c r="O348" s="26"/>
      <c r="P348" s="176">
        <v>0</v>
      </c>
      <c r="Q348" s="176">
        <v>0</v>
      </c>
      <c r="R348" s="46">
        <f t="shared" si="77"/>
        <v>0</v>
      </c>
      <c r="S348" s="548">
        <v>0</v>
      </c>
      <c r="T348" s="549"/>
      <c r="U348" s="550"/>
    </row>
    <row r="349" spans="1:21" ht="12.75" customHeight="1" x14ac:dyDescent="0.2">
      <c r="A349" s="14">
        <v>8</v>
      </c>
      <c r="B349" s="10" t="s">
        <v>58</v>
      </c>
      <c r="C349" s="494"/>
      <c r="D349" s="494"/>
      <c r="E349" s="494"/>
      <c r="F349" s="169"/>
      <c r="G349" s="42"/>
      <c r="H349" s="42"/>
      <c r="I349" s="169"/>
      <c r="J349" s="169"/>
      <c r="K349" s="169"/>
      <c r="L349" s="176">
        <v>0</v>
      </c>
      <c r="M349" s="176">
        <v>0</v>
      </c>
      <c r="N349" s="26"/>
      <c r="O349" s="26"/>
      <c r="P349" s="176">
        <v>0</v>
      </c>
      <c r="Q349" s="176">
        <v>0</v>
      </c>
      <c r="R349" s="46">
        <f t="shared" si="77"/>
        <v>0</v>
      </c>
      <c r="S349" s="548">
        <v>0</v>
      </c>
      <c r="T349" s="549"/>
      <c r="U349" s="550"/>
    </row>
    <row r="350" spans="1:21" ht="13.5" customHeight="1" x14ac:dyDescent="0.2">
      <c r="A350" s="14">
        <v>9</v>
      </c>
      <c r="B350" s="10" t="s">
        <v>24</v>
      </c>
      <c r="C350" s="494"/>
      <c r="D350" s="494"/>
      <c r="E350" s="494"/>
      <c r="F350" s="169"/>
      <c r="G350" s="42"/>
      <c r="H350" s="42"/>
      <c r="I350" s="41"/>
      <c r="J350" s="41"/>
      <c r="K350" s="169"/>
      <c r="L350" s="176">
        <v>0</v>
      </c>
      <c r="M350" s="176">
        <v>0</v>
      </c>
      <c r="N350" s="26"/>
      <c r="O350" s="26"/>
      <c r="P350" s="176">
        <v>0</v>
      </c>
      <c r="Q350" s="176">
        <v>0</v>
      </c>
      <c r="R350" s="46">
        <f t="shared" si="77"/>
        <v>0</v>
      </c>
      <c r="S350" s="548">
        <v>0</v>
      </c>
      <c r="T350" s="549"/>
      <c r="U350" s="550"/>
    </row>
    <row r="351" spans="1:21" ht="15" customHeight="1" x14ac:dyDescent="0.2">
      <c r="A351" s="14">
        <v>10</v>
      </c>
      <c r="B351" s="10" t="s">
        <v>25</v>
      </c>
      <c r="C351" s="494"/>
      <c r="D351" s="494"/>
      <c r="E351" s="494"/>
      <c r="F351" s="169"/>
      <c r="G351" s="42"/>
      <c r="H351" s="42"/>
      <c r="I351" s="41"/>
      <c r="J351" s="41"/>
      <c r="K351" s="169"/>
      <c r="L351" s="176">
        <v>0</v>
      </c>
      <c r="M351" s="176">
        <v>0</v>
      </c>
      <c r="N351" s="26"/>
      <c r="O351" s="26"/>
      <c r="P351" s="176">
        <v>0</v>
      </c>
      <c r="Q351" s="176">
        <v>0</v>
      </c>
      <c r="R351" s="46">
        <f t="shared" si="77"/>
        <v>0</v>
      </c>
      <c r="S351" s="548">
        <v>0</v>
      </c>
      <c r="T351" s="549"/>
      <c r="U351" s="550"/>
    </row>
    <row r="352" spans="1:21" ht="12.75" customHeight="1" thickBot="1" x14ac:dyDescent="0.25">
      <c r="A352" s="48">
        <v>11</v>
      </c>
      <c r="B352" s="49" t="s">
        <v>59</v>
      </c>
      <c r="C352" s="510"/>
      <c r="D352" s="511"/>
      <c r="E352" s="512"/>
      <c r="F352" s="177"/>
      <c r="G352" s="50"/>
      <c r="H352" s="50"/>
      <c r="I352" s="51"/>
      <c r="J352" s="51"/>
      <c r="K352" s="177"/>
      <c r="L352" s="52">
        <v>0</v>
      </c>
      <c r="M352" s="52">
        <v>0</v>
      </c>
      <c r="N352" s="53"/>
      <c r="O352" s="53"/>
      <c r="P352" s="52">
        <v>0</v>
      </c>
      <c r="Q352" s="52">
        <v>0</v>
      </c>
      <c r="R352" s="54">
        <f t="shared" si="77"/>
        <v>0</v>
      </c>
      <c r="S352" s="554"/>
      <c r="T352" s="555"/>
      <c r="U352" s="556"/>
    </row>
    <row r="353" spans="1:21" ht="12.75" customHeight="1" thickTop="1" x14ac:dyDescent="0.2">
      <c r="A353" s="5"/>
      <c r="B353" s="17" t="s">
        <v>39</v>
      </c>
    </row>
    <row r="354" spans="1:21" ht="12.75" customHeight="1" x14ac:dyDescent="0.2">
      <c r="A354" s="5"/>
      <c r="B354" s="15" t="s">
        <v>61</v>
      </c>
    </row>
    <row r="355" spans="1:21" ht="11.25" customHeight="1" x14ac:dyDescent="0.2">
      <c r="A355" s="5"/>
      <c r="B355" s="15" t="s">
        <v>60</v>
      </c>
    </row>
    <row r="356" spans="1:21" ht="12.75" customHeight="1" x14ac:dyDescent="0.2">
      <c r="A356" s="5"/>
      <c r="B356" s="15" t="s">
        <v>40</v>
      </c>
    </row>
    <row r="357" spans="1:21" ht="15.95" customHeight="1" x14ac:dyDescent="0.2">
      <c r="A357" s="5"/>
      <c r="B357" s="27"/>
    </row>
    <row r="358" spans="1:21" ht="15.95" customHeight="1" x14ac:dyDescent="0.2">
      <c r="A358" s="5"/>
      <c r="B358" s="27"/>
    </row>
    <row r="359" spans="1:21" ht="15.95" customHeight="1" x14ac:dyDescent="0.2">
      <c r="A359" s="488" t="s">
        <v>0</v>
      </c>
      <c r="B359" s="488"/>
      <c r="P359" s="517" t="s">
        <v>26</v>
      </c>
      <c r="Q359" s="517"/>
      <c r="R359" s="517"/>
      <c r="S359" s="517"/>
      <c r="T359" s="517"/>
      <c r="U359" s="517"/>
    </row>
    <row r="360" spans="1:21" ht="15.95" customHeight="1" x14ac:dyDescent="0.2">
      <c r="A360" s="488" t="s">
        <v>1</v>
      </c>
      <c r="B360" s="488"/>
      <c r="P360" s="517"/>
      <c r="Q360" s="517"/>
      <c r="R360" s="517"/>
      <c r="S360" s="517"/>
      <c r="T360" s="517"/>
      <c r="U360" s="517"/>
    </row>
    <row r="361" spans="1:21" ht="15.95" customHeight="1" x14ac:dyDescent="0.2">
      <c r="A361" s="488" t="s">
        <v>46</v>
      </c>
      <c r="B361" s="488"/>
    </row>
    <row r="362" spans="1:21" ht="15.95" customHeight="1" x14ac:dyDescent="0.35">
      <c r="C362" s="518" t="s">
        <v>2</v>
      </c>
      <c r="D362" s="518"/>
      <c r="E362" s="518"/>
      <c r="F362" s="518"/>
      <c r="G362" s="518"/>
      <c r="H362" s="518"/>
      <c r="I362" s="518"/>
      <c r="J362" s="518"/>
      <c r="K362" s="518"/>
      <c r="L362" s="518"/>
      <c r="M362" s="518"/>
      <c r="N362" s="518"/>
      <c r="O362" s="518"/>
      <c r="P362" s="518"/>
      <c r="Q362" s="2"/>
    </row>
    <row r="363" spans="1:21" ht="15.95" customHeight="1" x14ac:dyDescent="0.2">
      <c r="F363" s="519" t="s">
        <v>3</v>
      </c>
      <c r="G363" s="519"/>
      <c r="H363" s="519"/>
      <c r="I363" s="519"/>
      <c r="J363" s="519"/>
      <c r="K363" s="519"/>
      <c r="L363" s="519"/>
      <c r="M363" s="519"/>
      <c r="N363" s="519"/>
      <c r="O363" s="519"/>
      <c r="P363" s="519"/>
      <c r="Q363" s="175"/>
    </row>
    <row r="364" spans="1:21" ht="15.95" customHeight="1" x14ac:dyDescent="0.2">
      <c r="A364" s="1" t="s">
        <v>47</v>
      </c>
      <c r="C364" s="3"/>
      <c r="D364" s="4">
        <v>1</v>
      </c>
      <c r="E364" s="4">
        <v>5</v>
      </c>
      <c r="M364" s="5"/>
      <c r="N364" s="5"/>
      <c r="O364" s="5"/>
      <c r="P364" s="5"/>
      <c r="Q364" s="5"/>
      <c r="R364" s="5"/>
      <c r="S364" s="5"/>
      <c r="T364" s="5"/>
    </row>
    <row r="365" spans="1:21" ht="15.95" customHeight="1" x14ac:dyDescent="0.2">
      <c r="A365" s="1" t="s">
        <v>69</v>
      </c>
      <c r="C365" s="6"/>
      <c r="D365" s="7">
        <v>0</v>
      </c>
      <c r="E365" s="7">
        <v>8</v>
      </c>
      <c r="K365" s="520">
        <v>10</v>
      </c>
      <c r="L365" s="520"/>
      <c r="M365" s="5"/>
      <c r="N365" s="5"/>
      <c r="O365" s="5"/>
      <c r="Q365" s="1" t="str">
        <f>+Q325:U325</f>
        <v>Bulan     :</v>
      </c>
      <c r="R365" s="522" t="str">
        <f>+R325</f>
        <v>April</v>
      </c>
      <c r="S365" s="523"/>
      <c r="T365" s="4">
        <f>+T325:U325</f>
        <v>0</v>
      </c>
      <c r="U365" s="4">
        <f>+U325</f>
        <v>4</v>
      </c>
    </row>
    <row r="366" spans="1:21" ht="15.95" customHeight="1" thickBot="1" x14ac:dyDescent="0.25">
      <c r="A366" s="183" t="s">
        <v>76</v>
      </c>
      <c r="B366" s="183"/>
      <c r="C366" s="140">
        <v>0</v>
      </c>
      <c r="D366" s="140">
        <v>4</v>
      </c>
      <c r="E366" s="140">
        <v>3</v>
      </c>
      <c r="F366" s="56"/>
      <c r="G366" s="56"/>
      <c r="H366" s="56"/>
      <c r="K366" s="521"/>
      <c r="L366" s="521"/>
      <c r="M366" s="5"/>
      <c r="N366" s="5"/>
      <c r="O366" s="5"/>
      <c r="Q366" s="1" t="s">
        <v>48</v>
      </c>
      <c r="R366" s="557">
        <f>+R326</f>
        <v>2018</v>
      </c>
      <c r="S366" s="558"/>
      <c r="T366" s="21">
        <v>1</v>
      </c>
      <c r="U366" s="21">
        <v>8</v>
      </c>
    </row>
    <row r="367" spans="1:21" ht="15.95" customHeight="1" thickTop="1" x14ac:dyDescent="0.2">
      <c r="A367" s="496" t="s">
        <v>4</v>
      </c>
      <c r="B367" s="496" t="s">
        <v>5</v>
      </c>
      <c r="C367" s="499" t="s">
        <v>6</v>
      </c>
      <c r="D367" s="500"/>
      <c r="E367" s="500"/>
      <c r="F367" s="500"/>
      <c r="G367" s="500"/>
      <c r="H367" s="500"/>
      <c r="I367" s="500"/>
      <c r="J367" s="500"/>
      <c r="K367" s="501"/>
      <c r="L367" s="499" t="s">
        <v>7</v>
      </c>
      <c r="M367" s="500"/>
      <c r="N367" s="500"/>
      <c r="O367" s="500"/>
      <c r="P367" s="500"/>
      <c r="Q367" s="500"/>
      <c r="R367" s="501"/>
      <c r="S367" s="538" t="s">
        <v>65</v>
      </c>
      <c r="T367" s="539"/>
      <c r="U367" s="540"/>
    </row>
    <row r="368" spans="1:21" ht="15.95" customHeight="1" x14ac:dyDescent="0.2">
      <c r="A368" s="497"/>
      <c r="B368" s="497"/>
      <c r="C368" s="551" t="s">
        <v>27</v>
      </c>
      <c r="D368" s="552"/>
      <c r="E368" s="553"/>
      <c r="F368" s="180"/>
      <c r="G368" s="180" t="s">
        <v>30</v>
      </c>
      <c r="H368" s="180" t="s">
        <v>32</v>
      </c>
      <c r="I368" s="180"/>
      <c r="J368" s="180"/>
      <c r="K368" s="180" t="s">
        <v>43</v>
      </c>
      <c r="L368" s="180" t="s">
        <v>27</v>
      </c>
      <c r="M368" s="180"/>
      <c r="N368" s="180" t="s">
        <v>30</v>
      </c>
      <c r="O368" s="180" t="s">
        <v>32</v>
      </c>
      <c r="P368" s="180"/>
      <c r="Q368" s="180"/>
      <c r="R368" s="180" t="s">
        <v>64</v>
      </c>
      <c r="S368" s="524" t="s">
        <v>68</v>
      </c>
      <c r="T368" s="525"/>
      <c r="U368" s="526"/>
    </row>
    <row r="369" spans="1:22" ht="15.95" customHeight="1" x14ac:dyDescent="0.2">
      <c r="A369" s="497"/>
      <c r="B369" s="497"/>
      <c r="C369" s="524" t="s">
        <v>28</v>
      </c>
      <c r="D369" s="525"/>
      <c r="E369" s="526"/>
      <c r="F369" s="178" t="s">
        <v>29</v>
      </c>
      <c r="G369" s="178" t="s">
        <v>31</v>
      </c>
      <c r="H369" s="178" t="s">
        <v>33</v>
      </c>
      <c r="I369" s="178" t="s">
        <v>37</v>
      </c>
      <c r="J369" s="178" t="s">
        <v>36</v>
      </c>
      <c r="K369" s="178" t="s">
        <v>28</v>
      </c>
      <c r="L369" s="178" t="s">
        <v>28</v>
      </c>
      <c r="M369" s="178" t="s">
        <v>35</v>
      </c>
      <c r="N369" s="178" t="s">
        <v>31</v>
      </c>
      <c r="O369" s="178" t="s">
        <v>33</v>
      </c>
      <c r="P369" s="178" t="s">
        <v>37</v>
      </c>
      <c r="Q369" s="178" t="s">
        <v>36</v>
      </c>
      <c r="R369" s="178" t="s">
        <v>38</v>
      </c>
      <c r="S369" s="524" t="s">
        <v>66</v>
      </c>
      <c r="T369" s="525"/>
      <c r="U369" s="526"/>
    </row>
    <row r="370" spans="1:22" ht="15.95" customHeight="1" x14ac:dyDescent="0.2">
      <c r="A370" s="497"/>
      <c r="B370" s="497"/>
      <c r="C370" s="502" t="s">
        <v>8</v>
      </c>
      <c r="D370" s="503"/>
      <c r="E370" s="504"/>
      <c r="F370" s="182"/>
      <c r="G370" s="182"/>
      <c r="H370" s="182" t="s">
        <v>34</v>
      </c>
      <c r="I370" s="182"/>
      <c r="J370" s="182"/>
      <c r="K370" s="182" t="s">
        <v>9</v>
      </c>
      <c r="L370" s="182" t="s">
        <v>8</v>
      </c>
      <c r="M370" s="182"/>
      <c r="N370" s="182"/>
      <c r="O370" s="182" t="s">
        <v>34</v>
      </c>
      <c r="P370" s="182"/>
      <c r="Q370" s="182"/>
      <c r="R370" s="20" t="s">
        <v>63</v>
      </c>
      <c r="S370" s="524" t="s">
        <v>67</v>
      </c>
      <c r="T370" s="525"/>
      <c r="U370" s="526"/>
    </row>
    <row r="371" spans="1:22" ht="15.95" customHeight="1" x14ac:dyDescent="0.2">
      <c r="A371" s="498"/>
      <c r="B371" s="498"/>
      <c r="C371" s="559"/>
      <c r="D371" s="560"/>
      <c r="E371" s="561"/>
      <c r="F371" s="178"/>
      <c r="G371" s="178"/>
      <c r="H371" s="178"/>
      <c r="I371" s="178"/>
      <c r="J371" s="178"/>
      <c r="K371" s="178" t="s">
        <v>62</v>
      </c>
      <c r="L371" s="178"/>
      <c r="M371" s="178"/>
      <c r="N371" s="178"/>
      <c r="O371" s="178"/>
      <c r="P371" s="178"/>
      <c r="Q371" s="178"/>
      <c r="R371" s="178"/>
      <c r="S371" s="528"/>
      <c r="T371" s="562"/>
      <c r="U371" s="563"/>
    </row>
    <row r="372" spans="1:22" s="8" customFormat="1" ht="15.95" customHeight="1" x14ac:dyDescent="0.2">
      <c r="A372" s="179" t="s">
        <v>10</v>
      </c>
      <c r="B372" s="179" t="s">
        <v>11</v>
      </c>
      <c r="C372" s="564" t="s">
        <v>12</v>
      </c>
      <c r="D372" s="565"/>
      <c r="E372" s="566"/>
      <c r="F372" s="179" t="s">
        <v>13</v>
      </c>
      <c r="G372" s="179" t="s">
        <v>14</v>
      </c>
      <c r="H372" s="179" t="s">
        <v>15</v>
      </c>
      <c r="I372" s="179" t="s">
        <v>16</v>
      </c>
      <c r="J372" s="179" t="s">
        <v>17</v>
      </c>
      <c r="K372" s="179" t="s">
        <v>18</v>
      </c>
      <c r="L372" s="179" t="s">
        <v>19</v>
      </c>
      <c r="M372" s="179" t="s">
        <v>20</v>
      </c>
      <c r="N372" s="179" t="s">
        <v>21</v>
      </c>
      <c r="O372" s="179" t="s">
        <v>41</v>
      </c>
      <c r="P372" s="179" t="s">
        <v>42</v>
      </c>
      <c r="Q372" s="179" t="s">
        <v>44</v>
      </c>
      <c r="R372" s="179" t="s">
        <v>70</v>
      </c>
      <c r="S372" s="564" t="s">
        <v>71</v>
      </c>
      <c r="T372" s="565"/>
      <c r="U372" s="566"/>
    </row>
    <row r="373" spans="1:22" s="16" customFormat="1" ht="15.95" customHeight="1" x14ac:dyDescent="0.2">
      <c r="A373" s="18">
        <v>1</v>
      </c>
      <c r="B373" s="19" t="s">
        <v>22</v>
      </c>
      <c r="C373" s="532"/>
      <c r="D373" s="533"/>
      <c r="E373" s="534"/>
      <c r="F373" s="39"/>
      <c r="G373" s="39"/>
      <c r="H373" s="39"/>
      <c r="I373" s="39"/>
      <c r="J373" s="39"/>
      <c r="K373" s="39"/>
      <c r="L373" s="24">
        <f t="shared" ref="L373:Q373" si="78">SUM(L374,L377,L378)</f>
        <v>0</v>
      </c>
      <c r="M373" s="24">
        <f t="shared" si="78"/>
        <v>0</v>
      </c>
      <c r="N373" s="24">
        <f t="shared" si="78"/>
        <v>0</v>
      </c>
      <c r="O373" s="24">
        <f t="shared" si="78"/>
        <v>0</v>
      </c>
      <c r="P373" s="24">
        <f t="shared" si="78"/>
        <v>0</v>
      </c>
      <c r="Q373" s="24">
        <f t="shared" si="78"/>
        <v>0</v>
      </c>
      <c r="R373" s="24">
        <f>SUM(L373-M373-N373-O373+P373-Q373)</f>
        <v>0</v>
      </c>
      <c r="S373" s="535"/>
      <c r="T373" s="536"/>
      <c r="U373" s="537"/>
    </row>
    <row r="374" spans="1:22" s="23" customFormat="1" ht="15.95" customHeight="1" x14ac:dyDescent="0.25">
      <c r="A374" s="14"/>
      <c r="B374" s="22" t="s">
        <v>50</v>
      </c>
      <c r="C374" s="495"/>
      <c r="D374" s="495"/>
      <c r="E374" s="495"/>
      <c r="F374" s="170"/>
      <c r="G374" s="170"/>
      <c r="H374" s="170"/>
      <c r="I374" s="170"/>
      <c r="J374" s="170"/>
      <c r="K374" s="169"/>
      <c r="L374" s="44">
        <f t="shared" ref="L374:O374" si="79">SUM(L375:L376)</f>
        <v>0</v>
      </c>
      <c r="M374" s="44">
        <f t="shared" si="79"/>
        <v>0</v>
      </c>
      <c r="N374" s="44">
        <f t="shared" si="79"/>
        <v>0</v>
      </c>
      <c r="O374" s="44">
        <f t="shared" si="79"/>
        <v>0</v>
      </c>
      <c r="P374" s="44">
        <f>SUM(P375:P376)</f>
        <v>0</v>
      </c>
      <c r="Q374" s="44">
        <f t="shared" ref="Q374" si="80">SUM(Q375:Q376)</f>
        <v>0</v>
      </c>
      <c r="R374" s="46">
        <f t="shared" ref="R374:R382" si="81">SUM(L374-M374-N374-O374+P374-Q374)</f>
        <v>0</v>
      </c>
      <c r="S374" s="545"/>
      <c r="T374" s="546"/>
      <c r="U374" s="547"/>
    </row>
    <row r="375" spans="1:22" ht="15.75" x14ac:dyDescent="0.2">
      <c r="A375" s="12"/>
      <c r="B375" s="13" t="s">
        <v>84</v>
      </c>
      <c r="C375" s="509"/>
      <c r="D375" s="509"/>
      <c r="E375" s="509"/>
      <c r="F375" s="171"/>
      <c r="G375" s="171"/>
      <c r="H375" s="171"/>
      <c r="I375" s="40"/>
      <c r="J375" s="40"/>
      <c r="K375" s="169"/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6">
        <f t="shared" si="81"/>
        <v>0</v>
      </c>
      <c r="S375" s="542"/>
      <c r="T375" s="543"/>
      <c r="U375" s="544"/>
    </row>
    <row r="376" spans="1:22" ht="15.75" x14ac:dyDescent="0.2">
      <c r="A376" s="12"/>
      <c r="B376" s="13" t="s">
        <v>85</v>
      </c>
      <c r="C376" s="509"/>
      <c r="D376" s="509"/>
      <c r="E376" s="509"/>
      <c r="F376" s="171"/>
      <c r="G376" s="171"/>
      <c r="H376" s="171"/>
      <c r="I376" s="40"/>
      <c r="J376" s="40"/>
      <c r="K376" s="169"/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6">
        <f t="shared" si="81"/>
        <v>0</v>
      </c>
      <c r="S376" s="542"/>
      <c r="T376" s="543"/>
      <c r="U376" s="544"/>
    </row>
    <row r="377" spans="1:22" ht="15.75" x14ac:dyDescent="0.2">
      <c r="A377" s="12"/>
      <c r="B377" s="11" t="s">
        <v>51</v>
      </c>
      <c r="C377" s="494"/>
      <c r="D377" s="494"/>
      <c r="E377" s="494"/>
      <c r="F377" s="41"/>
      <c r="G377" s="41"/>
      <c r="H377" s="41"/>
      <c r="I377" s="41"/>
      <c r="J377" s="41"/>
      <c r="K377" s="169"/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f t="shared" si="81"/>
        <v>0</v>
      </c>
      <c r="S377" s="542"/>
      <c r="T377" s="543"/>
      <c r="U377" s="544"/>
    </row>
    <row r="378" spans="1:22" ht="15.75" x14ac:dyDescent="0.2">
      <c r="A378" s="12"/>
      <c r="B378" s="11" t="s">
        <v>52</v>
      </c>
      <c r="C378" s="494"/>
      <c r="D378" s="494"/>
      <c r="E378" s="494"/>
      <c r="F378" s="41"/>
      <c r="G378" s="41"/>
      <c r="H378" s="41"/>
      <c r="I378" s="41"/>
      <c r="J378" s="41"/>
      <c r="K378" s="169"/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f t="shared" si="81"/>
        <v>0</v>
      </c>
      <c r="S378" s="542"/>
      <c r="T378" s="543"/>
      <c r="U378" s="544"/>
    </row>
    <row r="379" spans="1:22" ht="15.75" x14ac:dyDescent="0.2">
      <c r="A379" s="14">
        <v>2</v>
      </c>
      <c r="B379" s="10" t="s">
        <v>23</v>
      </c>
      <c r="C379" s="494"/>
      <c r="D379" s="494"/>
      <c r="E379" s="494"/>
      <c r="F379" s="169"/>
      <c r="G379" s="169"/>
      <c r="H379" s="42"/>
      <c r="I379" s="169"/>
      <c r="J379" s="169"/>
      <c r="K379" s="169"/>
      <c r="L379" s="46">
        <f t="shared" ref="L379:N379" si="82">SUM(L380:L381)</f>
        <v>385</v>
      </c>
      <c r="M379" s="46">
        <f t="shared" si="82"/>
        <v>0</v>
      </c>
      <c r="N379" s="46">
        <f t="shared" si="82"/>
        <v>0</v>
      </c>
      <c r="O379" s="26"/>
      <c r="P379" s="46">
        <f t="shared" ref="P379:Q379" si="83">SUM(P380:P381)</f>
        <v>300</v>
      </c>
      <c r="Q379" s="46">
        <f t="shared" si="83"/>
        <v>0</v>
      </c>
      <c r="R379" s="46">
        <f t="shared" si="81"/>
        <v>685</v>
      </c>
      <c r="S379" s="542"/>
      <c r="T379" s="543"/>
      <c r="U379" s="544"/>
      <c r="V379" s="1">
        <v>0</v>
      </c>
    </row>
    <row r="380" spans="1:22" ht="15.75" x14ac:dyDescent="0.2">
      <c r="A380" s="12"/>
      <c r="B380" s="13" t="s">
        <v>84</v>
      </c>
      <c r="C380" s="509"/>
      <c r="D380" s="509"/>
      <c r="E380" s="509"/>
      <c r="F380" s="171"/>
      <c r="G380" s="171"/>
      <c r="H380" s="43"/>
      <c r="I380" s="40"/>
      <c r="J380" s="40"/>
      <c r="K380" s="169"/>
      <c r="L380" s="47">
        <v>385</v>
      </c>
      <c r="M380" s="47">
        <v>0</v>
      </c>
      <c r="N380" s="47">
        <v>0</v>
      </c>
      <c r="O380" s="25"/>
      <c r="P380" s="47">
        <v>300</v>
      </c>
      <c r="Q380" s="47">
        <v>0</v>
      </c>
      <c r="R380" s="46">
        <f t="shared" si="81"/>
        <v>685</v>
      </c>
      <c r="S380" s="542"/>
      <c r="T380" s="543"/>
      <c r="U380" s="544"/>
    </row>
    <row r="381" spans="1:22" ht="12.75" customHeight="1" x14ac:dyDescent="0.2">
      <c r="A381" s="12"/>
      <c r="B381" s="13" t="s">
        <v>85</v>
      </c>
      <c r="C381" s="509"/>
      <c r="D381" s="509"/>
      <c r="E381" s="509"/>
      <c r="F381" s="171"/>
      <c r="G381" s="171"/>
      <c r="H381" s="43"/>
      <c r="I381" s="40"/>
      <c r="J381" s="40"/>
      <c r="K381" s="169"/>
      <c r="L381" s="47">
        <v>0</v>
      </c>
      <c r="M381" s="47">
        <v>0</v>
      </c>
      <c r="N381" s="47">
        <v>0</v>
      </c>
      <c r="O381" s="25"/>
      <c r="P381" s="47">
        <v>0</v>
      </c>
      <c r="Q381" s="47">
        <v>0</v>
      </c>
      <c r="R381" s="46">
        <f t="shared" si="81"/>
        <v>0</v>
      </c>
      <c r="S381" s="542"/>
      <c r="T381" s="543"/>
      <c r="U381" s="544"/>
    </row>
    <row r="382" spans="1:22" ht="12.75" customHeight="1" x14ac:dyDescent="0.2">
      <c r="A382" s="9">
        <v>3</v>
      </c>
      <c r="B382" s="10" t="s">
        <v>54</v>
      </c>
      <c r="C382" s="494"/>
      <c r="D382" s="494"/>
      <c r="E382" s="494"/>
      <c r="F382" s="169"/>
      <c r="G382" s="42"/>
      <c r="H382" s="42"/>
      <c r="I382" s="169"/>
      <c r="J382" s="169"/>
      <c r="K382" s="169"/>
      <c r="L382" s="176">
        <v>0</v>
      </c>
      <c r="M382" s="176">
        <v>0</v>
      </c>
      <c r="N382" s="26"/>
      <c r="O382" s="26"/>
      <c r="P382" s="176">
        <v>0</v>
      </c>
      <c r="Q382" s="176">
        <v>0</v>
      </c>
      <c r="R382" s="46">
        <f t="shared" si="81"/>
        <v>0</v>
      </c>
      <c r="S382" s="542"/>
      <c r="T382" s="543"/>
      <c r="U382" s="544"/>
    </row>
    <row r="383" spans="1:22" ht="15.75" x14ac:dyDescent="0.2">
      <c r="A383" s="14">
        <v>4</v>
      </c>
      <c r="B383" s="10" t="s">
        <v>53</v>
      </c>
      <c r="C383" s="495"/>
      <c r="D383" s="495"/>
      <c r="E383" s="495"/>
      <c r="F383" s="170"/>
      <c r="G383" s="42"/>
      <c r="H383" s="42"/>
      <c r="I383" s="170"/>
      <c r="J383" s="170"/>
      <c r="K383" s="169"/>
      <c r="L383" s="46">
        <f>SUM(L384:L385)</f>
        <v>2</v>
      </c>
      <c r="M383" s="46">
        <f>SUM(M384:M385)</f>
        <v>0</v>
      </c>
      <c r="N383" s="26"/>
      <c r="O383" s="26"/>
      <c r="P383" s="46">
        <f t="shared" ref="P383:Q383" si="84">SUM(P384:P385)</f>
        <v>0</v>
      </c>
      <c r="Q383" s="46">
        <f t="shared" si="84"/>
        <v>0</v>
      </c>
      <c r="R383" s="46">
        <f>SUM(L383-M383-N383-O383+P383-Q383)</f>
        <v>2</v>
      </c>
      <c r="S383" s="542"/>
      <c r="T383" s="543"/>
      <c r="U383" s="544"/>
    </row>
    <row r="384" spans="1:22" ht="15.75" customHeight="1" x14ac:dyDescent="0.2">
      <c r="A384" s="14"/>
      <c r="B384" s="13" t="s">
        <v>84</v>
      </c>
      <c r="C384" s="495"/>
      <c r="D384" s="495"/>
      <c r="E384" s="495"/>
      <c r="F384" s="170"/>
      <c r="G384" s="42"/>
      <c r="H384" s="42"/>
      <c r="I384" s="170"/>
      <c r="J384" s="170"/>
      <c r="K384" s="169"/>
      <c r="L384" s="176">
        <v>0</v>
      </c>
      <c r="M384" s="176">
        <v>0</v>
      </c>
      <c r="N384" s="26"/>
      <c r="O384" s="26"/>
      <c r="P384" s="176">
        <v>0</v>
      </c>
      <c r="Q384" s="176">
        <v>0</v>
      </c>
      <c r="R384" s="46">
        <f t="shared" ref="R384" si="85">SUM(L384-M384-N384-O384+P384-Q384)</f>
        <v>0</v>
      </c>
      <c r="S384" s="542"/>
      <c r="T384" s="543"/>
      <c r="U384" s="544"/>
    </row>
    <row r="385" spans="1:21" ht="15.75" x14ac:dyDescent="0.2">
      <c r="A385" s="14"/>
      <c r="B385" s="13" t="s">
        <v>85</v>
      </c>
      <c r="C385" s="495"/>
      <c r="D385" s="495"/>
      <c r="E385" s="495"/>
      <c r="F385" s="170"/>
      <c r="G385" s="42"/>
      <c r="H385" s="42"/>
      <c r="I385" s="170"/>
      <c r="J385" s="170"/>
      <c r="K385" s="169"/>
      <c r="L385" s="176">
        <v>2</v>
      </c>
      <c r="M385" s="176">
        <v>0</v>
      </c>
      <c r="N385" s="26"/>
      <c r="O385" s="26"/>
      <c r="P385" s="176">
        <v>0</v>
      </c>
      <c r="Q385" s="176">
        <v>0</v>
      </c>
      <c r="R385" s="46">
        <f>SUM(L385-M385-N385-O385+P385-Q385)</f>
        <v>2</v>
      </c>
      <c r="S385" s="542"/>
      <c r="T385" s="543"/>
      <c r="U385" s="544"/>
    </row>
    <row r="386" spans="1:21" ht="15.75" x14ac:dyDescent="0.2">
      <c r="A386" s="14">
        <v>5</v>
      </c>
      <c r="B386" s="11" t="s">
        <v>55</v>
      </c>
      <c r="C386" s="494"/>
      <c r="D386" s="494"/>
      <c r="E386" s="494"/>
      <c r="F386" s="169"/>
      <c r="G386" s="42"/>
      <c r="H386" s="42"/>
      <c r="I386" s="169"/>
      <c r="J386" s="169"/>
      <c r="K386" s="169"/>
      <c r="L386" s="176">
        <v>0</v>
      </c>
      <c r="M386" s="176">
        <v>0</v>
      </c>
      <c r="N386" s="26"/>
      <c r="O386" s="26"/>
      <c r="P386" s="176">
        <v>0</v>
      </c>
      <c r="Q386" s="176">
        <v>0</v>
      </c>
      <c r="R386" s="46">
        <f t="shared" ref="R386:R392" si="86">SUM(L386-M386-N386-O386+P386-Q386)</f>
        <v>0</v>
      </c>
      <c r="S386" s="542"/>
      <c r="T386" s="543"/>
      <c r="U386" s="544"/>
    </row>
    <row r="387" spans="1:21" ht="12.75" customHeight="1" x14ac:dyDescent="0.2">
      <c r="A387" s="14">
        <v>6</v>
      </c>
      <c r="B387" s="10" t="s">
        <v>56</v>
      </c>
      <c r="C387" s="494"/>
      <c r="D387" s="494"/>
      <c r="E387" s="494"/>
      <c r="F387" s="169"/>
      <c r="G387" s="42"/>
      <c r="H387" s="42"/>
      <c r="I387" s="169"/>
      <c r="J387" s="169"/>
      <c r="K387" s="169"/>
      <c r="L387" s="176">
        <v>0</v>
      </c>
      <c r="M387" s="176">
        <v>0</v>
      </c>
      <c r="N387" s="26"/>
      <c r="O387" s="26"/>
      <c r="P387" s="176">
        <v>0</v>
      </c>
      <c r="Q387" s="176">
        <v>0</v>
      </c>
      <c r="R387" s="46">
        <f t="shared" si="86"/>
        <v>0</v>
      </c>
      <c r="S387" s="573">
        <v>0</v>
      </c>
      <c r="T387" s="574"/>
      <c r="U387" s="575"/>
    </row>
    <row r="388" spans="1:21" ht="13.5" customHeight="1" x14ac:dyDescent="0.2">
      <c r="A388" s="14">
        <v>7</v>
      </c>
      <c r="B388" s="10" t="s">
        <v>57</v>
      </c>
      <c r="C388" s="494"/>
      <c r="D388" s="494"/>
      <c r="E388" s="494"/>
      <c r="F388" s="169"/>
      <c r="G388" s="42"/>
      <c r="H388" s="42"/>
      <c r="I388" s="169"/>
      <c r="J388" s="169"/>
      <c r="K388" s="169"/>
      <c r="L388" s="176">
        <v>0</v>
      </c>
      <c r="M388" s="176">
        <v>0</v>
      </c>
      <c r="N388" s="26"/>
      <c r="O388" s="26"/>
      <c r="P388" s="176">
        <v>0</v>
      </c>
      <c r="Q388" s="176">
        <v>0</v>
      </c>
      <c r="R388" s="46">
        <f t="shared" si="86"/>
        <v>0</v>
      </c>
      <c r="S388" s="548">
        <v>0</v>
      </c>
      <c r="T388" s="549"/>
      <c r="U388" s="550"/>
    </row>
    <row r="389" spans="1:21" ht="15" customHeight="1" x14ac:dyDescent="0.2">
      <c r="A389" s="14">
        <v>8</v>
      </c>
      <c r="B389" s="10" t="s">
        <v>58</v>
      </c>
      <c r="C389" s="494"/>
      <c r="D389" s="494"/>
      <c r="E389" s="494"/>
      <c r="F389" s="169"/>
      <c r="G389" s="42"/>
      <c r="H389" s="42"/>
      <c r="I389" s="169"/>
      <c r="J389" s="169"/>
      <c r="K389" s="169"/>
      <c r="L389" s="176">
        <v>0</v>
      </c>
      <c r="M389" s="176">
        <v>0</v>
      </c>
      <c r="N389" s="26"/>
      <c r="O389" s="26"/>
      <c r="P389" s="176">
        <v>0</v>
      </c>
      <c r="Q389" s="176">
        <v>0</v>
      </c>
      <c r="R389" s="46">
        <f t="shared" si="86"/>
        <v>0</v>
      </c>
      <c r="S389" s="548">
        <v>0</v>
      </c>
      <c r="T389" s="549"/>
      <c r="U389" s="550"/>
    </row>
    <row r="390" spans="1:21" ht="12.75" customHeight="1" x14ac:dyDescent="0.2">
      <c r="A390" s="14">
        <v>9</v>
      </c>
      <c r="B390" s="10" t="s">
        <v>24</v>
      </c>
      <c r="C390" s="494"/>
      <c r="D390" s="494"/>
      <c r="E390" s="494"/>
      <c r="F390" s="169"/>
      <c r="G390" s="42"/>
      <c r="H390" s="42"/>
      <c r="I390" s="41"/>
      <c r="J390" s="41"/>
      <c r="K390" s="169"/>
      <c r="L390" s="176">
        <v>0</v>
      </c>
      <c r="M390" s="176">
        <v>0</v>
      </c>
      <c r="N390" s="26"/>
      <c r="O390" s="26"/>
      <c r="P390" s="176">
        <v>0</v>
      </c>
      <c r="Q390" s="176">
        <v>0</v>
      </c>
      <c r="R390" s="46">
        <f t="shared" si="86"/>
        <v>0</v>
      </c>
      <c r="S390" s="548">
        <v>0</v>
      </c>
      <c r="T390" s="549"/>
      <c r="U390" s="550"/>
    </row>
    <row r="391" spans="1:21" ht="12.75" customHeight="1" x14ac:dyDescent="0.2">
      <c r="A391" s="14">
        <v>10</v>
      </c>
      <c r="B391" s="10" t="s">
        <v>25</v>
      </c>
      <c r="C391" s="494"/>
      <c r="D391" s="494"/>
      <c r="E391" s="494"/>
      <c r="F391" s="169"/>
      <c r="G391" s="42"/>
      <c r="H391" s="42"/>
      <c r="I391" s="41"/>
      <c r="J391" s="41"/>
      <c r="K391" s="169"/>
      <c r="L391" s="176">
        <v>0</v>
      </c>
      <c r="M391" s="176">
        <v>0</v>
      </c>
      <c r="N391" s="26"/>
      <c r="O391" s="26"/>
      <c r="P391" s="176">
        <v>0</v>
      </c>
      <c r="Q391" s="176">
        <v>0</v>
      </c>
      <c r="R391" s="46">
        <f t="shared" si="86"/>
        <v>0</v>
      </c>
      <c r="S391" s="548">
        <v>0</v>
      </c>
      <c r="T391" s="549"/>
      <c r="U391" s="550"/>
    </row>
    <row r="392" spans="1:21" ht="12.75" customHeight="1" thickBot="1" x14ac:dyDescent="0.25">
      <c r="A392" s="48">
        <v>11</v>
      </c>
      <c r="B392" s="49" t="s">
        <v>59</v>
      </c>
      <c r="C392" s="510"/>
      <c r="D392" s="511"/>
      <c r="E392" s="512"/>
      <c r="F392" s="177"/>
      <c r="G392" s="50"/>
      <c r="H392" s="50"/>
      <c r="I392" s="51"/>
      <c r="J392" s="51"/>
      <c r="K392" s="177"/>
      <c r="L392" s="52">
        <v>0</v>
      </c>
      <c r="M392" s="52">
        <v>0</v>
      </c>
      <c r="N392" s="53"/>
      <c r="O392" s="53"/>
      <c r="P392" s="52">
        <v>0</v>
      </c>
      <c r="Q392" s="52">
        <v>0</v>
      </c>
      <c r="R392" s="54">
        <f t="shared" si="86"/>
        <v>0</v>
      </c>
      <c r="S392" s="554"/>
      <c r="T392" s="555"/>
      <c r="U392" s="556"/>
    </row>
    <row r="393" spans="1:21" ht="11.25" customHeight="1" thickTop="1" x14ac:dyDescent="0.2">
      <c r="A393" s="5"/>
      <c r="B393" s="17" t="s">
        <v>39</v>
      </c>
    </row>
    <row r="394" spans="1:21" ht="12.75" customHeight="1" x14ac:dyDescent="0.2">
      <c r="A394" s="5"/>
      <c r="B394" s="15" t="s">
        <v>61</v>
      </c>
    </row>
    <row r="395" spans="1:21" ht="15.95" customHeight="1" x14ac:dyDescent="0.2">
      <c r="A395" s="5"/>
      <c r="B395" s="15" t="s">
        <v>60</v>
      </c>
    </row>
    <row r="396" spans="1:21" ht="15.95" customHeight="1" x14ac:dyDescent="0.2">
      <c r="A396" s="5"/>
      <c r="B396" s="15" t="s">
        <v>40</v>
      </c>
    </row>
    <row r="397" spans="1:21" ht="15.95" customHeight="1" x14ac:dyDescent="0.2">
      <c r="A397" s="5"/>
      <c r="B397" s="27"/>
    </row>
    <row r="398" spans="1:21" ht="15.95" customHeight="1" x14ac:dyDescent="0.2">
      <c r="A398" s="5"/>
      <c r="B398" s="27"/>
    </row>
    <row r="399" spans="1:21" ht="15.95" customHeight="1" x14ac:dyDescent="0.2">
      <c r="A399" s="488" t="s">
        <v>0</v>
      </c>
      <c r="B399" s="488"/>
      <c r="P399" s="517" t="s">
        <v>26</v>
      </c>
      <c r="Q399" s="517"/>
      <c r="R399" s="517"/>
      <c r="S399" s="517"/>
      <c r="T399" s="517"/>
      <c r="U399" s="517"/>
    </row>
    <row r="400" spans="1:21" ht="15.95" customHeight="1" x14ac:dyDescent="0.2">
      <c r="A400" s="488" t="s">
        <v>1</v>
      </c>
      <c r="B400" s="488"/>
      <c r="P400" s="517"/>
      <c r="Q400" s="517"/>
      <c r="R400" s="517"/>
      <c r="S400" s="517"/>
      <c r="T400" s="517"/>
      <c r="U400" s="517"/>
    </row>
    <row r="401" spans="1:21" ht="15.95" customHeight="1" x14ac:dyDescent="0.2">
      <c r="A401" s="488" t="s">
        <v>46</v>
      </c>
      <c r="B401" s="488"/>
    </row>
    <row r="402" spans="1:21" ht="15.95" customHeight="1" x14ac:dyDescent="0.35">
      <c r="C402" s="518" t="s">
        <v>2</v>
      </c>
      <c r="D402" s="518"/>
      <c r="E402" s="518"/>
      <c r="F402" s="518"/>
      <c r="G402" s="518"/>
      <c r="H402" s="518"/>
      <c r="I402" s="518"/>
      <c r="J402" s="518"/>
      <c r="K402" s="518"/>
      <c r="L402" s="518"/>
      <c r="M402" s="518"/>
      <c r="N402" s="518"/>
      <c r="O402" s="518"/>
      <c r="P402" s="518"/>
      <c r="Q402" s="2"/>
    </row>
    <row r="403" spans="1:21" ht="15.95" customHeight="1" x14ac:dyDescent="0.2">
      <c r="F403" s="519" t="s">
        <v>3</v>
      </c>
      <c r="G403" s="519"/>
      <c r="H403" s="519"/>
      <c r="I403" s="519"/>
      <c r="J403" s="519"/>
      <c r="K403" s="519"/>
      <c r="L403" s="519"/>
      <c r="M403" s="519"/>
      <c r="N403" s="519"/>
      <c r="O403" s="519"/>
      <c r="P403" s="519"/>
      <c r="Q403" s="175"/>
    </row>
    <row r="404" spans="1:21" ht="15.95" customHeight="1" x14ac:dyDescent="0.2">
      <c r="A404" s="1" t="s">
        <v>47</v>
      </c>
      <c r="C404" s="3"/>
      <c r="D404" s="4">
        <v>1</v>
      </c>
      <c r="E404" s="4">
        <v>5</v>
      </c>
      <c r="M404" s="5"/>
      <c r="N404" s="5"/>
      <c r="O404" s="5"/>
      <c r="P404" s="5"/>
      <c r="Q404" s="5"/>
      <c r="R404" s="5"/>
      <c r="S404" s="5"/>
      <c r="T404" s="5"/>
    </row>
    <row r="405" spans="1:21" ht="15.95" customHeight="1" x14ac:dyDescent="0.2">
      <c r="A405" s="1" t="s">
        <v>69</v>
      </c>
      <c r="C405" s="6"/>
      <c r="D405" s="7">
        <v>0</v>
      </c>
      <c r="E405" s="7">
        <v>8</v>
      </c>
      <c r="K405" s="520">
        <v>11</v>
      </c>
      <c r="L405" s="520"/>
      <c r="M405" s="5"/>
      <c r="N405" s="5"/>
      <c r="O405" s="5"/>
      <c r="Q405" s="1" t="str">
        <f>+Q365:U365</f>
        <v>Bulan     :</v>
      </c>
      <c r="R405" s="522" t="str">
        <f>+R365</f>
        <v>April</v>
      </c>
      <c r="S405" s="523"/>
      <c r="T405" s="4">
        <f>+T365:U365</f>
        <v>0</v>
      </c>
      <c r="U405" s="4">
        <f>+U365</f>
        <v>4</v>
      </c>
    </row>
    <row r="406" spans="1:21" ht="15.95" customHeight="1" thickBot="1" x14ac:dyDescent="0.25">
      <c r="A406" s="184" t="s">
        <v>77</v>
      </c>
      <c r="B406" s="184"/>
      <c r="C406" s="4">
        <v>0</v>
      </c>
      <c r="D406" s="4">
        <v>4</v>
      </c>
      <c r="E406" s="4">
        <v>2</v>
      </c>
      <c r="K406" s="521"/>
      <c r="L406" s="521"/>
      <c r="M406" s="5"/>
      <c r="N406" s="5"/>
      <c r="O406" s="5"/>
      <c r="Q406" s="1" t="s">
        <v>48</v>
      </c>
      <c r="R406" s="557">
        <f>+R366</f>
        <v>2018</v>
      </c>
      <c r="S406" s="558"/>
      <c r="T406" s="21">
        <v>1</v>
      </c>
      <c r="U406" s="21">
        <v>8</v>
      </c>
    </row>
    <row r="407" spans="1:21" ht="15.95" customHeight="1" thickTop="1" x14ac:dyDescent="0.2">
      <c r="A407" s="496" t="s">
        <v>4</v>
      </c>
      <c r="B407" s="496" t="s">
        <v>5</v>
      </c>
      <c r="C407" s="499" t="s">
        <v>6</v>
      </c>
      <c r="D407" s="500"/>
      <c r="E407" s="500"/>
      <c r="F407" s="500"/>
      <c r="G407" s="500"/>
      <c r="H407" s="500"/>
      <c r="I407" s="500"/>
      <c r="J407" s="500"/>
      <c r="K407" s="501"/>
      <c r="L407" s="499" t="s">
        <v>7</v>
      </c>
      <c r="M407" s="500"/>
      <c r="N407" s="500"/>
      <c r="O407" s="500"/>
      <c r="P407" s="500"/>
      <c r="Q407" s="500"/>
      <c r="R407" s="501"/>
      <c r="S407" s="538" t="s">
        <v>65</v>
      </c>
      <c r="T407" s="539"/>
      <c r="U407" s="540"/>
    </row>
    <row r="408" spans="1:21" ht="15.95" customHeight="1" x14ac:dyDescent="0.2">
      <c r="A408" s="497"/>
      <c r="B408" s="497"/>
      <c r="C408" s="551" t="s">
        <v>27</v>
      </c>
      <c r="D408" s="552"/>
      <c r="E408" s="553"/>
      <c r="F408" s="180"/>
      <c r="G408" s="180" t="s">
        <v>30</v>
      </c>
      <c r="H408" s="180" t="s">
        <v>32</v>
      </c>
      <c r="I408" s="180"/>
      <c r="J408" s="180"/>
      <c r="K408" s="180" t="s">
        <v>43</v>
      </c>
      <c r="L408" s="180" t="s">
        <v>27</v>
      </c>
      <c r="M408" s="180"/>
      <c r="N408" s="180" t="s">
        <v>30</v>
      </c>
      <c r="O408" s="180" t="s">
        <v>32</v>
      </c>
      <c r="P408" s="180"/>
      <c r="Q408" s="180"/>
      <c r="R408" s="180" t="s">
        <v>64</v>
      </c>
      <c r="S408" s="524" t="s">
        <v>68</v>
      </c>
      <c r="T408" s="525"/>
      <c r="U408" s="526"/>
    </row>
    <row r="409" spans="1:21" ht="15.95" customHeight="1" x14ac:dyDescent="0.2">
      <c r="A409" s="497"/>
      <c r="B409" s="497"/>
      <c r="C409" s="524" t="s">
        <v>28</v>
      </c>
      <c r="D409" s="525"/>
      <c r="E409" s="526"/>
      <c r="F409" s="178" t="s">
        <v>29</v>
      </c>
      <c r="G409" s="178" t="s">
        <v>31</v>
      </c>
      <c r="H409" s="178" t="s">
        <v>33</v>
      </c>
      <c r="I409" s="178" t="s">
        <v>37</v>
      </c>
      <c r="J409" s="178" t="s">
        <v>36</v>
      </c>
      <c r="K409" s="178" t="s">
        <v>28</v>
      </c>
      <c r="L409" s="178" t="s">
        <v>28</v>
      </c>
      <c r="M409" s="178" t="s">
        <v>35</v>
      </c>
      <c r="N409" s="178" t="s">
        <v>31</v>
      </c>
      <c r="O409" s="178" t="s">
        <v>33</v>
      </c>
      <c r="P409" s="178" t="s">
        <v>37</v>
      </c>
      <c r="Q409" s="178" t="s">
        <v>36</v>
      </c>
      <c r="R409" s="178" t="s">
        <v>38</v>
      </c>
      <c r="S409" s="524" t="s">
        <v>66</v>
      </c>
      <c r="T409" s="525"/>
      <c r="U409" s="526"/>
    </row>
    <row r="410" spans="1:21" ht="15.95" customHeight="1" x14ac:dyDescent="0.2">
      <c r="A410" s="497"/>
      <c r="B410" s="497"/>
      <c r="C410" s="502" t="s">
        <v>8</v>
      </c>
      <c r="D410" s="503"/>
      <c r="E410" s="504"/>
      <c r="F410" s="182"/>
      <c r="G410" s="182"/>
      <c r="H410" s="182" t="s">
        <v>34</v>
      </c>
      <c r="I410" s="182"/>
      <c r="J410" s="182"/>
      <c r="K410" s="182" t="s">
        <v>9</v>
      </c>
      <c r="L410" s="182" t="s">
        <v>8</v>
      </c>
      <c r="M410" s="182"/>
      <c r="N410" s="182"/>
      <c r="O410" s="182" t="s">
        <v>34</v>
      </c>
      <c r="P410" s="182"/>
      <c r="Q410" s="182"/>
      <c r="R410" s="20" t="s">
        <v>63</v>
      </c>
      <c r="S410" s="524" t="s">
        <v>67</v>
      </c>
      <c r="T410" s="525"/>
      <c r="U410" s="526"/>
    </row>
    <row r="411" spans="1:21" ht="15.95" customHeight="1" x14ac:dyDescent="0.2">
      <c r="A411" s="498"/>
      <c r="B411" s="498"/>
      <c r="C411" s="559"/>
      <c r="D411" s="560"/>
      <c r="E411" s="561"/>
      <c r="F411" s="178"/>
      <c r="G411" s="178"/>
      <c r="H411" s="178"/>
      <c r="I411" s="178"/>
      <c r="J411" s="178"/>
      <c r="K411" s="178" t="s">
        <v>62</v>
      </c>
      <c r="L411" s="178"/>
      <c r="M411" s="178"/>
      <c r="N411" s="178"/>
      <c r="O411" s="178"/>
      <c r="P411" s="178"/>
      <c r="Q411" s="178"/>
      <c r="R411" s="178"/>
      <c r="S411" s="528"/>
      <c r="T411" s="562"/>
      <c r="U411" s="563"/>
    </row>
    <row r="412" spans="1:21" s="8" customFormat="1" ht="15.95" customHeight="1" x14ac:dyDescent="0.2">
      <c r="A412" s="179" t="s">
        <v>10</v>
      </c>
      <c r="B412" s="179" t="s">
        <v>11</v>
      </c>
      <c r="C412" s="564" t="s">
        <v>12</v>
      </c>
      <c r="D412" s="565"/>
      <c r="E412" s="566"/>
      <c r="F412" s="179" t="s">
        <v>13</v>
      </c>
      <c r="G412" s="179" t="s">
        <v>14</v>
      </c>
      <c r="H412" s="179" t="s">
        <v>15</v>
      </c>
      <c r="I412" s="179" t="s">
        <v>16</v>
      </c>
      <c r="J412" s="179" t="s">
        <v>17</v>
      </c>
      <c r="K412" s="179" t="s">
        <v>18</v>
      </c>
      <c r="L412" s="179" t="s">
        <v>19</v>
      </c>
      <c r="M412" s="179" t="s">
        <v>20</v>
      </c>
      <c r="N412" s="179" t="s">
        <v>21</v>
      </c>
      <c r="O412" s="179" t="s">
        <v>41</v>
      </c>
      <c r="P412" s="179" t="s">
        <v>42</v>
      </c>
      <c r="Q412" s="179" t="s">
        <v>44</v>
      </c>
      <c r="R412" s="179" t="s">
        <v>70</v>
      </c>
      <c r="S412" s="564" t="s">
        <v>71</v>
      </c>
      <c r="T412" s="565"/>
      <c r="U412" s="566"/>
    </row>
    <row r="413" spans="1:21" s="16" customFormat="1" ht="12.75" customHeight="1" x14ac:dyDescent="0.2">
      <c r="A413" s="18">
        <v>1</v>
      </c>
      <c r="B413" s="19" t="s">
        <v>22</v>
      </c>
      <c r="C413" s="532"/>
      <c r="D413" s="533"/>
      <c r="E413" s="534"/>
      <c r="F413" s="39"/>
      <c r="G413" s="39"/>
      <c r="H413" s="39"/>
      <c r="I413" s="39"/>
      <c r="J413" s="39"/>
      <c r="K413" s="39"/>
      <c r="L413" s="24">
        <f t="shared" ref="L413:Q413" si="87">SUM(L414,L417,L418)</f>
        <v>0</v>
      </c>
      <c r="M413" s="24">
        <f t="shared" si="87"/>
        <v>0</v>
      </c>
      <c r="N413" s="24">
        <f t="shared" si="87"/>
        <v>0</v>
      </c>
      <c r="O413" s="24">
        <f t="shared" si="87"/>
        <v>0</v>
      </c>
      <c r="P413" s="24">
        <f t="shared" si="87"/>
        <v>0</v>
      </c>
      <c r="Q413" s="24">
        <f t="shared" si="87"/>
        <v>0</v>
      </c>
      <c r="R413" s="24">
        <f>SUM(L413-M413-N413-O413+P413-Q413)</f>
        <v>0</v>
      </c>
      <c r="S413" s="576"/>
      <c r="T413" s="576"/>
      <c r="U413" s="576"/>
    </row>
    <row r="414" spans="1:21" s="23" customFormat="1" ht="15.75" x14ac:dyDescent="0.25">
      <c r="A414" s="14"/>
      <c r="B414" s="22" t="s">
        <v>50</v>
      </c>
      <c r="C414" s="495"/>
      <c r="D414" s="495"/>
      <c r="E414" s="495"/>
      <c r="F414" s="170"/>
      <c r="G414" s="170"/>
      <c r="H414" s="170"/>
      <c r="I414" s="170"/>
      <c r="J414" s="170"/>
      <c r="K414" s="169"/>
      <c r="L414" s="44">
        <f t="shared" ref="L414:O414" si="88">SUM(L415:L416)</f>
        <v>0</v>
      </c>
      <c r="M414" s="44">
        <f t="shared" si="88"/>
        <v>0</v>
      </c>
      <c r="N414" s="44">
        <f t="shared" si="88"/>
        <v>0</v>
      </c>
      <c r="O414" s="44">
        <f t="shared" si="88"/>
        <v>0</v>
      </c>
      <c r="P414" s="44">
        <f>SUM(P415:P416)</f>
        <v>0</v>
      </c>
      <c r="Q414" s="44">
        <f t="shared" ref="Q414" si="89">SUM(Q415:Q416)</f>
        <v>0</v>
      </c>
      <c r="R414" s="46">
        <f t="shared" ref="R414:R432" si="90">SUM(L414-M414-N414-O414+P414-Q414)</f>
        <v>0</v>
      </c>
      <c r="S414" s="578"/>
      <c r="T414" s="578"/>
      <c r="U414" s="578"/>
    </row>
    <row r="415" spans="1:21" ht="15.75" x14ac:dyDescent="0.2">
      <c r="A415" s="12"/>
      <c r="B415" s="13" t="s">
        <v>84</v>
      </c>
      <c r="C415" s="509"/>
      <c r="D415" s="509"/>
      <c r="E415" s="509"/>
      <c r="F415" s="171"/>
      <c r="G415" s="171"/>
      <c r="H415" s="171"/>
      <c r="I415" s="40"/>
      <c r="J415" s="40"/>
      <c r="K415" s="169"/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6">
        <f t="shared" si="90"/>
        <v>0</v>
      </c>
      <c r="S415" s="577"/>
      <c r="T415" s="577"/>
      <c r="U415" s="577"/>
    </row>
    <row r="416" spans="1:21" ht="15.75" x14ac:dyDescent="0.2">
      <c r="A416" s="12"/>
      <c r="B416" s="13" t="s">
        <v>85</v>
      </c>
      <c r="C416" s="509"/>
      <c r="D416" s="509"/>
      <c r="E416" s="509"/>
      <c r="F416" s="171"/>
      <c r="G416" s="171"/>
      <c r="H416" s="171"/>
      <c r="I416" s="40"/>
      <c r="J416" s="40"/>
      <c r="K416" s="169"/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6">
        <f t="shared" si="90"/>
        <v>0</v>
      </c>
      <c r="S416" s="577"/>
      <c r="T416" s="577"/>
      <c r="U416" s="577"/>
    </row>
    <row r="417" spans="1:22" ht="15.75" x14ac:dyDescent="0.2">
      <c r="A417" s="12"/>
      <c r="B417" s="11" t="s">
        <v>51</v>
      </c>
      <c r="C417" s="494"/>
      <c r="D417" s="494"/>
      <c r="E417" s="494"/>
      <c r="F417" s="41"/>
      <c r="G417" s="41"/>
      <c r="H417" s="41"/>
      <c r="I417" s="41"/>
      <c r="J417" s="41"/>
      <c r="K417" s="169"/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f t="shared" si="90"/>
        <v>0</v>
      </c>
      <c r="S417" s="577"/>
      <c r="T417" s="577"/>
      <c r="U417" s="577"/>
    </row>
    <row r="418" spans="1:22" ht="15.75" x14ac:dyDescent="0.2">
      <c r="A418" s="12"/>
      <c r="B418" s="11" t="s">
        <v>52</v>
      </c>
      <c r="C418" s="494"/>
      <c r="D418" s="494"/>
      <c r="E418" s="494"/>
      <c r="F418" s="41"/>
      <c r="G418" s="41"/>
      <c r="H418" s="41"/>
      <c r="I418" s="41"/>
      <c r="J418" s="41"/>
      <c r="K418" s="169"/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f t="shared" si="90"/>
        <v>0</v>
      </c>
      <c r="S418" s="577"/>
      <c r="T418" s="577"/>
      <c r="U418" s="577"/>
      <c r="V418" s="1">
        <f>34+30+30+30+30+30+25+25</f>
        <v>234</v>
      </c>
    </row>
    <row r="419" spans="1:22" ht="12.75" customHeight="1" x14ac:dyDescent="0.2">
      <c r="A419" s="14">
        <v>2</v>
      </c>
      <c r="B419" s="10" t="s">
        <v>23</v>
      </c>
      <c r="C419" s="494"/>
      <c r="D419" s="494"/>
      <c r="E419" s="494"/>
      <c r="F419" s="169"/>
      <c r="G419" s="169"/>
      <c r="H419" s="42"/>
      <c r="I419" s="169"/>
      <c r="J419" s="169"/>
      <c r="K419" s="169"/>
      <c r="L419" s="46">
        <f t="shared" ref="L419:N419" si="91">SUM(L420:L421)</f>
        <v>128</v>
      </c>
      <c r="M419" s="46">
        <f t="shared" si="91"/>
        <v>0</v>
      </c>
      <c r="N419" s="46">
        <f t="shared" si="91"/>
        <v>0</v>
      </c>
      <c r="O419" s="26"/>
      <c r="P419" s="128">
        <f t="shared" ref="P419:Q419" si="92">SUM(P420:P421)</f>
        <v>0</v>
      </c>
      <c r="Q419" s="128">
        <f t="shared" si="92"/>
        <v>0</v>
      </c>
      <c r="R419" s="128">
        <f t="shared" si="90"/>
        <v>128</v>
      </c>
      <c r="S419" s="577"/>
      <c r="T419" s="577"/>
      <c r="U419" s="577"/>
    </row>
    <row r="420" spans="1:22" ht="12.75" customHeight="1" x14ac:dyDescent="0.2">
      <c r="A420" s="12"/>
      <c r="B420" s="13" t="s">
        <v>84</v>
      </c>
      <c r="C420" s="509"/>
      <c r="D420" s="509"/>
      <c r="E420" s="509"/>
      <c r="F420" s="171"/>
      <c r="G420" s="171"/>
      <c r="H420" s="43"/>
      <c r="I420" s="40"/>
      <c r="J420" s="40"/>
      <c r="K420" s="169"/>
      <c r="L420" s="47">
        <v>128</v>
      </c>
      <c r="M420" s="47">
        <v>0</v>
      </c>
      <c r="N420" s="47">
        <v>0</v>
      </c>
      <c r="O420" s="25"/>
      <c r="P420" s="65">
        <v>0</v>
      </c>
      <c r="Q420" s="65">
        <v>0</v>
      </c>
      <c r="R420" s="128">
        <f t="shared" si="90"/>
        <v>128</v>
      </c>
      <c r="S420" s="577"/>
      <c r="T420" s="577"/>
      <c r="U420" s="577"/>
    </row>
    <row r="421" spans="1:22" ht="15.75" x14ac:dyDescent="0.2">
      <c r="A421" s="12"/>
      <c r="B421" s="13" t="s">
        <v>85</v>
      </c>
      <c r="C421" s="509"/>
      <c r="D421" s="509"/>
      <c r="E421" s="509"/>
      <c r="F421" s="171"/>
      <c r="G421" s="171"/>
      <c r="H421" s="43"/>
      <c r="I421" s="40"/>
      <c r="J421" s="40"/>
      <c r="K421" s="169"/>
      <c r="L421" s="47">
        <v>0</v>
      </c>
      <c r="M421" s="47">
        <v>0</v>
      </c>
      <c r="N421" s="47">
        <v>0</v>
      </c>
      <c r="O421" s="25"/>
      <c r="P421" s="47">
        <v>0</v>
      </c>
      <c r="Q421" s="47">
        <v>0</v>
      </c>
      <c r="R421" s="46">
        <f t="shared" si="90"/>
        <v>0</v>
      </c>
      <c r="S421" s="577"/>
      <c r="T421" s="577"/>
      <c r="U421" s="577"/>
    </row>
    <row r="422" spans="1:22" ht="13.5" customHeight="1" x14ac:dyDescent="0.2">
      <c r="A422" s="9">
        <v>3</v>
      </c>
      <c r="B422" s="10" t="s">
        <v>54</v>
      </c>
      <c r="C422" s="494"/>
      <c r="D422" s="494"/>
      <c r="E422" s="494"/>
      <c r="F422" s="169"/>
      <c r="G422" s="42"/>
      <c r="H422" s="42"/>
      <c r="I422" s="169"/>
      <c r="J422" s="169"/>
      <c r="K422" s="169"/>
      <c r="L422" s="176">
        <v>1</v>
      </c>
      <c r="M422" s="176">
        <v>0</v>
      </c>
      <c r="N422" s="26"/>
      <c r="O422" s="26"/>
      <c r="P422" s="176">
        <v>0</v>
      </c>
      <c r="Q422" s="176">
        <v>0</v>
      </c>
      <c r="R422" s="46">
        <f t="shared" si="90"/>
        <v>1</v>
      </c>
      <c r="S422" s="577"/>
      <c r="T422" s="577"/>
      <c r="U422" s="577"/>
      <c r="V422" s="1" t="s">
        <v>88</v>
      </c>
    </row>
    <row r="423" spans="1:22" ht="15.75" x14ac:dyDescent="0.2">
      <c r="A423" s="14">
        <v>4</v>
      </c>
      <c r="B423" s="10" t="s">
        <v>53</v>
      </c>
      <c r="C423" s="495"/>
      <c r="D423" s="495"/>
      <c r="E423" s="495"/>
      <c r="F423" s="170"/>
      <c r="G423" s="42"/>
      <c r="H423" s="42"/>
      <c r="I423" s="170"/>
      <c r="J423" s="170"/>
      <c r="K423" s="169"/>
      <c r="L423" s="46">
        <f t="shared" ref="L423:Q423" si="93">SUM(L424:L425)</f>
        <v>3</v>
      </c>
      <c r="M423" s="46">
        <f t="shared" si="93"/>
        <v>0</v>
      </c>
      <c r="N423" s="26"/>
      <c r="O423" s="26"/>
      <c r="P423" s="46">
        <f t="shared" si="93"/>
        <v>0</v>
      </c>
      <c r="Q423" s="46">
        <f t="shared" si="93"/>
        <v>0</v>
      </c>
      <c r="R423" s="46">
        <f t="shared" si="90"/>
        <v>3</v>
      </c>
      <c r="S423" s="577"/>
      <c r="T423" s="577"/>
      <c r="U423" s="577"/>
      <c r="V423" s="1" t="s">
        <v>89</v>
      </c>
    </row>
    <row r="424" spans="1:22" ht="15.75" x14ac:dyDescent="0.2">
      <c r="A424" s="14"/>
      <c r="B424" s="13" t="s">
        <v>84</v>
      </c>
      <c r="C424" s="495"/>
      <c r="D424" s="495"/>
      <c r="E424" s="495"/>
      <c r="F424" s="170"/>
      <c r="G424" s="42"/>
      <c r="H424" s="42"/>
      <c r="I424" s="170"/>
      <c r="J424" s="170"/>
      <c r="K424" s="169"/>
      <c r="L424" s="47">
        <v>0</v>
      </c>
      <c r="M424" s="47">
        <v>0</v>
      </c>
      <c r="N424" s="25"/>
      <c r="O424" s="25"/>
      <c r="P424" s="47">
        <v>0</v>
      </c>
      <c r="Q424" s="47">
        <v>0</v>
      </c>
      <c r="R424" s="46">
        <f t="shared" si="90"/>
        <v>0</v>
      </c>
      <c r="S424" s="577"/>
      <c r="T424" s="577"/>
      <c r="U424" s="577"/>
    </row>
    <row r="425" spans="1:22" ht="12.75" customHeight="1" x14ac:dyDescent="0.2">
      <c r="A425" s="14"/>
      <c r="B425" s="13" t="s">
        <v>85</v>
      </c>
      <c r="C425" s="495"/>
      <c r="D425" s="495"/>
      <c r="E425" s="495"/>
      <c r="F425" s="170"/>
      <c r="G425" s="42"/>
      <c r="H425" s="42"/>
      <c r="I425" s="170"/>
      <c r="J425" s="170"/>
      <c r="K425" s="169"/>
      <c r="L425" s="47">
        <v>3</v>
      </c>
      <c r="M425" s="47">
        <v>0</v>
      </c>
      <c r="N425" s="25"/>
      <c r="O425" s="25"/>
      <c r="P425" s="47">
        <v>0</v>
      </c>
      <c r="Q425" s="47">
        <v>0</v>
      </c>
      <c r="R425" s="46">
        <f t="shared" si="90"/>
        <v>3</v>
      </c>
      <c r="S425" s="577"/>
      <c r="T425" s="577"/>
      <c r="U425" s="577"/>
    </row>
    <row r="426" spans="1:22" ht="13.5" customHeight="1" x14ac:dyDescent="0.2">
      <c r="A426" s="14">
        <v>5</v>
      </c>
      <c r="B426" s="11" t="s">
        <v>55</v>
      </c>
      <c r="C426" s="494"/>
      <c r="D426" s="494"/>
      <c r="E426" s="494"/>
      <c r="F426" s="169"/>
      <c r="G426" s="42"/>
      <c r="H426" s="42"/>
      <c r="I426" s="169"/>
      <c r="J426" s="169"/>
      <c r="K426" s="169"/>
      <c r="L426" s="176">
        <v>0</v>
      </c>
      <c r="M426" s="176">
        <v>0</v>
      </c>
      <c r="N426" s="26"/>
      <c r="O426" s="26"/>
      <c r="P426" s="176">
        <v>2</v>
      </c>
      <c r="Q426" s="176">
        <v>0</v>
      </c>
      <c r="R426" s="46">
        <f t="shared" si="90"/>
        <v>2</v>
      </c>
      <c r="S426" s="577"/>
      <c r="T426" s="577"/>
      <c r="U426" s="577"/>
    </row>
    <row r="427" spans="1:22" ht="15" customHeight="1" x14ac:dyDescent="0.2">
      <c r="A427" s="14">
        <v>6</v>
      </c>
      <c r="B427" s="10" t="s">
        <v>56</v>
      </c>
      <c r="C427" s="494"/>
      <c r="D427" s="494"/>
      <c r="E427" s="494"/>
      <c r="F427" s="169"/>
      <c r="G427" s="42"/>
      <c r="H427" s="42"/>
      <c r="I427" s="169"/>
      <c r="J427" s="169"/>
      <c r="K427" s="169"/>
      <c r="L427" s="176">
        <v>0</v>
      </c>
      <c r="M427" s="176">
        <v>0</v>
      </c>
      <c r="N427" s="26"/>
      <c r="O427" s="26"/>
      <c r="P427" s="176">
        <v>1</v>
      </c>
      <c r="Q427" s="176">
        <v>0</v>
      </c>
      <c r="R427" s="46">
        <f t="shared" si="90"/>
        <v>1</v>
      </c>
      <c r="S427" s="579">
        <v>0</v>
      </c>
      <c r="T427" s="579"/>
      <c r="U427" s="579"/>
    </row>
    <row r="428" spans="1:22" ht="12.75" customHeight="1" x14ac:dyDescent="0.2">
      <c r="A428" s="14">
        <v>7</v>
      </c>
      <c r="B428" s="10" t="s">
        <v>57</v>
      </c>
      <c r="C428" s="494"/>
      <c r="D428" s="494"/>
      <c r="E428" s="494"/>
      <c r="F428" s="169"/>
      <c r="G428" s="42"/>
      <c r="H428" s="42"/>
      <c r="I428" s="169"/>
      <c r="J428" s="169"/>
      <c r="K428" s="169"/>
      <c r="L428" s="176">
        <v>0</v>
      </c>
      <c r="M428" s="176">
        <v>0</v>
      </c>
      <c r="N428" s="26"/>
      <c r="O428" s="26"/>
      <c r="P428" s="176">
        <v>0</v>
      </c>
      <c r="Q428" s="176">
        <v>0</v>
      </c>
      <c r="R428" s="46">
        <f t="shared" si="90"/>
        <v>0</v>
      </c>
      <c r="S428" s="579">
        <v>0</v>
      </c>
      <c r="T428" s="579"/>
      <c r="U428" s="579"/>
    </row>
    <row r="429" spans="1:22" ht="12.75" customHeight="1" x14ac:dyDescent="0.2">
      <c r="A429" s="14">
        <v>8</v>
      </c>
      <c r="B429" s="10" t="s">
        <v>58</v>
      </c>
      <c r="C429" s="494"/>
      <c r="D429" s="494"/>
      <c r="E429" s="494"/>
      <c r="F429" s="169"/>
      <c r="G429" s="42"/>
      <c r="H429" s="42"/>
      <c r="I429" s="169"/>
      <c r="J429" s="169"/>
      <c r="K429" s="169"/>
      <c r="L429" s="176">
        <v>0</v>
      </c>
      <c r="M429" s="176">
        <v>0</v>
      </c>
      <c r="N429" s="26"/>
      <c r="O429" s="26"/>
      <c r="P429" s="176">
        <v>0</v>
      </c>
      <c r="Q429" s="176">
        <v>0</v>
      </c>
      <c r="R429" s="46">
        <f t="shared" si="90"/>
        <v>0</v>
      </c>
      <c r="S429" s="579">
        <v>0</v>
      </c>
      <c r="T429" s="579"/>
      <c r="U429" s="579"/>
    </row>
    <row r="430" spans="1:22" ht="12.75" customHeight="1" x14ac:dyDescent="0.2">
      <c r="A430" s="14">
        <v>9</v>
      </c>
      <c r="B430" s="10" t="s">
        <v>24</v>
      </c>
      <c r="C430" s="494"/>
      <c r="D430" s="494"/>
      <c r="E430" s="494"/>
      <c r="F430" s="169"/>
      <c r="G430" s="42"/>
      <c r="H430" s="42"/>
      <c r="I430" s="41"/>
      <c r="J430" s="41"/>
      <c r="K430" s="169"/>
      <c r="L430" s="176">
        <v>0</v>
      </c>
      <c r="M430" s="176">
        <v>0</v>
      </c>
      <c r="N430" s="26"/>
      <c r="O430" s="26"/>
      <c r="P430" s="176">
        <v>0</v>
      </c>
      <c r="Q430" s="176">
        <v>0</v>
      </c>
      <c r="R430" s="46">
        <f t="shared" si="90"/>
        <v>0</v>
      </c>
      <c r="S430" s="579">
        <v>0</v>
      </c>
      <c r="T430" s="579"/>
      <c r="U430" s="579"/>
    </row>
    <row r="431" spans="1:22" ht="11.25" customHeight="1" x14ac:dyDescent="0.2">
      <c r="A431" s="14">
        <v>10</v>
      </c>
      <c r="B431" s="10" t="s">
        <v>25</v>
      </c>
      <c r="C431" s="494"/>
      <c r="D431" s="494"/>
      <c r="E431" s="494"/>
      <c r="F431" s="169"/>
      <c r="G431" s="42"/>
      <c r="H431" s="42"/>
      <c r="I431" s="41"/>
      <c r="J431" s="41"/>
      <c r="K431" s="169"/>
      <c r="L431" s="176">
        <v>0</v>
      </c>
      <c r="M431" s="176">
        <v>0</v>
      </c>
      <c r="N431" s="26"/>
      <c r="O431" s="26"/>
      <c r="P431" s="176">
        <v>0</v>
      </c>
      <c r="Q431" s="176">
        <v>0</v>
      </c>
      <c r="R431" s="46">
        <f t="shared" si="90"/>
        <v>0</v>
      </c>
      <c r="S431" s="579">
        <v>0</v>
      </c>
      <c r="T431" s="579"/>
      <c r="U431" s="579"/>
    </row>
    <row r="432" spans="1:22" ht="12.75" customHeight="1" thickBot="1" x14ac:dyDescent="0.25">
      <c r="A432" s="48">
        <v>11</v>
      </c>
      <c r="B432" s="49" t="s">
        <v>59</v>
      </c>
      <c r="C432" s="510"/>
      <c r="D432" s="511"/>
      <c r="E432" s="512"/>
      <c r="F432" s="177"/>
      <c r="G432" s="50"/>
      <c r="H432" s="50"/>
      <c r="I432" s="51"/>
      <c r="J432" s="51"/>
      <c r="K432" s="177"/>
      <c r="L432" s="52">
        <v>0</v>
      </c>
      <c r="M432" s="52">
        <v>0</v>
      </c>
      <c r="N432" s="53"/>
      <c r="O432" s="53"/>
      <c r="P432" s="52">
        <v>0</v>
      </c>
      <c r="Q432" s="52">
        <v>0</v>
      </c>
      <c r="R432" s="54">
        <f t="shared" si="90"/>
        <v>0</v>
      </c>
      <c r="S432" s="554"/>
      <c r="T432" s="555"/>
      <c r="U432" s="556"/>
    </row>
    <row r="433" spans="1:21" ht="15.95" customHeight="1" thickTop="1" x14ac:dyDescent="0.2">
      <c r="A433" s="5"/>
      <c r="B433" s="17" t="s">
        <v>39</v>
      </c>
    </row>
    <row r="434" spans="1:21" ht="15.95" customHeight="1" x14ac:dyDescent="0.2">
      <c r="A434" s="5"/>
      <c r="B434" s="15" t="s">
        <v>61</v>
      </c>
    </row>
    <row r="435" spans="1:21" ht="15.95" customHeight="1" x14ac:dyDescent="0.2">
      <c r="A435" s="5"/>
      <c r="B435" s="15" t="s">
        <v>60</v>
      </c>
    </row>
    <row r="436" spans="1:21" ht="15.95" customHeight="1" x14ac:dyDescent="0.2">
      <c r="A436" s="5"/>
      <c r="B436" s="15" t="s">
        <v>40</v>
      </c>
    </row>
    <row r="437" spans="1:21" ht="15.95" customHeight="1" x14ac:dyDescent="0.2">
      <c r="A437" s="5"/>
      <c r="B437" s="27"/>
    </row>
    <row r="438" spans="1:21" ht="15.95" customHeight="1" x14ac:dyDescent="0.2">
      <c r="A438" s="5"/>
      <c r="B438" s="27"/>
    </row>
    <row r="439" spans="1:21" ht="15.95" customHeight="1" x14ac:dyDescent="0.2">
      <c r="A439" s="488" t="s">
        <v>0</v>
      </c>
      <c r="B439" s="488"/>
      <c r="P439" s="517" t="s">
        <v>26</v>
      </c>
      <c r="Q439" s="517"/>
      <c r="R439" s="517"/>
      <c r="S439" s="517"/>
      <c r="T439" s="517"/>
      <c r="U439" s="517"/>
    </row>
    <row r="440" spans="1:21" ht="15.95" customHeight="1" x14ac:dyDescent="0.2">
      <c r="A440" s="488" t="s">
        <v>1</v>
      </c>
      <c r="B440" s="488"/>
      <c r="P440" s="517"/>
      <c r="Q440" s="517"/>
      <c r="R440" s="517"/>
      <c r="S440" s="517"/>
      <c r="T440" s="517"/>
      <c r="U440" s="517"/>
    </row>
    <row r="441" spans="1:21" ht="15.95" customHeight="1" x14ac:dyDescent="0.2">
      <c r="A441" s="488" t="s">
        <v>46</v>
      </c>
      <c r="B441" s="488"/>
    </row>
    <row r="442" spans="1:21" ht="15.95" customHeight="1" x14ac:dyDescent="0.35">
      <c r="C442" s="518" t="s">
        <v>2</v>
      </c>
      <c r="D442" s="518"/>
      <c r="E442" s="518"/>
      <c r="F442" s="518"/>
      <c r="G442" s="518"/>
      <c r="H442" s="518"/>
      <c r="I442" s="518"/>
      <c r="J442" s="518"/>
      <c r="K442" s="518"/>
      <c r="L442" s="518"/>
      <c r="M442" s="518"/>
      <c r="N442" s="518"/>
      <c r="O442" s="518"/>
      <c r="P442" s="518"/>
      <c r="Q442" s="2"/>
    </row>
    <row r="443" spans="1:21" ht="15.95" customHeight="1" x14ac:dyDescent="0.2">
      <c r="F443" s="519" t="s">
        <v>3</v>
      </c>
      <c r="G443" s="519"/>
      <c r="H443" s="519"/>
      <c r="I443" s="519"/>
      <c r="J443" s="519"/>
      <c r="K443" s="519"/>
      <c r="L443" s="519"/>
      <c r="M443" s="519"/>
      <c r="N443" s="519"/>
      <c r="O443" s="519"/>
      <c r="P443" s="519"/>
      <c r="Q443" s="175"/>
    </row>
    <row r="444" spans="1:21" ht="15.95" customHeight="1" x14ac:dyDescent="0.2">
      <c r="A444" s="1" t="s">
        <v>47</v>
      </c>
      <c r="C444" s="3"/>
      <c r="D444" s="4">
        <v>1</v>
      </c>
      <c r="E444" s="4">
        <v>5</v>
      </c>
      <c r="M444" s="5"/>
      <c r="N444" s="5"/>
      <c r="O444" s="5"/>
      <c r="P444" s="5"/>
      <c r="Q444" s="5"/>
      <c r="R444" s="5"/>
      <c r="S444" s="5"/>
      <c r="T444" s="5"/>
    </row>
    <row r="445" spans="1:21" ht="15.95" customHeight="1" x14ac:dyDescent="0.2">
      <c r="A445" s="1" t="s">
        <v>69</v>
      </c>
      <c r="C445" s="6"/>
      <c r="D445" s="7">
        <v>0</v>
      </c>
      <c r="E445" s="7">
        <v>8</v>
      </c>
      <c r="K445" s="520">
        <v>12</v>
      </c>
      <c r="L445" s="520"/>
      <c r="M445" s="5"/>
      <c r="N445" s="5"/>
      <c r="O445" s="5"/>
      <c r="Q445" s="1" t="str">
        <f>+Q405:U405</f>
        <v>Bulan     :</v>
      </c>
      <c r="R445" s="522" t="str">
        <f>+R405</f>
        <v>April</v>
      </c>
      <c r="S445" s="523"/>
      <c r="T445" s="4">
        <f>+T405:U405</f>
        <v>0</v>
      </c>
      <c r="U445" s="4">
        <f>+U405</f>
        <v>4</v>
      </c>
    </row>
    <row r="446" spans="1:21" ht="15.95" customHeight="1" thickBot="1" x14ac:dyDescent="0.25">
      <c r="A446" s="183" t="s">
        <v>78</v>
      </c>
      <c r="B446" s="183"/>
      <c r="C446" s="4">
        <v>0</v>
      </c>
      <c r="D446" s="4">
        <v>1</v>
      </c>
      <c r="E446" s="4">
        <v>1</v>
      </c>
      <c r="K446" s="521"/>
      <c r="L446" s="521"/>
      <c r="M446" s="5"/>
      <c r="N446" s="5"/>
      <c r="O446" s="5"/>
      <c r="Q446" s="1" t="s">
        <v>48</v>
      </c>
      <c r="R446" s="557">
        <f>+R406</f>
        <v>2018</v>
      </c>
      <c r="S446" s="558"/>
      <c r="T446" s="21">
        <v>1</v>
      </c>
      <c r="U446" s="21">
        <v>8</v>
      </c>
    </row>
    <row r="447" spans="1:21" ht="15.95" customHeight="1" thickTop="1" x14ac:dyDescent="0.2">
      <c r="A447" s="496" t="s">
        <v>4</v>
      </c>
      <c r="B447" s="496" t="s">
        <v>5</v>
      </c>
      <c r="C447" s="499" t="s">
        <v>6</v>
      </c>
      <c r="D447" s="500"/>
      <c r="E447" s="500"/>
      <c r="F447" s="500"/>
      <c r="G447" s="500"/>
      <c r="H447" s="500"/>
      <c r="I447" s="500"/>
      <c r="J447" s="500"/>
      <c r="K447" s="501"/>
      <c r="L447" s="499" t="s">
        <v>7</v>
      </c>
      <c r="M447" s="500"/>
      <c r="N447" s="500"/>
      <c r="O447" s="500"/>
      <c r="P447" s="500"/>
      <c r="Q447" s="500"/>
      <c r="R447" s="501"/>
      <c r="S447" s="538" t="s">
        <v>65</v>
      </c>
      <c r="T447" s="539"/>
      <c r="U447" s="540"/>
    </row>
    <row r="448" spans="1:21" ht="15.95" customHeight="1" x14ac:dyDescent="0.2">
      <c r="A448" s="497"/>
      <c r="B448" s="497"/>
      <c r="C448" s="551" t="s">
        <v>27</v>
      </c>
      <c r="D448" s="552"/>
      <c r="E448" s="553"/>
      <c r="F448" s="180"/>
      <c r="G448" s="180" t="s">
        <v>30</v>
      </c>
      <c r="H448" s="180" t="s">
        <v>32</v>
      </c>
      <c r="I448" s="180"/>
      <c r="J448" s="180"/>
      <c r="K448" s="180" t="s">
        <v>43</v>
      </c>
      <c r="L448" s="180" t="s">
        <v>27</v>
      </c>
      <c r="M448" s="180"/>
      <c r="N448" s="180" t="s">
        <v>30</v>
      </c>
      <c r="O448" s="180" t="s">
        <v>32</v>
      </c>
      <c r="P448" s="180"/>
      <c r="Q448" s="180"/>
      <c r="R448" s="180" t="s">
        <v>64</v>
      </c>
      <c r="S448" s="524" t="s">
        <v>68</v>
      </c>
      <c r="T448" s="525"/>
      <c r="U448" s="526"/>
    </row>
    <row r="449" spans="1:21" ht="15.95" customHeight="1" x14ac:dyDescent="0.2">
      <c r="A449" s="497"/>
      <c r="B449" s="497"/>
      <c r="C449" s="524" t="s">
        <v>28</v>
      </c>
      <c r="D449" s="525"/>
      <c r="E449" s="526"/>
      <c r="F449" s="178" t="s">
        <v>29</v>
      </c>
      <c r="G449" s="178" t="s">
        <v>31</v>
      </c>
      <c r="H449" s="178" t="s">
        <v>33</v>
      </c>
      <c r="I449" s="178" t="s">
        <v>37</v>
      </c>
      <c r="J449" s="178" t="s">
        <v>36</v>
      </c>
      <c r="K449" s="178" t="s">
        <v>28</v>
      </c>
      <c r="L449" s="178" t="s">
        <v>28</v>
      </c>
      <c r="M449" s="178" t="s">
        <v>35</v>
      </c>
      <c r="N449" s="178" t="s">
        <v>31</v>
      </c>
      <c r="O449" s="178" t="s">
        <v>33</v>
      </c>
      <c r="P449" s="178" t="s">
        <v>37</v>
      </c>
      <c r="Q449" s="178" t="s">
        <v>36</v>
      </c>
      <c r="R449" s="178" t="s">
        <v>38</v>
      </c>
      <c r="S449" s="524" t="s">
        <v>66</v>
      </c>
      <c r="T449" s="525"/>
      <c r="U449" s="526"/>
    </row>
    <row r="450" spans="1:21" ht="15.95" customHeight="1" x14ac:dyDescent="0.2">
      <c r="A450" s="497"/>
      <c r="B450" s="497"/>
      <c r="C450" s="502" t="s">
        <v>8</v>
      </c>
      <c r="D450" s="503"/>
      <c r="E450" s="504"/>
      <c r="F450" s="182"/>
      <c r="G450" s="182"/>
      <c r="H450" s="182" t="s">
        <v>34</v>
      </c>
      <c r="I450" s="182"/>
      <c r="J450" s="182"/>
      <c r="K450" s="182" t="s">
        <v>9</v>
      </c>
      <c r="L450" s="182" t="s">
        <v>8</v>
      </c>
      <c r="M450" s="182"/>
      <c r="N450" s="182"/>
      <c r="O450" s="182" t="s">
        <v>34</v>
      </c>
      <c r="P450" s="182"/>
      <c r="Q450" s="182"/>
      <c r="R450" s="20" t="s">
        <v>63</v>
      </c>
      <c r="S450" s="524" t="s">
        <v>67</v>
      </c>
      <c r="T450" s="525"/>
      <c r="U450" s="526"/>
    </row>
    <row r="451" spans="1:21" ht="12.75" customHeight="1" x14ac:dyDescent="0.2">
      <c r="A451" s="498"/>
      <c r="B451" s="498"/>
      <c r="C451" s="559"/>
      <c r="D451" s="560"/>
      <c r="E451" s="561"/>
      <c r="F451" s="178"/>
      <c r="G451" s="178"/>
      <c r="H451" s="178"/>
      <c r="I451" s="178"/>
      <c r="J451" s="178"/>
      <c r="K451" s="178" t="s">
        <v>62</v>
      </c>
      <c r="L451" s="178"/>
      <c r="M451" s="178"/>
      <c r="N451" s="178"/>
      <c r="O451" s="178"/>
      <c r="P451" s="178"/>
      <c r="Q451" s="178"/>
      <c r="R451" s="178"/>
      <c r="S451" s="528"/>
      <c r="T451" s="562"/>
      <c r="U451" s="563"/>
    </row>
    <row r="452" spans="1:21" s="8" customFormat="1" ht="12.75" customHeight="1" x14ac:dyDescent="0.2">
      <c r="A452" s="179" t="s">
        <v>10</v>
      </c>
      <c r="B452" s="179" t="s">
        <v>11</v>
      </c>
      <c r="C452" s="564" t="s">
        <v>12</v>
      </c>
      <c r="D452" s="565"/>
      <c r="E452" s="566"/>
      <c r="F452" s="179" t="s">
        <v>13</v>
      </c>
      <c r="G452" s="179" t="s">
        <v>14</v>
      </c>
      <c r="H452" s="179" t="s">
        <v>15</v>
      </c>
      <c r="I452" s="179" t="s">
        <v>16</v>
      </c>
      <c r="J452" s="179" t="s">
        <v>17</v>
      </c>
      <c r="K452" s="179" t="s">
        <v>18</v>
      </c>
      <c r="L452" s="179" t="s">
        <v>19</v>
      </c>
      <c r="M452" s="179" t="s">
        <v>20</v>
      </c>
      <c r="N452" s="179" t="s">
        <v>21</v>
      </c>
      <c r="O452" s="179" t="s">
        <v>41</v>
      </c>
      <c r="P452" s="179" t="s">
        <v>42</v>
      </c>
      <c r="Q452" s="179" t="s">
        <v>44</v>
      </c>
      <c r="R452" s="179" t="s">
        <v>70</v>
      </c>
      <c r="S452" s="564" t="s">
        <v>71</v>
      </c>
      <c r="T452" s="565"/>
      <c r="U452" s="566"/>
    </row>
    <row r="453" spans="1:21" s="16" customFormat="1" ht="12.75" customHeight="1" x14ac:dyDescent="0.2">
      <c r="A453" s="18">
        <v>1</v>
      </c>
      <c r="B453" s="19" t="s">
        <v>22</v>
      </c>
      <c r="C453" s="532"/>
      <c r="D453" s="533"/>
      <c r="E453" s="534"/>
      <c r="F453" s="39"/>
      <c r="G453" s="39"/>
      <c r="H453" s="39"/>
      <c r="I453" s="39"/>
      <c r="J453" s="39"/>
      <c r="K453" s="39"/>
      <c r="L453" s="24">
        <f t="shared" ref="L453:Q453" si="94">SUM(L454,L457,L458)</f>
        <v>0</v>
      </c>
      <c r="M453" s="24">
        <f t="shared" si="94"/>
        <v>0</v>
      </c>
      <c r="N453" s="24">
        <f t="shared" si="94"/>
        <v>0</v>
      </c>
      <c r="O453" s="24">
        <f t="shared" si="94"/>
        <v>0</v>
      </c>
      <c r="P453" s="24">
        <f t="shared" si="94"/>
        <v>0</v>
      </c>
      <c r="Q453" s="24">
        <f t="shared" si="94"/>
        <v>0</v>
      </c>
      <c r="R453" s="24">
        <f>SUM(L453-M453-N453-O453+P453-Q453)</f>
        <v>0</v>
      </c>
      <c r="S453" s="535"/>
      <c r="T453" s="536"/>
      <c r="U453" s="537"/>
    </row>
    <row r="454" spans="1:21" s="23" customFormat="1" ht="15.75" x14ac:dyDescent="0.25">
      <c r="A454" s="14"/>
      <c r="B454" s="22" t="s">
        <v>50</v>
      </c>
      <c r="C454" s="495"/>
      <c r="D454" s="495"/>
      <c r="E454" s="495"/>
      <c r="F454" s="170"/>
      <c r="G454" s="170"/>
      <c r="H454" s="170"/>
      <c r="I454" s="170"/>
      <c r="J454" s="170"/>
      <c r="K454" s="169"/>
      <c r="L454" s="44">
        <f t="shared" ref="L454:O454" si="95">SUM(L455:L456)</f>
        <v>0</v>
      </c>
      <c r="M454" s="44">
        <f t="shared" si="95"/>
        <v>0</v>
      </c>
      <c r="N454" s="44">
        <f t="shared" si="95"/>
        <v>0</v>
      </c>
      <c r="O454" s="44">
        <f t="shared" si="95"/>
        <v>0</v>
      </c>
      <c r="P454" s="44">
        <f>SUM(P455:P456)</f>
        <v>0</v>
      </c>
      <c r="Q454" s="44">
        <f t="shared" ref="Q454" si="96">SUM(Q455:Q456)</f>
        <v>0</v>
      </c>
      <c r="R454" s="46">
        <f t="shared" ref="R454:R472" si="97">SUM(L454-M454-N454-O454+P454-Q454)</f>
        <v>0</v>
      </c>
      <c r="S454" s="545"/>
      <c r="T454" s="546"/>
      <c r="U454" s="547"/>
    </row>
    <row r="455" spans="1:21" ht="15.75" x14ac:dyDescent="0.2">
      <c r="A455" s="12"/>
      <c r="B455" s="13" t="s">
        <v>84</v>
      </c>
      <c r="C455" s="509"/>
      <c r="D455" s="509"/>
      <c r="E455" s="509"/>
      <c r="F455" s="171"/>
      <c r="G455" s="171"/>
      <c r="H455" s="171"/>
      <c r="I455" s="40"/>
      <c r="J455" s="40"/>
      <c r="K455" s="169"/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6">
        <f t="shared" si="97"/>
        <v>0</v>
      </c>
      <c r="S455" s="542"/>
      <c r="T455" s="543"/>
      <c r="U455" s="544"/>
    </row>
    <row r="456" spans="1:21" ht="15.75" x14ac:dyDescent="0.2">
      <c r="A456" s="12"/>
      <c r="B456" s="13" t="s">
        <v>85</v>
      </c>
      <c r="C456" s="509"/>
      <c r="D456" s="509"/>
      <c r="E456" s="509"/>
      <c r="F456" s="171"/>
      <c r="G456" s="171"/>
      <c r="H456" s="171"/>
      <c r="I456" s="40"/>
      <c r="J456" s="40"/>
      <c r="K456" s="169"/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6">
        <f t="shared" si="97"/>
        <v>0</v>
      </c>
      <c r="S456" s="542"/>
      <c r="T456" s="543"/>
      <c r="U456" s="544"/>
    </row>
    <row r="457" spans="1:21" ht="12.75" customHeight="1" x14ac:dyDescent="0.2">
      <c r="A457" s="12"/>
      <c r="B457" s="11" t="s">
        <v>51</v>
      </c>
      <c r="C457" s="494"/>
      <c r="D457" s="494"/>
      <c r="E457" s="494"/>
      <c r="F457" s="41"/>
      <c r="G457" s="41"/>
      <c r="H457" s="41"/>
      <c r="I457" s="41"/>
      <c r="J457" s="41"/>
      <c r="K457" s="169"/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f t="shared" si="97"/>
        <v>0</v>
      </c>
      <c r="S457" s="542"/>
      <c r="T457" s="543"/>
      <c r="U457" s="544"/>
    </row>
    <row r="458" spans="1:21" ht="12.75" customHeight="1" x14ac:dyDescent="0.2">
      <c r="A458" s="12"/>
      <c r="B458" s="11" t="s">
        <v>52</v>
      </c>
      <c r="C458" s="494"/>
      <c r="D458" s="494"/>
      <c r="E458" s="494"/>
      <c r="F458" s="41"/>
      <c r="G458" s="41"/>
      <c r="H458" s="41"/>
      <c r="I458" s="41"/>
      <c r="J458" s="41"/>
      <c r="K458" s="169"/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f t="shared" si="97"/>
        <v>0</v>
      </c>
      <c r="S458" s="542"/>
      <c r="T458" s="543"/>
      <c r="U458" s="544"/>
    </row>
    <row r="459" spans="1:21" ht="15.75" x14ac:dyDescent="0.2">
      <c r="A459" s="14">
        <v>2</v>
      </c>
      <c r="B459" s="10" t="s">
        <v>23</v>
      </c>
      <c r="C459" s="494"/>
      <c r="D459" s="494"/>
      <c r="E459" s="494"/>
      <c r="F459" s="169"/>
      <c r="G459" s="169"/>
      <c r="H459" s="42"/>
      <c r="I459" s="169"/>
      <c r="J459" s="169"/>
      <c r="K459" s="169"/>
      <c r="L459" s="46">
        <f t="shared" ref="L459:N459" si="98">SUM(L460:L461)</f>
        <v>80</v>
      </c>
      <c r="M459" s="46">
        <f t="shared" si="98"/>
        <v>30</v>
      </c>
      <c r="N459" s="46">
        <f t="shared" si="98"/>
        <v>25</v>
      </c>
      <c r="O459" s="26"/>
      <c r="P459" s="46">
        <f t="shared" ref="P459:Q459" si="99">SUM(P460:P461)</f>
        <v>0</v>
      </c>
      <c r="Q459" s="46">
        <f t="shared" si="99"/>
        <v>25</v>
      </c>
      <c r="R459" s="46">
        <f t="shared" si="97"/>
        <v>0</v>
      </c>
      <c r="S459" s="542"/>
      <c r="T459" s="543"/>
      <c r="U459" s="544"/>
    </row>
    <row r="460" spans="1:21" ht="21" customHeight="1" x14ac:dyDescent="0.2">
      <c r="A460" s="12"/>
      <c r="B460" s="13" t="s">
        <v>84</v>
      </c>
      <c r="C460" s="509"/>
      <c r="D460" s="509"/>
      <c r="E460" s="509"/>
      <c r="F460" s="171"/>
      <c r="G460" s="171"/>
      <c r="H460" s="43"/>
      <c r="I460" s="40"/>
      <c r="J460" s="40"/>
      <c r="K460" s="169"/>
      <c r="L460" s="47">
        <v>80</v>
      </c>
      <c r="M460" s="47">
        <v>30</v>
      </c>
      <c r="N460" s="47">
        <v>25</v>
      </c>
      <c r="O460" s="25"/>
      <c r="P460" s="47">
        <v>0</v>
      </c>
      <c r="Q460" s="47">
        <v>25</v>
      </c>
      <c r="R460" s="46">
        <f t="shared" si="97"/>
        <v>0</v>
      </c>
      <c r="S460" s="542"/>
      <c r="T460" s="543"/>
      <c r="U460" s="544"/>
    </row>
    <row r="461" spans="1:21" ht="15.75" x14ac:dyDescent="0.2">
      <c r="A461" s="12"/>
      <c r="B461" s="13" t="s">
        <v>85</v>
      </c>
      <c r="C461" s="509"/>
      <c r="D461" s="509"/>
      <c r="E461" s="509"/>
      <c r="F461" s="171"/>
      <c r="G461" s="171"/>
      <c r="H461" s="43"/>
      <c r="I461" s="40"/>
      <c r="J461" s="40"/>
      <c r="K461" s="169"/>
      <c r="L461" s="47">
        <v>0</v>
      </c>
      <c r="M461" s="47">
        <v>0</v>
      </c>
      <c r="N461" s="47">
        <v>0</v>
      </c>
      <c r="O461" s="25"/>
      <c r="P461" s="47">
        <v>0</v>
      </c>
      <c r="Q461" s="47">
        <v>0</v>
      </c>
      <c r="R461" s="46">
        <f t="shared" si="97"/>
        <v>0</v>
      </c>
      <c r="S461" s="542"/>
      <c r="T461" s="543"/>
      <c r="U461" s="544"/>
    </row>
    <row r="462" spans="1:21" ht="12.75" customHeight="1" x14ac:dyDescent="0.2">
      <c r="A462" s="9">
        <v>3</v>
      </c>
      <c r="B462" s="10" t="s">
        <v>54</v>
      </c>
      <c r="C462" s="494"/>
      <c r="D462" s="494"/>
      <c r="E462" s="494"/>
      <c r="F462" s="169"/>
      <c r="G462" s="42"/>
      <c r="H462" s="42"/>
      <c r="I462" s="169"/>
      <c r="J462" s="169"/>
      <c r="K462" s="169"/>
      <c r="L462" s="176">
        <v>0</v>
      </c>
      <c r="M462" s="176">
        <v>0</v>
      </c>
      <c r="N462" s="26"/>
      <c r="O462" s="26"/>
      <c r="P462" s="176">
        <v>0</v>
      </c>
      <c r="Q462" s="176">
        <v>0</v>
      </c>
      <c r="R462" s="46">
        <f t="shared" si="97"/>
        <v>0</v>
      </c>
      <c r="S462" s="542"/>
      <c r="T462" s="543"/>
      <c r="U462" s="544"/>
    </row>
    <row r="463" spans="1:21" ht="12.75" customHeight="1" x14ac:dyDescent="0.2">
      <c r="A463" s="14">
        <v>4</v>
      </c>
      <c r="B463" s="10" t="s">
        <v>53</v>
      </c>
      <c r="C463" s="495"/>
      <c r="D463" s="495"/>
      <c r="E463" s="495"/>
      <c r="F463" s="170"/>
      <c r="G463" s="42"/>
      <c r="H463" s="42"/>
      <c r="I463" s="170"/>
      <c r="J463" s="170"/>
      <c r="K463" s="169"/>
      <c r="L463" s="46">
        <f t="shared" ref="L463:P463" si="100">SUM(L464:L465)</f>
        <v>0</v>
      </c>
      <c r="M463" s="46">
        <f t="shared" si="100"/>
        <v>0</v>
      </c>
      <c r="N463" s="26"/>
      <c r="O463" s="26"/>
      <c r="P463" s="46">
        <f t="shared" si="100"/>
        <v>0</v>
      </c>
      <c r="Q463" s="46">
        <v>0</v>
      </c>
      <c r="R463" s="46">
        <f t="shared" si="97"/>
        <v>0</v>
      </c>
      <c r="S463" s="542"/>
      <c r="T463" s="543"/>
      <c r="U463" s="544"/>
    </row>
    <row r="464" spans="1:21" ht="15" customHeight="1" x14ac:dyDescent="0.2">
      <c r="A464" s="14"/>
      <c r="B464" s="13" t="s">
        <v>84</v>
      </c>
      <c r="C464" s="495"/>
      <c r="D464" s="495"/>
      <c r="E464" s="495"/>
      <c r="F464" s="170"/>
      <c r="G464" s="42"/>
      <c r="H464" s="42"/>
      <c r="I464" s="170"/>
      <c r="J464" s="170"/>
      <c r="K464" s="169"/>
      <c r="L464" s="47">
        <v>0</v>
      </c>
      <c r="M464" s="47">
        <v>0</v>
      </c>
      <c r="N464" s="26"/>
      <c r="O464" s="26"/>
      <c r="P464" s="47">
        <v>0</v>
      </c>
      <c r="Q464" s="47">
        <v>0</v>
      </c>
      <c r="R464" s="46">
        <f t="shared" si="97"/>
        <v>0</v>
      </c>
      <c r="S464" s="542"/>
      <c r="T464" s="543"/>
      <c r="U464" s="544"/>
    </row>
    <row r="465" spans="1:21" ht="12.75" customHeight="1" x14ac:dyDescent="0.2">
      <c r="A465" s="14"/>
      <c r="B465" s="13" t="s">
        <v>85</v>
      </c>
      <c r="C465" s="495"/>
      <c r="D465" s="495"/>
      <c r="E465" s="495"/>
      <c r="F465" s="170"/>
      <c r="G465" s="42"/>
      <c r="H465" s="42"/>
      <c r="I465" s="170"/>
      <c r="J465" s="170"/>
      <c r="K465" s="169"/>
      <c r="L465" s="47">
        <v>0</v>
      </c>
      <c r="M465" s="47">
        <v>0</v>
      </c>
      <c r="N465" s="25"/>
      <c r="O465" s="25"/>
      <c r="P465" s="47">
        <v>0</v>
      </c>
      <c r="Q465" s="47">
        <v>0</v>
      </c>
      <c r="R465" s="46">
        <f t="shared" si="97"/>
        <v>0</v>
      </c>
      <c r="S465" s="542"/>
      <c r="T465" s="543"/>
      <c r="U465" s="544"/>
    </row>
    <row r="466" spans="1:21" ht="12.75" customHeight="1" x14ac:dyDescent="0.2">
      <c r="A466" s="14">
        <v>5</v>
      </c>
      <c r="B466" s="11" t="s">
        <v>55</v>
      </c>
      <c r="C466" s="494"/>
      <c r="D466" s="494"/>
      <c r="E466" s="494"/>
      <c r="F466" s="169"/>
      <c r="G466" s="42"/>
      <c r="H466" s="42"/>
      <c r="I466" s="169"/>
      <c r="J466" s="169"/>
      <c r="K466" s="169"/>
      <c r="L466" s="176">
        <v>0</v>
      </c>
      <c r="M466" s="176">
        <v>0</v>
      </c>
      <c r="N466" s="26"/>
      <c r="O466" s="26"/>
      <c r="P466" s="176">
        <v>0</v>
      </c>
      <c r="Q466" s="176">
        <v>0</v>
      </c>
      <c r="R466" s="46">
        <f t="shared" si="97"/>
        <v>0</v>
      </c>
      <c r="S466" s="542"/>
      <c r="T466" s="543"/>
      <c r="U466" s="544"/>
    </row>
    <row r="467" spans="1:21" ht="12.75" customHeight="1" x14ac:dyDescent="0.2">
      <c r="A467" s="14">
        <v>6</v>
      </c>
      <c r="B467" s="10" t="s">
        <v>56</v>
      </c>
      <c r="C467" s="494"/>
      <c r="D467" s="494"/>
      <c r="E467" s="494"/>
      <c r="F467" s="169"/>
      <c r="G467" s="42"/>
      <c r="H467" s="42"/>
      <c r="I467" s="169"/>
      <c r="J467" s="169"/>
      <c r="K467" s="169"/>
      <c r="L467" s="176">
        <v>0</v>
      </c>
      <c r="M467" s="176">
        <v>0</v>
      </c>
      <c r="N467" s="26"/>
      <c r="O467" s="26"/>
      <c r="P467" s="176">
        <v>0</v>
      </c>
      <c r="Q467" s="176">
        <v>0</v>
      </c>
      <c r="R467" s="46">
        <f t="shared" si="97"/>
        <v>0</v>
      </c>
      <c r="S467" s="570">
        <v>0</v>
      </c>
      <c r="T467" s="571"/>
      <c r="U467" s="572"/>
    </row>
    <row r="468" spans="1:21" ht="11.25" customHeight="1" x14ac:dyDescent="0.2">
      <c r="A468" s="14">
        <v>7</v>
      </c>
      <c r="B468" s="10" t="s">
        <v>57</v>
      </c>
      <c r="C468" s="494"/>
      <c r="D468" s="494"/>
      <c r="E468" s="494"/>
      <c r="F468" s="169"/>
      <c r="G468" s="42"/>
      <c r="H468" s="42"/>
      <c r="I468" s="169"/>
      <c r="J468" s="169"/>
      <c r="K468" s="169"/>
      <c r="L468" s="176">
        <v>0</v>
      </c>
      <c r="M468" s="176">
        <v>0</v>
      </c>
      <c r="N468" s="26"/>
      <c r="O468" s="26"/>
      <c r="P468" s="176">
        <v>0</v>
      </c>
      <c r="Q468" s="176">
        <v>0</v>
      </c>
      <c r="R468" s="46">
        <f t="shared" si="97"/>
        <v>0</v>
      </c>
      <c r="S468" s="548">
        <v>0</v>
      </c>
      <c r="T468" s="549"/>
      <c r="U468" s="550"/>
    </row>
    <row r="469" spans="1:21" ht="12.75" customHeight="1" x14ac:dyDescent="0.2">
      <c r="A469" s="14">
        <v>8</v>
      </c>
      <c r="B469" s="10" t="s">
        <v>58</v>
      </c>
      <c r="C469" s="494"/>
      <c r="D469" s="494"/>
      <c r="E469" s="494"/>
      <c r="F469" s="169"/>
      <c r="G469" s="42"/>
      <c r="H469" s="42"/>
      <c r="I469" s="169"/>
      <c r="J469" s="169"/>
      <c r="K469" s="169"/>
      <c r="L469" s="176">
        <v>0</v>
      </c>
      <c r="M469" s="176">
        <v>0</v>
      </c>
      <c r="N469" s="26"/>
      <c r="O469" s="26"/>
      <c r="P469" s="176">
        <v>0</v>
      </c>
      <c r="Q469" s="176">
        <v>0</v>
      </c>
      <c r="R469" s="46">
        <f t="shared" si="97"/>
        <v>0</v>
      </c>
      <c r="S469" s="548">
        <v>0</v>
      </c>
      <c r="T469" s="549"/>
      <c r="U469" s="550"/>
    </row>
    <row r="470" spans="1:21" ht="15.95" customHeight="1" x14ac:dyDescent="0.2">
      <c r="A470" s="14">
        <v>9</v>
      </c>
      <c r="B470" s="10" t="s">
        <v>24</v>
      </c>
      <c r="C470" s="494"/>
      <c r="D470" s="494"/>
      <c r="E470" s="494"/>
      <c r="F470" s="169"/>
      <c r="G470" s="42"/>
      <c r="H470" s="42"/>
      <c r="I470" s="41"/>
      <c r="J470" s="41"/>
      <c r="K470" s="169"/>
      <c r="L470" s="176">
        <v>0</v>
      </c>
      <c r="M470" s="176">
        <v>0</v>
      </c>
      <c r="N470" s="26"/>
      <c r="O470" s="26"/>
      <c r="P470" s="176">
        <v>0</v>
      </c>
      <c r="Q470" s="176">
        <v>0</v>
      </c>
      <c r="R470" s="46">
        <f t="shared" si="97"/>
        <v>0</v>
      </c>
      <c r="S470" s="548">
        <v>0</v>
      </c>
      <c r="T470" s="549"/>
      <c r="U470" s="550"/>
    </row>
    <row r="471" spans="1:21" ht="15.95" customHeight="1" x14ac:dyDescent="0.2">
      <c r="A471" s="14">
        <v>10</v>
      </c>
      <c r="B471" s="10" t="s">
        <v>25</v>
      </c>
      <c r="C471" s="494"/>
      <c r="D471" s="494"/>
      <c r="E471" s="494"/>
      <c r="F471" s="169"/>
      <c r="G471" s="42"/>
      <c r="H471" s="42"/>
      <c r="I471" s="41"/>
      <c r="J471" s="41"/>
      <c r="K471" s="169"/>
      <c r="L471" s="176">
        <v>0</v>
      </c>
      <c r="M471" s="176">
        <v>0</v>
      </c>
      <c r="N471" s="26"/>
      <c r="O471" s="26"/>
      <c r="P471" s="176">
        <v>0</v>
      </c>
      <c r="Q471" s="176">
        <v>0</v>
      </c>
      <c r="R471" s="46">
        <f t="shared" si="97"/>
        <v>0</v>
      </c>
      <c r="S471" s="548">
        <v>0</v>
      </c>
      <c r="T471" s="549"/>
      <c r="U471" s="550"/>
    </row>
    <row r="472" spans="1:21" ht="15.95" customHeight="1" thickBot="1" x14ac:dyDescent="0.25">
      <c r="A472" s="48">
        <v>11</v>
      </c>
      <c r="B472" s="49" t="s">
        <v>59</v>
      </c>
      <c r="C472" s="510"/>
      <c r="D472" s="511"/>
      <c r="E472" s="512"/>
      <c r="F472" s="177"/>
      <c r="G472" s="50"/>
      <c r="H472" s="50"/>
      <c r="I472" s="51"/>
      <c r="J472" s="51"/>
      <c r="K472" s="177"/>
      <c r="L472" s="52">
        <v>0</v>
      </c>
      <c r="M472" s="52">
        <v>0</v>
      </c>
      <c r="N472" s="53"/>
      <c r="O472" s="53"/>
      <c r="P472" s="52">
        <v>0</v>
      </c>
      <c r="Q472" s="52">
        <v>0</v>
      </c>
      <c r="R472" s="54">
        <f t="shared" si="97"/>
        <v>0</v>
      </c>
      <c r="S472" s="554"/>
      <c r="T472" s="555"/>
      <c r="U472" s="556"/>
    </row>
    <row r="473" spans="1:21" ht="15.95" customHeight="1" thickTop="1" x14ac:dyDescent="0.2">
      <c r="A473" s="5"/>
      <c r="B473" s="17" t="s">
        <v>39</v>
      </c>
    </row>
    <row r="474" spans="1:21" ht="15.95" customHeight="1" x14ac:dyDescent="0.2">
      <c r="A474" s="5"/>
      <c r="B474" s="15" t="s">
        <v>61</v>
      </c>
    </row>
    <row r="475" spans="1:21" ht="15.95" customHeight="1" x14ac:dyDescent="0.2">
      <c r="A475" s="5"/>
      <c r="B475" s="15" t="s">
        <v>60</v>
      </c>
    </row>
    <row r="476" spans="1:21" ht="15.95" customHeight="1" x14ac:dyDescent="0.2">
      <c r="A476" s="5"/>
      <c r="B476" s="15" t="s">
        <v>40</v>
      </c>
    </row>
    <row r="477" spans="1:21" ht="15.95" customHeight="1" x14ac:dyDescent="0.2"/>
    <row r="478" spans="1:21" ht="15.95" customHeight="1" x14ac:dyDescent="0.2"/>
    <row r="479" spans="1:21" ht="15.95" customHeight="1" x14ac:dyDescent="0.2">
      <c r="A479" s="488" t="s">
        <v>0</v>
      </c>
      <c r="B479" s="488"/>
      <c r="P479" s="517"/>
      <c r="Q479" s="517"/>
      <c r="R479" s="517"/>
      <c r="S479" s="517"/>
      <c r="T479" s="517"/>
      <c r="U479" s="517"/>
    </row>
    <row r="480" spans="1:21" ht="15.95" customHeight="1" x14ac:dyDescent="0.2">
      <c r="A480" s="488" t="s">
        <v>1</v>
      </c>
      <c r="B480" s="488"/>
      <c r="P480" s="517"/>
      <c r="Q480" s="517"/>
      <c r="R480" s="517"/>
      <c r="S480" s="517"/>
      <c r="T480" s="517"/>
      <c r="U480" s="517"/>
    </row>
    <row r="481" spans="1:21" ht="15.95" customHeight="1" x14ac:dyDescent="0.2">
      <c r="A481" s="488" t="s">
        <v>46</v>
      </c>
      <c r="B481" s="488"/>
    </row>
    <row r="482" spans="1:21" ht="15.95" customHeight="1" x14ac:dyDescent="0.35">
      <c r="C482" s="518" t="s">
        <v>2</v>
      </c>
      <c r="D482" s="518"/>
      <c r="E482" s="518"/>
      <c r="F482" s="518"/>
      <c r="G482" s="518"/>
      <c r="H482" s="518"/>
      <c r="I482" s="518"/>
      <c r="J482" s="518"/>
      <c r="K482" s="518"/>
      <c r="L482" s="518"/>
      <c r="M482" s="518"/>
      <c r="N482" s="518"/>
      <c r="O482" s="518"/>
      <c r="P482" s="518"/>
      <c r="Q482" s="2"/>
    </row>
    <row r="483" spans="1:21" ht="15.95" customHeight="1" x14ac:dyDescent="0.2">
      <c r="F483" s="519" t="s">
        <v>3</v>
      </c>
      <c r="G483" s="519"/>
      <c r="H483" s="519"/>
      <c r="I483" s="519"/>
      <c r="J483" s="519"/>
      <c r="K483" s="519"/>
      <c r="L483" s="519"/>
      <c r="M483" s="519"/>
      <c r="N483" s="519"/>
      <c r="O483" s="519"/>
      <c r="P483" s="519"/>
      <c r="Q483" s="175"/>
    </row>
    <row r="484" spans="1:21" ht="15.95" customHeight="1" x14ac:dyDescent="0.2">
      <c r="A484" s="1" t="s">
        <v>47</v>
      </c>
      <c r="C484" s="3"/>
      <c r="D484" s="4">
        <v>1</v>
      </c>
      <c r="E484" s="4">
        <v>5</v>
      </c>
      <c r="K484" s="520">
        <v>13</v>
      </c>
      <c r="L484" s="520"/>
      <c r="M484" s="5"/>
      <c r="N484" s="5"/>
      <c r="O484" s="5"/>
      <c r="P484" s="5"/>
      <c r="Q484" s="1" t="s">
        <v>49</v>
      </c>
      <c r="R484" s="522" t="str">
        <f>+R445</f>
        <v>April</v>
      </c>
      <c r="S484" s="523"/>
      <c r="T484" s="4">
        <f>+T7:U7</f>
        <v>0</v>
      </c>
      <c r="U484" s="4">
        <f>+U445</f>
        <v>4</v>
      </c>
    </row>
    <row r="485" spans="1:21" ht="15.95" customHeight="1" thickBot="1" x14ac:dyDescent="0.25">
      <c r="A485" s="1" t="s">
        <v>69</v>
      </c>
      <c r="C485" s="6"/>
      <c r="D485" s="7">
        <v>0</v>
      </c>
      <c r="E485" s="7">
        <v>8</v>
      </c>
      <c r="K485" s="521"/>
      <c r="L485" s="521"/>
      <c r="M485" s="5"/>
      <c r="N485" s="5"/>
      <c r="O485" s="5"/>
      <c r="Q485" s="1" t="s">
        <v>48</v>
      </c>
      <c r="R485" s="557">
        <f>+R8</f>
        <v>2018</v>
      </c>
      <c r="S485" s="558"/>
      <c r="T485" s="21">
        <v>1</v>
      </c>
      <c r="U485" s="21">
        <f>+U8</f>
        <v>8</v>
      </c>
    </row>
    <row r="486" spans="1:21" ht="15.95" customHeight="1" thickTop="1" x14ac:dyDescent="0.2">
      <c r="A486" s="513" t="s">
        <v>4</v>
      </c>
      <c r="B486" s="496" t="s">
        <v>5</v>
      </c>
      <c r="C486" s="499" t="s">
        <v>6</v>
      </c>
      <c r="D486" s="500"/>
      <c r="E486" s="500"/>
      <c r="F486" s="500"/>
      <c r="G486" s="500"/>
      <c r="H486" s="500"/>
      <c r="I486" s="500"/>
      <c r="J486" s="500"/>
      <c r="K486" s="516"/>
      <c r="L486" s="591" t="s">
        <v>7</v>
      </c>
      <c r="M486" s="500"/>
      <c r="N486" s="500"/>
      <c r="O486" s="500"/>
      <c r="P486" s="500"/>
      <c r="Q486" s="500"/>
      <c r="R486" s="501"/>
      <c r="S486" s="538" t="s">
        <v>65</v>
      </c>
      <c r="T486" s="539"/>
      <c r="U486" s="592"/>
    </row>
    <row r="487" spans="1:21" ht="15.95" customHeight="1" x14ac:dyDescent="0.2">
      <c r="A487" s="514"/>
      <c r="B487" s="497"/>
      <c r="C487" s="551" t="s">
        <v>27</v>
      </c>
      <c r="D487" s="552"/>
      <c r="E487" s="553"/>
      <c r="F487" s="180"/>
      <c r="G487" s="180" t="s">
        <v>30</v>
      </c>
      <c r="H487" s="180" t="s">
        <v>32</v>
      </c>
      <c r="I487" s="180"/>
      <c r="J487" s="180"/>
      <c r="K487" s="35" t="s">
        <v>43</v>
      </c>
      <c r="L487" s="173" t="s">
        <v>27</v>
      </c>
      <c r="M487" s="180"/>
      <c r="N487" s="180" t="s">
        <v>30</v>
      </c>
      <c r="O487" s="180" t="s">
        <v>32</v>
      </c>
      <c r="P487" s="180"/>
      <c r="Q487" s="180"/>
      <c r="R487" s="180" t="s">
        <v>64</v>
      </c>
      <c r="S487" s="524" t="s">
        <v>68</v>
      </c>
      <c r="T487" s="525"/>
      <c r="U487" s="585"/>
    </row>
    <row r="488" spans="1:21" ht="13.5" customHeight="1" x14ac:dyDescent="0.2">
      <c r="A488" s="514"/>
      <c r="B488" s="497"/>
      <c r="C488" s="524" t="s">
        <v>28</v>
      </c>
      <c r="D488" s="525"/>
      <c r="E488" s="526"/>
      <c r="F488" s="178" t="s">
        <v>29</v>
      </c>
      <c r="G488" s="178" t="s">
        <v>31</v>
      </c>
      <c r="H488" s="178" t="s">
        <v>33</v>
      </c>
      <c r="I488" s="178" t="s">
        <v>37</v>
      </c>
      <c r="J488" s="178" t="s">
        <v>36</v>
      </c>
      <c r="K488" s="36" t="s">
        <v>28</v>
      </c>
      <c r="L488" s="174" t="s">
        <v>28</v>
      </c>
      <c r="M488" s="178" t="s">
        <v>35</v>
      </c>
      <c r="N488" s="178" t="s">
        <v>31</v>
      </c>
      <c r="O488" s="178" t="s">
        <v>33</v>
      </c>
      <c r="P488" s="178" t="s">
        <v>37</v>
      </c>
      <c r="Q488" s="178" t="s">
        <v>36</v>
      </c>
      <c r="R488" s="178" t="s">
        <v>38</v>
      </c>
      <c r="S488" s="524" t="s">
        <v>66</v>
      </c>
      <c r="T488" s="525"/>
      <c r="U488" s="585"/>
    </row>
    <row r="489" spans="1:21" ht="12.75" customHeight="1" x14ac:dyDescent="0.2">
      <c r="A489" s="514"/>
      <c r="B489" s="497"/>
      <c r="C489" s="502" t="s">
        <v>8</v>
      </c>
      <c r="D489" s="503"/>
      <c r="E489" s="504"/>
      <c r="F489" s="182"/>
      <c r="G489" s="182"/>
      <c r="H489" s="182" t="s">
        <v>34</v>
      </c>
      <c r="I489" s="182"/>
      <c r="J489" s="182"/>
      <c r="K489" s="37" t="s">
        <v>9</v>
      </c>
      <c r="L489" s="181" t="s">
        <v>8</v>
      </c>
      <c r="M489" s="182"/>
      <c r="N489" s="182"/>
      <c r="O489" s="182" t="s">
        <v>34</v>
      </c>
      <c r="P489" s="182"/>
      <c r="Q489" s="182"/>
      <c r="R489" s="20" t="s">
        <v>63</v>
      </c>
      <c r="S489" s="524" t="s">
        <v>67</v>
      </c>
      <c r="T489" s="525"/>
      <c r="U489" s="585"/>
    </row>
    <row r="490" spans="1:21" ht="12.75" customHeight="1" x14ac:dyDescent="0.2">
      <c r="A490" s="515"/>
      <c r="B490" s="498"/>
      <c r="C490" s="559"/>
      <c r="D490" s="560"/>
      <c r="E490" s="561"/>
      <c r="F490" s="178"/>
      <c r="G490" s="178"/>
      <c r="H490" s="178"/>
      <c r="I490" s="178"/>
      <c r="J490" s="178"/>
      <c r="K490" s="36" t="s">
        <v>62</v>
      </c>
      <c r="L490" s="174"/>
      <c r="M490" s="178"/>
      <c r="N490" s="178"/>
      <c r="O490" s="178"/>
      <c r="P490" s="178"/>
      <c r="Q490" s="178"/>
      <c r="R490" s="178"/>
      <c r="S490" s="528"/>
      <c r="T490" s="562"/>
      <c r="U490" s="586"/>
    </row>
    <row r="491" spans="1:21" s="8" customFormat="1" ht="12.75" customHeight="1" x14ac:dyDescent="0.2">
      <c r="A491" s="28" t="s">
        <v>10</v>
      </c>
      <c r="B491" s="179" t="s">
        <v>11</v>
      </c>
      <c r="C491" s="564" t="s">
        <v>12</v>
      </c>
      <c r="D491" s="565"/>
      <c r="E491" s="566"/>
      <c r="F491" s="179" t="s">
        <v>13</v>
      </c>
      <c r="G491" s="179" t="s">
        <v>14</v>
      </c>
      <c r="H491" s="179" t="s">
        <v>15</v>
      </c>
      <c r="I491" s="179" t="s">
        <v>16</v>
      </c>
      <c r="J491" s="179" t="s">
        <v>17</v>
      </c>
      <c r="K491" s="45" t="s">
        <v>18</v>
      </c>
      <c r="L491" s="172" t="s">
        <v>19</v>
      </c>
      <c r="M491" s="179" t="s">
        <v>20</v>
      </c>
      <c r="N491" s="179" t="s">
        <v>21</v>
      </c>
      <c r="O491" s="179" t="s">
        <v>41</v>
      </c>
      <c r="P491" s="179" t="s">
        <v>42</v>
      </c>
      <c r="Q491" s="179" t="s">
        <v>44</v>
      </c>
      <c r="R491" s="179" t="s">
        <v>70</v>
      </c>
      <c r="S491" s="564" t="s">
        <v>71</v>
      </c>
      <c r="T491" s="565"/>
      <c r="U491" s="587"/>
    </row>
    <row r="492" spans="1:21" s="16" customFormat="1" ht="12.75" customHeight="1" x14ac:dyDescent="0.2">
      <c r="A492" s="18">
        <v>1</v>
      </c>
      <c r="B492" s="19" t="s">
        <v>22</v>
      </c>
      <c r="C492" s="532"/>
      <c r="D492" s="533"/>
      <c r="E492" s="534"/>
      <c r="F492" s="39"/>
      <c r="G492" s="39"/>
      <c r="H492" s="39"/>
      <c r="I492" s="39"/>
      <c r="J492" s="39"/>
      <c r="K492" s="39"/>
      <c r="L492" s="59">
        <f t="shared" ref="L492:R497" si="101">SUM(L15,L55,L95,L135,L174,L213,L253,L293,L333,L373,L413,L453)</f>
        <v>208.7</v>
      </c>
      <c r="M492" s="59">
        <f t="shared" si="101"/>
        <v>0</v>
      </c>
      <c r="N492" s="59">
        <f t="shared" si="101"/>
        <v>4.7</v>
      </c>
      <c r="O492" s="59">
        <f t="shared" si="101"/>
        <v>0</v>
      </c>
      <c r="P492" s="59">
        <f>SUM(P15,P55,P95,P135,P174,P213,P253,P293,P333,P373,P413,P453)</f>
        <v>2.2999999999999998</v>
      </c>
      <c r="Q492" s="59">
        <f t="shared" si="101"/>
        <v>2</v>
      </c>
      <c r="R492" s="59">
        <f>SUM(R15,R55,R95,R135,R174,R213,R253,R293,R333,R373,R413,R453)</f>
        <v>204.3</v>
      </c>
      <c r="S492" s="588"/>
      <c r="T492" s="589"/>
      <c r="U492" s="590"/>
    </row>
    <row r="493" spans="1:21" s="23" customFormat="1" ht="15.75" x14ac:dyDescent="0.25">
      <c r="A493" s="14"/>
      <c r="B493" s="22" t="s">
        <v>50</v>
      </c>
      <c r="C493" s="495"/>
      <c r="D493" s="495"/>
      <c r="E493" s="495"/>
      <c r="F493" s="170"/>
      <c r="G493" s="170"/>
      <c r="H493" s="170"/>
      <c r="I493" s="170"/>
      <c r="J493" s="170"/>
      <c r="K493" s="169"/>
      <c r="L493" s="59">
        <f t="shared" si="101"/>
        <v>90</v>
      </c>
      <c r="M493" s="59">
        <f t="shared" si="101"/>
        <v>0</v>
      </c>
      <c r="N493" s="59">
        <f t="shared" si="101"/>
        <v>0</v>
      </c>
      <c r="O493" s="59">
        <f t="shared" si="101"/>
        <v>0</v>
      </c>
      <c r="P493" s="59">
        <f t="shared" si="101"/>
        <v>0</v>
      </c>
      <c r="Q493" s="59">
        <f t="shared" si="101"/>
        <v>0</v>
      </c>
      <c r="R493" s="59">
        <f t="shared" si="101"/>
        <v>90</v>
      </c>
      <c r="S493" s="596"/>
      <c r="T493" s="597"/>
      <c r="U493" s="598"/>
    </row>
    <row r="494" spans="1:21" ht="15.75" x14ac:dyDescent="0.2">
      <c r="A494" s="12"/>
      <c r="B494" s="13" t="s">
        <v>84</v>
      </c>
      <c r="C494" s="509"/>
      <c r="D494" s="509"/>
      <c r="E494" s="509"/>
      <c r="F494" s="171"/>
      <c r="G494" s="171"/>
      <c r="H494" s="171"/>
      <c r="I494" s="40"/>
      <c r="J494" s="40"/>
      <c r="K494" s="169"/>
      <c r="L494" s="59">
        <f t="shared" si="101"/>
        <v>70</v>
      </c>
      <c r="M494" s="59">
        <f t="shared" si="101"/>
        <v>0</v>
      </c>
      <c r="N494" s="59">
        <f t="shared" si="101"/>
        <v>0</v>
      </c>
      <c r="O494" s="59">
        <f t="shared" si="101"/>
        <v>0</v>
      </c>
      <c r="P494" s="59">
        <f t="shared" si="101"/>
        <v>0</v>
      </c>
      <c r="Q494" s="59">
        <f t="shared" si="101"/>
        <v>0</v>
      </c>
      <c r="R494" s="59">
        <f t="shared" si="101"/>
        <v>70</v>
      </c>
      <c r="S494" s="593"/>
      <c r="T494" s="594"/>
      <c r="U494" s="595"/>
    </row>
    <row r="495" spans="1:21" ht="15.75" x14ac:dyDescent="0.2">
      <c r="A495" s="12"/>
      <c r="B495" s="13" t="s">
        <v>85</v>
      </c>
      <c r="C495" s="509"/>
      <c r="D495" s="509"/>
      <c r="E495" s="509"/>
      <c r="F495" s="171"/>
      <c r="G495" s="171"/>
      <c r="H495" s="171"/>
      <c r="I495" s="40"/>
      <c r="J495" s="40"/>
      <c r="K495" s="169"/>
      <c r="L495" s="59">
        <f t="shared" si="101"/>
        <v>20</v>
      </c>
      <c r="M495" s="59">
        <f t="shared" si="101"/>
        <v>0</v>
      </c>
      <c r="N495" s="59">
        <f t="shared" si="101"/>
        <v>0</v>
      </c>
      <c r="O495" s="59">
        <f t="shared" si="101"/>
        <v>0</v>
      </c>
      <c r="P495" s="59">
        <f t="shared" si="101"/>
        <v>0</v>
      </c>
      <c r="Q495" s="59">
        <f t="shared" si="101"/>
        <v>0</v>
      </c>
      <c r="R495" s="59">
        <f>SUM(R18,R58,R98,R138,R177,R216,R256,R296,R336,R376,R416,R456)</f>
        <v>20</v>
      </c>
      <c r="S495" s="593"/>
      <c r="T495" s="594"/>
      <c r="U495" s="595"/>
    </row>
    <row r="496" spans="1:21" ht="15.75" x14ac:dyDescent="0.2">
      <c r="A496" s="12"/>
      <c r="B496" s="11" t="s">
        <v>51</v>
      </c>
      <c r="C496" s="494"/>
      <c r="D496" s="494"/>
      <c r="E496" s="494"/>
      <c r="F496" s="41"/>
      <c r="G496" s="41"/>
      <c r="H496" s="41"/>
      <c r="I496" s="41"/>
      <c r="J496" s="41"/>
      <c r="K496" s="169"/>
      <c r="L496" s="59">
        <f t="shared" si="101"/>
        <v>115.7</v>
      </c>
      <c r="M496" s="59">
        <f t="shared" si="101"/>
        <v>0</v>
      </c>
      <c r="N496" s="59">
        <f t="shared" si="101"/>
        <v>4.7</v>
      </c>
      <c r="O496" s="59">
        <f t="shared" si="101"/>
        <v>0</v>
      </c>
      <c r="P496" s="59">
        <f t="shared" si="101"/>
        <v>2.2999999999999998</v>
      </c>
      <c r="Q496" s="59">
        <f t="shared" si="101"/>
        <v>2</v>
      </c>
      <c r="R496" s="59">
        <f t="shared" si="101"/>
        <v>111.3</v>
      </c>
      <c r="S496" s="593"/>
      <c r="T496" s="594"/>
      <c r="U496" s="595"/>
    </row>
    <row r="497" spans="1:21" ht="15.75" x14ac:dyDescent="0.2">
      <c r="A497" s="12"/>
      <c r="B497" s="11" t="s">
        <v>52</v>
      </c>
      <c r="C497" s="494"/>
      <c r="D497" s="494"/>
      <c r="E497" s="494"/>
      <c r="F497" s="41"/>
      <c r="G497" s="41"/>
      <c r="H497" s="41"/>
      <c r="I497" s="41"/>
      <c r="J497" s="41"/>
      <c r="K497" s="169"/>
      <c r="L497" s="59">
        <f t="shared" si="101"/>
        <v>3</v>
      </c>
      <c r="M497" s="59">
        <f t="shared" si="101"/>
        <v>0</v>
      </c>
      <c r="N497" s="59">
        <f t="shared" si="101"/>
        <v>0</v>
      </c>
      <c r="O497" s="59">
        <f t="shared" si="101"/>
        <v>0</v>
      </c>
      <c r="P497" s="59">
        <f t="shared" si="101"/>
        <v>0</v>
      </c>
      <c r="Q497" s="59">
        <f t="shared" si="101"/>
        <v>0</v>
      </c>
      <c r="R497" s="59">
        <f t="shared" si="101"/>
        <v>3</v>
      </c>
      <c r="S497" s="593"/>
      <c r="T497" s="594"/>
      <c r="U497" s="595"/>
    </row>
    <row r="498" spans="1:21" ht="15.75" x14ac:dyDescent="0.2">
      <c r="A498" s="14">
        <v>2</v>
      </c>
      <c r="B498" s="10" t="s">
        <v>23</v>
      </c>
      <c r="C498" s="567">
        <f t="shared" ref="C498" si="102">SUM(C499:C500)</f>
        <v>0</v>
      </c>
      <c r="D498" s="568"/>
      <c r="E498" s="569"/>
      <c r="F498" s="46">
        <f>SUM(F499:F500)</f>
        <v>0</v>
      </c>
      <c r="G498" s="46">
        <f>SUM(G499:G500)</f>
        <v>0</v>
      </c>
      <c r="H498" s="26"/>
      <c r="I498" s="46">
        <f>SUM(I499:I500)</f>
        <v>0</v>
      </c>
      <c r="J498" s="46">
        <f>SUM(J499:J500)</f>
        <v>0</v>
      </c>
      <c r="K498" s="46">
        <f>SUM(C498-F498-G498-H498+I498-J498)</f>
        <v>0</v>
      </c>
      <c r="L498" s="57">
        <f>SUM(L499:L500)</f>
        <v>1562.8</v>
      </c>
      <c r="M498" s="123">
        <f t="shared" ref="M498:N498" si="103">SUM(M499:M500)</f>
        <v>360.8</v>
      </c>
      <c r="N498" s="57">
        <f t="shared" si="103"/>
        <v>25</v>
      </c>
      <c r="O498" s="61"/>
      <c r="P498" s="57">
        <f>SUM(P499:P500)</f>
        <v>771</v>
      </c>
      <c r="Q498" s="57">
        <f>SUM(Q499:Q500)</f>
        <v>25</v>
      </c>
      <c r="R498" s="57">
        <f t="shared" ref="R498:R501" si="104">SUM(L498-M498-N498-O498+P498-Q498)</f>
        <v>1923</v>
      </c>
      <c r="S498" s="593"/>
      <c r="T498" s="594"/>
      <c r="U498" s="595"/>
    </row>
    <row r="499" spans="1:21" ht="15.75" x14ac:dyDescent="0.2">
      <c r="A499" s="12"/>
      <c r="B499" s="13" t="s">
        <v>84</v>
      </c>
      <c r="C499" s="599">
        <f t="shared" ref="C499" si="105">SUM(C22,C62,C102,C142,C181,C220,C260,C300,C340,C380,C420,C460)</f>
        <v>0</v>
      </c>
      <c r="D499" s="600"/>
      <c r="E499" s="601"/>
      <c r="F499" s="70">
        <f t="shared" ref="F499:G499" si="106">SUM(F22,F62,F102,F142,F181,F220,F260,F300,F340,F380,F420,F460)</f>
        <v>0</v>
      </c>
      <c r="G499" s="70">
        <f t="shared" si="106"/>
        <v>0</v>
      </c>
      <c r="H499" s="69"/>
      <c r="I499" s="70">
        <f t="shared" ref="I499:J499" si="107">SUM(I22,I62,I102,I142,I181,I220,I260,I300,I340,I380,I420,I460)</f>
        <v>0</v>
      </c>
      <c r="J499" s="70">
        <f t="shared" si="107"/>
        <v>0</v>
      </c>
      <c r="K499" s="46">
        <f>SUM(C499-F499-G499-H499+I499-J499)</f>
        <v>0</v>
      </c>
      <c r="L499" s="59">
        <f t="shared" ref="L499:N511" si="108">SUM(L22,L62,L102,L142,L181,L220,L260,L300,L340,L380,L420,L460)</f>
        <v>1531.8</v>
      </c>
      <c r="M499" s="156">
        <f t="shared" si="108"/>
        <v>360.8</v>
      </c>
      <c r="N499" s="59">
        <f t="shared" si="108"/>
        <v>25</v>
      </c>
      <c r="O499" s="71"/>
      <c r="P499" s="59">
        <f t="shared" ref="P499:Q511" si="109">SUM(P22,P62,P102,P142,P181,P220,P260,P300,P340,P380,P420,P460)</f>
        <v>771</v>
      </c>
      <c r="Q499" s="59">
        <f t="shared" si="109"/>
        <v>25</v>
      </c>
      <c r="R499" s="57">
        <f t="shared" si="104"/>
        <v>1892</v>
      </c>
      <c r="S499" s="593"/>
      <c r="T499" s="594"/>
      <c r="U499" s="595"/>
    </row>
    <row r="500" spans="1:21" ht="15.75" x14ac:dyDescent="0.2">
      <c r="A500" s="12"/>
      <c r="B500" s="13" t="s">
        <v>85</v>
      </c>
      <c r="C500" s="509"/>
      <c r="D500" s="509"/>
      <c r="E500" s="509"/>
      <c r="F500" s="171"/>
      <c r="G500" s="171"/>
      <c r="H500" s="43"/>
      <c r="I500" s="40"/>
      <c r="J500" s="40"/>
      <c r="K500" s="169"/>
      <c r="L500" s="59">
        <f t="shared" si="108"/>
        <v>31</v>
      </c>
      <c r="M500" s="59">
        <f t="shared" si="108"/>
        <v>0</v>
      </c>
      <c r="N500" s="59">
        <f t="shared" si="108"/>
        <v>0</v>
      </c>
      <c r="O500" s="71"/>
      <c r="P500" s="59">
        <f t="shared" si="109"/>
        <v>0</v>
      </c>
      <c r="Q500" s="59">
        <f t="shared" si="109"/>
        <v>0</v>
      </c>
      <c r="R500" s="57">
        <f t="shared" si="104"/>
        <v>31</v>
      </c>
      <c r="S500" s="593"/>
      <c r="T500" s="594"/>
      <c r="U500" s="595"/>
    </row>
    <row r="501" spans="1:21" ht="15.75" x14ac:dyDescent="0.2">
      <c r="A501" s="9">
        <v>3</v>
      </c>
      <c r="B501" s="10" t="s">
        <v>54</v>
      </c>
      <c r="C501" s="494"/>
      <c r="D501" s="494"/>
      <c r="E501" s="494"/>
      <c r="F501" s="169"/>
      <c r="G501" s="42"/>
      <c r="H501" s="42"/>
      <c r="I501" s="169"/>
      <c r="J501" s="169"/>
      <c r="K501" s="169"/>
      <c r="L501" s="59">
        <f t="shared" si="108"/>
        <v>26</v>
      </c>
      <c r="M501" s="59">
        <f t="shared" si="108"/>
        <v>6</v>
      </c>
      <c r="N501" s="61"/>
      <c r="O501" s="61"/>
      <c r="P501" s="59">
        <f t="shared" si="109"/>
        <v>5.2</v>
      </c>
      <c r="Q501" s="59">
        <f t="shared" si="109"/>
        <v>0</v>
      </c>
      <c r="R501" s="57">
        <f t="shared" si="104"/>
        <v>25.2</v>
      </c>
      <c r="S501" s="593"/>
      <c r="T501" s="594"/>
      <c r="U501" s="595"/>
    </row>
    <row r="502" spans="1:21" ht="15.75" x14ac:dyDescent="0.2">
      <c r="A502" s="14">
        <v>4</v>
      </c>
      <c r="B502" s="10" t="s">
        <v>53</v>
      </c>
      <c r="C502" s="495"/>
      <c r="D502" s="495"/>
      <c r="E502" s="495"/>
      <c r="F502" s="170"/>
      <c r="G502" s="42"/>
      <c r="H502" s="42"/>
      <c r="I502" s="170"/>
      <c r="J502" s="170"/>
      <c r="K502" s="169"/>
      <c r="L502" s="59">
        <f t="shared" si="108"/>
        <v>128.1</v>
      </c>
      <c r="M502" s="59">
        <f t="shared" si="108"/>
        <v>43.5</v>
      </c>
      <c r="N502" s="61"/>
      <c r="O502" s="61"/>
      <c r="P502" s="59">
        <f t="shared" si="109"/>
        <v>39</v>
      </c>
      <c r="Q502" s="59">
        <f t="shared" si="109"/>
        <v>1</v>
      </c>
      <c r="R502" s="57">
        <f>SUM(L502-M502-N502-O502+P502-Q502)</f>
        <v>122.6</v>
      </c>
      <c r="S502" s="593"/>
      <c r="T502" s="594"/>
      <c r="U502" s="595"/>
    </row>
    <row r="503" spans="1:21" ht="15.75" x14ac:dyDescent="0.2">
      <c r="A503" s="14"/>
      <c r="B503" s="13" t="s">
        <v>84</v>
      </c>
      <c r="C503" s="495"/>
      <c r="D503" s="495"/>
      <c r="E503" s="495"/>
      <c r="F503" s="170"/>
      <c r="G503" s="42"/>
      <c r="H503" s="42"/>
      <c r="I503" s="170"/>
      <c r="J503" s="170"/>
      <c r="K503" s="169"/>
      <c r="L503" s="59">
        <f t="shared" si="108"/>
        <v>0</v>
      </c>
      <c r="M503" s="59">
        <f t="shared" si="108"/>
        <v>0</v>
      </c>
      <c r="N503" s="61"/>
      <c r="O503" s="61"/>
      <c r="P503" s="59">
        <f t="shared" si="109"/>
        <v>0</v>
      </c>
      <c r="Q503" s="59">
        <f t="shared" si="109"/>
        <v>0</v>
      </c>
      <c r="R503" s="57">
        <f t="shared" ref="R503:R505" si="110">SUM(L503-M503-N503-O503+P503-Q503)</f>
        <v>0</v>
      </c>
      <c r="S503" s="593"/>
      <c r="T503" s="594"/>
      <c r="U503" s="595"/>
    </row>
    <row r="504" spans="1:21" ht="15.75" x14ac:dyDescent="0.2">
      <c r="A504" s="14"/>
      <c r="B504" s="13" t="s">
        <v>85</v>
      </c>
      <c r="C504" s="495"/>
      <c r="D504" s="495"/>
      <c r="E504" s="495"/>
      <c r="F504" s="170"/>
      <c r="G504" s="42"/>
      <c r="H504" s="42"/>
      <c r="I504" s="170"/>
      <c r="J504" s="170"/>
      <c r="K504" s="169"/>
      <c r="L504" s="59">
        <f t="shared" si="108"/>
        <v>128.1</v>
      </c>
      <c r="M504" s="59">
        <f t="shared" si="108"/>
        <v>43.5</v>
      </c>
      <c r="N504" s="61"/>
      <c r="O504" s="61"/>
      <c r="P504" s="59">
        <f t="shared" si="109"/>
        <v>39</v>
      </c>
      <c r="Q504" s="59">
        <f t="shared" si="109"/>
        <v>1</v>
      </c>
      <c r="R504" s="57">
        <f t="shared" si="110"/>
        <v>122.6</v>
      </c>
      <c r="S504" s="593"/>
      <c r="T504" s="594"/>
      <c r="U504" s="595"/>
    </row>
    <row r="505" spans="1:21" ht="15.75" x14ac:dyDescent="0.2">
      <c r="A505" s="14">
        <v>5</v>
      </c>
      <c r="B505" s="11" t="s">
        <v>55</v>
      </c>
      <c r="C505" s="494"/>
      <c r="D505" s="494"/>
      <c r="E505" s="494"/>
      <c r="F505" s="169"/>
      <c r="G505" s="42"/>
      <c r="H505" s="42"/>
      <c r="I505" s="169"/>
      <c r="J505" s="169"/>
      <c r="K505" s="169"/>
      <c r="L505" s="59">
        <f t="shared" si="108"/>
        <v>9</v>
      </c>
      <c r="M505" s="59">
        <f t="shared" si="108"/>
        <v>3</v>
      </c>
      <c r="N505" s="61"/>
      <c r="O505" s="61"/>
      <c r="P505" s="59">
        <f t="shared" si="109"/>
        <v>4</v>
      </c>
      <c r="Q505" s="59">
        <f t="shared" si="109"/>
        <v>0</v>
      </c>
      <c r="R505" s="57">
        <f t="shared" si="110"/>
        <v>10</v>
      </c>
      <c r="S505" s="593"/>
      <c r="T505" s="594"/>
      <c r="U505" s="595"/>
    </row>
    <row r="506" spans="1:21" ht="15.75" x14ac:dyDescent="0.2">
      <c r="A506" s="14">
        <v>6</v>
      </c>
      <c r="B506" s="10" t="s">
        <v>56</v>
      </c>
      <c r="C506" s="494"/>
      <c r="D506" s="494"/>
      <c r="E506" s="494"/>
      <c r="F506" s="169"/>
      <c r="G506" s="42"/>
      <c r="H506" s="42"/>
      <c r="I506" s="169"/>
      <c r="J506" s="169"/>
      <c r="K506" s="169"/>
      <c r="L506" s="59">
        <f t="shared" si="108"/>
        <v>5.2</v>
      </c>
      <c r="M506" s="59">
        <f t="shared" si="108"/>
        <v>2</v>
      </c>
      <c r="N506" s="61"/>
      <c r="O506" s="61"/>
      <c r="P506" s="59">
        <f t="shared" si="109"/>
        <v>4.8</v>
      </c>
      <c r="Q506" s="59">
        <f t="shared" si="109"/>
        <v>0</v>
      </c>
      <c r="R506" s="57">
        <f>SUM(L506-M506-N506-O506+P506-Q506)</f>
        <v>8</v>
      </c>
      <c r="S506" s="605">
        <f>SUM(S29,S69,S109,S149,S188,S227,S267,S307,S347,S387,S427,S467)</f>
        <v>0.8</v>
      </c>
      <c r="T506" s="606"/>
      <c r="U506" s="607"/>
    </row>
    <row r="507" spans="1:21" ht="15.75" x14ac:dyDescent="0.2">
      <c r="A507" s="14">
        <v>7</v>
      </c>
      <c r="B507" s="10" t="s">
        <v>57</v>
      </c>
      <c r="C507" s="494"/>
      <c r="D507" s="494"/>
      <c r="E507" s="494"/>
      <c r="F507" s="169"/>
      <c r="G507" s="42"/>
      <c r="H507" s="42"/>
      <c r="I507" s="169"/>
      <c r="J507" s="169"/>
      <c r="K507" s="169"/>
      <c r="L507" s="59">
        <f t="shared" si="108"/>
        <v>0</v>
      </c>
      <c r="M507" s="59">
        <f t="shared" si="108"/>
        <v>0</v>
      </c>
      <c r="N507" s="61"/>
      <c r="O507" s="61"/>
      <c r="P507" s="59">
        <f t="shared" si="109"/>
        <v>0</v>
      </c>
      <c r="Q507" s="59">
        <f t="shared" si="109"/>
        <v>0</v>
      </c>
      <c r="R507" s="57">
        <f t="shared" ref="R507:R511" si="111">SUM(L507-M507-N507-O507+P507-Q507)</f>
        <v>0</v>
      </c>
      <c r="S507" s="605">
        <v>0</v>
      </c>
      <c r="T507" s="606"/>
      <c r="U507" s="607"/>
    </row>
    <row r="508" spans="1:21" ht="15.75" x14ac:dyDescent="0.2">
      <c r="A508" s="14">
        <v>8</v>
      </c>
      <c r="B508" s="10" t="s">
        <v>58</v>
      </c>
      <c r="C508" s="494"/>
      <c r="D508" s="494"/>
      <c r="E508" s="494"/>
      <c r="F508" s="169"/>
      <c r="G508" s="42"/>
      <c r="H508" s="42"/>
      <c r="I508" s="169"/>
      <c r="J508" s="169"/>
      <c r="K508" s="169"/>
      <c r="L508" s="59">
        <f t="shared" si="108"/>
        <v>0</v>
      </c>
      <c r="M508" s="59">
        <f t="shared" si="108"/>
        <v>0</v>
      </c>
      <c r="N508" s="61"/>
      <c r="O508" s="61"/>
      <c r="P508" s="59">
        <f t="shared" si="109"/>
        <v>0</v>
      </c>
      <c r="Q508" s="59">
        <f t="shared" si="109"/>
        <v>0</v>
      </c>
      <c r="R508" s="57">
        <f t="shared" si="111"/>
        <v>0</v>
      </c>
      <c r="S508" s="605">
        <v>0</v>
      </c>
      <c r="T508" s="606"/>
      <c r="U508" s="607"/>
    </row>
    <row r="509" spans="1:21" ht="15.75" x14ac:dyDescent="0.2">
      <c r="A509" s="14">
        <v>9</v>
      </c>
      <c r="B509" s="10" t="s">
        <v>24</v>
      </c>
      <c r="C509" s="494"/>
      <c r="D509" s="494"/>
      <c r="E509" s="494"/>
      <c r="F509" s="169"/>
      <c r="G509" s="42"/>
      <c r="H509" s="42"/>
      <c r="I509" s="41"/>
      <c r="J509" s="41"/>
      <c r="K509" s="169"/>
      <c r="L509" s="59">
        <f t="shared" si="108"/>
        <v>0</v>
      </c>
      <c r="M509" s="59">
        <f t="shared" si="108"/>
        <v>0</v>
      </c>
      <c r="N509" s="61"/>
      <c r="O509" s="61"/>
      <c r="P509" s="59">
        <f t="shared" si="109"/>
        <v>0</v>
      </c>
      <c r="Q509" s="59">
        <f t="shared" si="109"/>
        <v>0</v>
      </c>
      <c r="R509" s="57">
        <f t="shared" si="111"/>
        <v>0</v>
      </c>
      <c r="S509" s="605">
        <v>0</v>
      </c>
      <c r="T509" s="606"/>
      <c r="U509" s="607"/>
    </row>
    <row r="510" spans="1:21" ht="15.75" x14ac:dyDescent="0.2">
      <c r="A510" s="14">
        <v>10</v>
      </c>
      <c r="B510" s="10" t="s">
        <v>25</v>
      </c>
      <c r="C510" s="494"/>
      <c r="D510" s="494"/>
      <c r="E510" s="494"/>
      <c r="F510" s="169"/>
      <c r="G510" s="42"/>
      <c r="H510" s="42"/>
      <c r="I510" s="41"/>
      <c r="J510" s="41"/>
      <c r="K510" s="169"/>
      <c r="L510" s="59">
        <f t="shared" si="108"/>
        <v>0</v>
      </c>
      <c r="M510" s="59">
        <f t="shared" si="108"/>
        <v>0</v>
      </c>
      <c r="N510" s="61"/>
      <c r="O510" s="61"/>
      <c r="P510" s="59">
        <f t="shared" si="109"/>
        <v>0</v>
      </c>
      <c r="Q510" s="59">
        <f t="shared" si="109"/>
        <v>0</v>
      </c>
      <c r="R510" s="57">
        <f t="shared" si="111"/>
        <v>0</v>
      </c>
      <c r="S510" s="605">
        <v>0</v>
      </c>
      <c r="T510" s="606"/>
      <c r="U510" s="607"/>
    </row>
    <row r="511" spans="1:21" ht="16.5" thickBot="1" x14ac:dyDescent="0.25">
      <c r="A511" s="48">
        <v>11</v>
      </c>
      <c r="B511" s="49" t="s">
        <v>59</v>
      </c>
      <c r="C511" s="510"/>
      <c r="D511" s="511"/>
      <c r="E511" s="512"/>
      <c r="F511" s="177"/>
      <c r="G511" s="50"/>
      <c r="H511" s="50"/>
      <c r="I511" s="51"/>
      <c r="J511" s="51"/>
      <c r="K511" s="177"/>
      <c r="L511" s="72">
        <f t="shared" si="108"/>
        <v>0</v>
      </c>
      <c r="M511" s="73">
        <f t="shared" si="108"/>
        <v>0</v>
      </c>
      <c r="N511" s="74"/>
      <c r="O511" s="74"/>
      <c r="P511" s="72">
        <f t="shared" si="109"/>
        <v>0</v>
      </c>
      <c r="Q511" s="73">
        <f t="shared" si="109"/>
        <v>0</v>
      </c>
      <c r="R511" s="75">
        <f t="shared" si="111"/>
        <v>0</v>
      </c>
      <c r="S511" s="602"/>
      <c r="T511" s="603"/>
      <c r="U511" s="604"/>
    </row>
    <row r="512" spans="1:21" ht="13.5" thickTop="1" x14ac:dyDescent="0.2">
      <c r="A512" s="29"/>
      <c r="B512" s="27" t="s">
        <v>39</v>
      </c>
      <c r="C512" s="5"/>
      <c r="D512" s="5"/>
      <c r="E512" s="5"/>
      <c r="F512" s="5"/>
      <c r="G512" s="5"/>
      <c r="H512" s="5"/>
      <c r="I512" s="5"/>
      <c r="J512" s="5"/>
      <c r="K512" s="5"/>
      <c r="L512" s="62"/>
      <c r="M512" s="62"/>
      <c r="N512" s="62"/>
      <c r="O512" s="62"/>
      <c r="P512" s="62"/>
      <c r="Q512" s="62"/>
      <c r="R512" s="62"/>
      <c r="S512" s="62"/>
      <c r="T512" s="62"/>
      <c r="U512" s="63"/>
    </row>
    <row r="513" spans="1:21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30"/>
    </row>
    <row r="514" spans="1:21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30"/>
    </row>
    <row r="515" spans="1:21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4"/>
    </row>
  </sheetData>
  <mergeCells count="832">
    <mergeCell ref="C510:E510"/>
    <mergeCell ref="S510:U510"/>
    <mergeCell ref="C511:E511"/>
    <mergeCell ref="S511:U511"/>
    <mergeCell ref="C507:E507"/>
    <mergeCell ref="S507:U507"/>
    <mergeCell ref="C508:E508"/>
    <mergeCell ref="S508:U508"/>
    <mergeCell ref="C509:E509"/>
    <mergeCell ref="S509:U509"/>
    <mergeCell ref="C504:E504"/>
    <mergeCell ref="S504:U504"/>
    <mergeCell ref="C505:E505"/>
    <mergeCell ref="S505:U505"/>
    <mergeCell ref="C506:E506"/>
    <mergeCell ref="S506:U506"/>
    <mergeCell ref="C501:E501"/>
    <mergeCell ref="S501:U501"/>
    <mergeCell ref="C502:E502"/>
    <mergeCell ref="S502:U502"/>
    <mergeCell ref="C503:E503"/>
    <mergeCell ref="S503:U503"/>
    <mergeCell ref="C498:E498"/>
    <mergeCell ref="S498:U498"/>
    <mergeCell ref="C499:E499"/>
    <mergeCell ref="S499:U499"/>
    <mergeCell ref="C500:E500"/>
    <mergeCell ref="S500:U500"/>
    <mergeCell ref="C495:E495"/>
    <mergeCell ref="S495:U495"/>
    <mergeCell ref="C496:E496"/>
    <mergeCell ref="S496:U496"/>
    <mergeCell ref="C497:E497"/>
    <mergeCell ref="S497:U497"/>
    <mergeCell ref="C492:E492"/>
    <mergeCell ref="S492:U492"/>
    <mergeCell ref="C493:E493"/>
    <mergeCell ref="S493:U493"/>
    <mergeCell ref="C494:E494"/>
    <mergeCell ref="S494:U494"/>
    <mergeCell ref="C489:E489"/>
    <mergeCell ref="S489:U489"/>
    <mergeCell ref="C490:E490"/>
    <mergeCell ref="S490:U490"/>
    <mergeCell ref="C491:E491"/>
    <mergeCell ref="S491:U491"/>
    <mergeCell ref="C486:K486"/>
    <mergeCell ref="L486:R486"/>
    <mergeCell ref="S486:U486"/>
    <mergeCell ref="C487:E487"/>
    <mergeCell ref="S487:U487"/>
    <mergeCell ref="C488:E488"/>
    <mergeCell ref="S488:U488"/>
    <mergeCell ref="C472:E472"/>
    <mergeCell ref="S472:U472"/>
    <mergeCell ref="P479:U480"/>
    <mergeCell ref="C482:P482"/>
    <mergeCell ref="F483:P483"/>
    <mergeCell ref="K484:L485"/>
    <mergeCell ref="R484:S484"/>
    <mergeCell ref="R485:S485"/>
    <mergeCell ref="C469:E469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C463:E463"/>
    <mergeCell ref="S463:U463"/>
    <mergeCell ref="C464:E464"/>
    <mergeCell ref="S464:U464"/>
    <mergeCell ref="C465:E465"/>
    <mergeCell ref="S465:U465"/>
    <mergeCell ref="C460:E460"/>
    <mergeCell ref="S460:U460"/>
    <mergeCell ref="C461:E461"/>
    <mergeCell ref="S461:U461"/>
    <mergeCell ref="C462:E462"/>
    <mergeCell ref="S462:U462"/>
    <mergeCell ref="C457:E457"/>
    <mergeCell ref="S457:U457"/>
    <mergeCell ref="C458:E458"/>
    <mergeCell ref="S458:U458"/>
    <mergeCell ref="C459:E459"/>
    <mergeCell ref="S459:U459"/>
    <mergeCell ref="C454:E454"/>
    <mergeCell ref="S454:U454"/>
    <mergeCell ref="C455:E455"/>
    <mergeCell ref="S455:U455"/>
    <mergeCell ref="C456:E456"/>
    <mergeCell ref="S456:U456"/>
    <mergeCell ref="C451:E451"/>
    <mergeCell ref="S451:U451"/>
    <mergeCell ref="C452:E452"/>
    <mergeCell ref="S452:U452"/>
    <mergeCell ref="C453:E453"/>
    <mergeCell ref="S453:U453"/>
    <mergeCell ref="C448:E448"/>
    <mergeCell ref="S448:U448"/>
    <mergeCell ref="C449:E449"/>
    <mergeCell ref="S449:U449"/>
    <mergeCell ref="C450:E450"/>
    <mergeCell ref="S450:U450"/>
    <mergeCell ref="F443:P443"/>
    <mergeCell ref="K445:L446"/>
    <mergeCell ref="R445:S445"/>
    <mergeCell ref="R446:S446"/>
    <mergeCell ref="C447:K447"/>
    <mergeCell ref="L447:R447"/>
    <mergeCell ref="S447:U447"/>
    <mergeCell ref="C431:E431"/>
    <mergeCell ref="S431:U431"/>
    <mergeCell ref="C432:E432"/>
    <mergeCell ref="S432:U432"/>
    <mergeCell ref="P439:U440"/>
    <mergeCell ref="C442:P442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C416:E416"/>
    <mergeCell ref="S416:U416"/>
    <mergeCell ref="C417:E417"/>
    <mergeCell ref="S417:U417"/>
    <mergeCell ref="C418:E418"/>
    <mergeCell ref="S418:U418"/>
    <mergeCell ref="C413:E413"/>
    <mergeCell ref="S413:U413"/>
    <mergeCell ref="C414:E414"/>
    <mergeCell ref="S414:U414"/>
    <mergeCell ref="C415:E415"/>
    <mergeCell ref="S415:U415"/>
    <mergeCell ref="C410:E410"/>
    <mergeCell ref="S410:U410"/>
    <mergeCell ref="C411:E411"/>
    <mergeCell ref="S411:U411"/>
    <mergeCell ref="C412:E412"/>
    <mergeCell ref="S412:U412"/>
    <mergeCell ref="C407:K407"/>
    <mergeCell ref="L407:R407"/>
    <mergeCell ref="S407:U407"/>
    <mergeCell ref="C408:E408"/>
    <mergeCell ref="S408:U408"/>
    <mergeCell ref="C409:E409"/>
    <mergeCell ref="S409:U409"/>
    <mergeCell ref="C392:E392"/>
    <mergeCell ref="S392:U392"/>
    <mergeCell ref="P399:U400"/>
    <mergeCell ref="C402:P402"/>
    <mergeCell ref="F403:P403"/>
    <mergeCell ref="K405:L406"/>
    <mergeCell ref="R405:S405"/>
    <mergeCell ref="R406:S406"/>
    <mergeCell ref="C389:E389"/>
    <mergeCell ref="S389:U389"/>
    <mergeCell ref="C390:E390"/>
    <mergeCell ref="S390:U390"/>
    <mergeCell ref="C391:E391"/>
    <mergeCell ref="S391:U391"/>
    <mergeCell ref="C386:E386"/>
    <mergeCell ref="S386:U386"/>
    <mergeCell ref="C387:E387"/>
    <mergeCell ref="S387:U387"/>
    <mergeCell ref="C388:E388"/>
    <mergeCell ref="S388:U388"/>
    <mergeCell ref="C383:E383"/>
    <mergeCell ref="S383:U383"/>
    <mergeCell ref="C384:E384"/>
    <mergeCell ref="S384:U384"/>
    <mergeCell ref="C385:E385"/>
    <mergeCell ref="S385:U385"/>
    <mergeCell ref="C380:E380"/>
    <mergeCell ref="S380:U380"/>
    <mergeCell ref="C381:E381"/>
    <mergeCell ref="S381:U381"/>
    <mergeCell ref="C382:E382"/>
    <mergeCell ref="S382:U382"/>
    <mergeCell ref="C377:E377"/>
    <mergeCell ref="S377:U377"/>
    <mergeCell ref="C378:E378"/>
    <mergeCell ref="S378:U378"/>
    <mergeCell ref="C379:E379"/>
    <mergeCell ref="S379:U379"/>
    <mergeCell ref="C374:E374"/>
    <mergeCell ref="S374:U374"/>
    <mergeCell ref="C375:E375"/>
    <mergeCell ref="S375:U375"/>
    <mergeCell ref="C376:E376"/>
    <mergeCell ref="S376:U376"/>
    <mergeCell ref="C371:E371"/>
    <mergeCell ref="S371:U371"/>
    <mergeCell ref="C372:E372"/>
    <mergeCell ref="S372:U372"/>
    <mergeCell ref="C373:E373"/>
    <mergeCell ref="S373:U373"/>
    <mergeCell ref="C368:E368"/>
    <mergeCell ref="S368:U368"/>
    <mergeCell ref="C369:E369"/>
    <mergeCell ref="S369:U369"/>
    <mergeCell ref="C370:E370"/>
    <mergeCell ref="S370:U370"/>
    <mergeCell ref="F363:P363"/>
    <mergeCell ref="K365:L366"/>
    <mergeCell ref="R365:S365"/>
    <mergeCell ref="R366:S366"/>
    <mergeCell ref="C367:K367"/>
    <mergeCell ref="L367:R367"/>
    <mergeCell ref="S367:U367"/>
    <mergeCell ref="C351:E351"/>
    <mergeCell ref="S351:U351"/>
    <mergeCell ref="C352:E352"/>
    <mergeCell ref="S352:U352"/>
    <mergeCell ref="P359:U360"/>
    <mergeCell ref="C362:P362"/>
    <mergeCell ref="C348:E348"/>
    <mergeCell ref="S348:U348"/>
    <mergeCell ref="C349:E349"/>
    <mergeCell ref="S349:U349"/>
    <mergeCell ref="C350:E350"/>
    <mergeCell ref="S350:U350"/>
    <mergeCell ref="C345:E345"/>
    <mergeCell ref="S345:U345"/>
    <mergeCell ref="C346:E346"/>
    <mergeCell ref="S346:U346"/>
    <mergeCell ref="C347:E347"/>
    <mergeCell ref="S347:U347"/>
    <mergeCell ref="C342:E342"/>
    <mergeCell ref="S342:U342"/>
    <mergeCell ref="C343:E343"/>
    <mergeCell ref="S343:U343"/>
    <mergeCell ref="C344:E344"/>
    <mergeCell ref="S344:U344"/>
    <mergeCell ref="C339:E339"/>
    <mergeCell ref="S339:U339"/>
    <mergeCell ref="C340:E340"/>
    <mergeCell ref="S340:U340"/>
    <mergeCell ref="C341:E341"/>
    <mergeCell ref="S341:U341"/>
    <mergeCell ref="C336:E336"/>
    <mergeCell ref="S336:U336"/>
    <mergeCell ref="C337:E337"/>
    <mergeCell ref="S337:U337"/>
    <mergeCell ref="C338:E338"/>
    <mergeCell ref="S338:U338"/>
    <mergeCell ref="C333:E333"/>
    <mergeCell ref="S333:U333"/>
    <mergeCell ref="C334:E334"/>
    <mergeCell ref="S334:U334"/>
    <mergeCell ref="C335:E335"/>
    <mergeCell ref="S335:U335"/>
    <mergeCell ref="C330:E330"/>
    <mergeCell ref="S330:U330"/>
    <mergeCell ref="C331:E331"/>
    <mergeCell ref="S331:U331"/>
    <mergeCell ref="C332:E332"/>
    <mergeCell ref="S332:U332"/>
    <mergeCell ref="C327:K327"/>
    <mergeCell ref="L327:R327"/>
    <mergeCell ref="S327:U327"/>
    <mergeCell ref="C328:E328"/>
    <mergeCell ref="S328:U328"/>
    <mergeCell ref="C329:E329"/>
    <mergeCell ref="S329:U329"/>
    <mergeCell ref="C312:E312"/>
    <mergeCell ref="S312:U312"/>
    <mergeCell ref="P319:U320"/>
    <mergeCell ref="C322:P322"/>
    <mergeCell ref="F323:P323"/>
    <mergeCell ref="K325:L326"/>
    <mergeCell ref="R325:S325"/>
    <mergeCell ref="R326:S326"/>
    <mergeCell ref="C309:E309"/>
    <mergeCell ref="S309:U309"/>
    <mergeCell ref="C310:E310"/>
    <mergeCell ref="S310:U310"/>
    <mergeCell ref="C311:E311"/>
    <mergeCell ref="S311:U311"/>
    <mergeCell ref="C306:E306"/>
    <mergeCell ref="S306:U306"/>
    <mergeCell ref="C307:E307"/>
    <mergeCell ref="S307:U307"/>
    <mergeCell ref="C308:E308"/>
    <mergeCell ref="S308:U308"/>
    <mergeCell ref="C303:E303"/>
    <mergeCell ref="S303:U303"/>
    <mergeCell ref="C304:E304"/>
    <mergeCell ref="S304:U304"/>
    <mergeCell ref="C305:E305"/>
    <mergeCell ref="S305:U305"/>
    <mergeCell ref="C300:E300"/>
    <mergeCell ref="S300:U300"/>
    <mergeCell ref="C301:E301"/>
    <mergeCell ref="S301:U301"/>
    <mergeCell ref="C302:E302"/>
    <mergeCell ref="S302:U302"/>
    <mergeCell ref="C297:E297"/>
    <mergeCell ref="S297:U297"/>
    <mergeCell ref="C298:E298"/>
    <mergeCell ref="S298:U298"/>
    <mergeCell ref="C299:E299"/>
    <mergeCell ref="S299:U299"/>
    <mergeCell ref="C294:E294"/>
    <mergeCell ref="S294:U294"/>
    <mergeCell ref="C295:E295"/>
    <mergeCell ref="S295:U295"/>
    <mergeCell ref="C296:E296"/>
    <mergeCell ref="S296:U296"/>
    <mergeCell ref="C291:E291"/>
    <mergeCell ref="S291:U291"/>
    <mergeCell ref="C292:E292"/>
    <mergeCell ref="S292:U292"/>
    <mergeCell ref="C293:E293"/>
    <mergeCell ref="S293:U293"/>
    <mergeCell ref="C288:E288"/>
    <mergeCell ref="S288:U288"/>
    <mergeCell ref="C289:E289"/>
    <mergeCell ref="S289:U289"/>
    <mergeCell ref="C290:E290"/>
    <mergeCell ref="S290:U290"/>
    <mergeCell ref="F283:P283"/>
    <mergeCell ref="K285:L286"/>
    <mergeCell ref="R285:S285"/>
    <mergeCell ref="R286:S286"/>
    <mergeCell ref="C287:K287"/>
    <mergeCell ref="L287:R287"/>
    <mergeCell ref="S287:U287"/>
    <mergeCell ref="C271:E271"/>
    <mergeCell ref="S271:U271"/>
    <mergeCell ref="C272:E272"/>
    <mergeCell ref="S272:U272"/>
    <mergeCell ref="P279:U280"/>
    <mergeCell ref="C282:P282"/>
    <mergeCell ref="C268:E268"/>
    <mergeCell ref="S268:U268"/>
    <mergeCell ref="C269:E269"/>
    <mergeCell ref="S269:U269"/>
    <mergeCell ref="C270:E270"/>
    <mergeCell ref="S270:U270"/>
    <mergeCell ref="C265:E265"/>
    <mergeCell ref="S265:U265"/>
    <mergeCell ref="C266:E266"/>
    <mergeCell ref="S266:U266"/>
    <mergeCell ref="C267:E267"/>
    <mergeCell ref="S267:U267"/>
    <mergeCell ref="C262:E262"/>
    <mergeCell ref="S262:U262"/>
    <mergeCell ref="C263:E263"/>
    <mergeCell ref="S263:U263"/>
    <mergeCell ref="C264:E264"/>
    <mergeCell ref="S264:U264"/>
    <mergeCell ref="C259:E259"/>
    <mergeCell ref="S259:U259"/>
    <mergeCell ref="C260:E260"/>
    <mergeCell ref="S260:U260"/>
    <mergeCell ref="C261:E261"/>
    <mergeCell ref="S261:U261"/>
    <mergeCell ref="C256:E256"/>
    <mergeCell ref="S256:U256"/>
    <mergeCell ref="C257:E257"/>
    <mergeCell ref="S257:U257"/>
    <mergeCell ref="C258:E258"/>
    <mergeCell ref="S258:U258"/>
    <mergeCell ref="C253:E253"/>
    <mergeCell ref="S253:U253"/>
    <mergeCell ref="C254:E254"/>
    <mergeCell ref="S254:U254"/>
    <mergeCell ref="C255:E255"/>
    <mergeCell ref="S255:U255"/>
    <mergeCell ref="C250:E250"/>
    <mergeCell ref="S250:U250"/>
    <mergeCell ref="C251:E251"/>
    <mergeCell ref="S251:U251"/>
    <mergeCell ref="C252:E252"/>
    <mergeCell ref="S252:U252"/>
    <mergeCell ref="C247:K247"/>
    <mergeCell ref="L247:R247"/>
    <mergeCell ref="S247:U247"/>
    <mergeCell ref="C248:E248"/>
    <mergeCell ref="S248:U248"/>
    <mergeCell ref="C249:E249"/>
    <mergeCell ref="S249:U249"/>
    <mergeCell ref="C232:E232"/>
    <mergeCell ref="S232:U232"/>
    <mergeCell ref="P239:U240"/>
    <mergeCell ref="C242:P242"/>
    <mergeCell ref="F243:P243"/>
    <mergeCell ref="K245:L246"/>
    <mergeCell ref="R245:S245"/>
    <mergeCell ref="R246:S246"/>
    <mergeCell ref="C229:E229"/>
    <mergeCell ref="S229:U229"/>
    <mergeCell ref="C230:E230"/>
    <mergeCell ref="S230:U230"/>
    <mergeCell ref="C231:E231"/>
    <mergeCell ref="S231:U231"/>
    <mergeCell ref="C226:E226"/>
    <mergeCell ref="S226:U226"/>
    <mergeCell ref="C227:E227"/>
    <mergeCell ref="S227:U227"/>
    <mergeCell ref="C228:E228"/>
    <mergeCell ref="S228:U228"/>
    <mergeCell ref="C223:E223"/>
    <mergeCell ref="S223:U223"/>
    <mergeCell ref="C224:E224"/>
    <mergeCell ref="S224:U224"/>
    <mergeCell ref="C225:E225"/>
    <mergeCell ref="S225:U225"/>
    <mergeCell ref="C220:E220"/>
    <mergeCell ref="S220:U220"/>
    <mergeCell ref="C221:E221"/>
    <mergeCell ref="S221:U221"/>
    <mergeCell ref="C222:E222"/>
    <mergeCell ref="S222:U222"/>
    <mergeCell ref="C217:E217"/>
    <mergeCell ref="S217:U217"/>
    <mergeCell ref="C218:E218"/>
    <mergeCell ref="S218:U218"/>
    <mergeCell ref="C219:E219"/>
    <mergeCell ref="S219:U219"/>
    <mergeCell ref="C214:E214"/>
    <mergeCell ref="S214:U214"/>
    <mergeCell ref="C215:E215"/>
    <mergeCell ref="S215:U215"/>
    <mergeCell ref="C216:E216"/>
    <mergeCell ref="S216:U216"/>
    <mergeCell ref="C211:E211"/>
    <mergeCell ref="S211:U211"/>
    <mergeCell ref="C212:E212"/>
    <mergeCell ref="S212:U212"/>
    <mergeCell ref="C213:E213"/>
    <mergeCell ref="S213:U213"/>
    <mergeCell ref="C208:E208"/>
    <mergeCell ref="S208:U208"/>
    <mergeCell ref="C209:E209"/>
    <mergeCell ref="S209:U209"/>
    <mergeCell ref="C210:E210"/>
    <mergeCell ref="S210:U210"/>
    <mergeCell ref="F203:P203"/>
    <mergeCell ref="K205:L206"/>
    <mergeCell ref="R205:S205"/>
    <mergeCell ref="R206:S206"/>
    <mergeCell ref="C207:K207"/>
    <mergeCell ref="L207:R207"/>
    <mergeCell ref="S207:U207"/>
    <mergeCell ref="C192:E192"/>
    <mergeCell ref="S192:U192"/>
    <mergeCell ref="C193:E193"/>
    <mergeCell ref="S193:U193"/>
    <mergeCell ref="P199:U200"/>
    <mergeCell ref="C202:P202"/>
    <mergeCell ref="C189:E189"/>
    <mergeCell ref="S189:U189"/>
    <mergeCell ref="C190:E190"/>
    <mergeCell ref="S190:U190"/>
    <mergeCell ref="C191:E191"/>
    <mergeCell ref="S191:U191"/>
    <mergeCell ref="C186:E186"/>
    <mergeCell ref="S186:U186"/>
    <mergeCell ref="C187:E187"/>
    <mergeCell ref="S187:U187"/>
    <mergeCell ref="C188:E188"/>
    <mergeCell ref="S188:U188"/>
    <mergeCell ref="C183:E183"/>
    <mergeCell ref="S183:U183"/>
    <mergeCell ref="C184:E184"/>
    <mergeCell ref="S184:U184"/>
    <mergeCell ref="C185:E185"/>
    <mergeCell ref="S185:U185"/>
    <mergeCell ref="C180:E180"/>
    <mergeCell ref="S180:U180"/>
    <mergeCell ref="C181:E181"/>
    <mergeCell ref="S181:U181"/>
    <mergeCell ref="C182:E182"/>
    <mergeCell ref="S182:U182"/>
    <mergeCell ref="C177:E177"/>
    <mergeCell ref="S177:U177"/>
    <mergeCell ref="C178:E178"/>
    <mergeCell ref="S178:U178"/>
    <mergeCell ref="C179:E179"/>
    <mergeCell ref="S179:U179"/>
    <mergeCell ref="C174:E174"/>
    <mergeCell ref="S174:U174"/>
    <mergeCell ref="C175:E175"/>
    <mergeCell ref="S175:U175"/>
    <mergeCell ref="C176:E176"/>
    <mergeCell ref="S176:U176"/>
    <mergeCell ref="C171:E171"/>
    <mergeCell ref="S171:U171"/>
    <mergeCell ref="C172:E172"/>
    <mergeCell ref="S172:U172"/>
    <mergeCell ref="C173:E173"/>
    <mergeCell ref="S173:U173"/>
    <mergeCell ref="C168:K168"/>
    <mergeCell ref="L168:R168"/>
    <mergeCell ref="S168:U168"/>
    <mergeCell ref="C169:E169"/>
    <mergeCell ref="S169:U169"/>
    <mergeCell ref="C170:E170"/>
    <mergeCell ref="S170:U170"/>
    <mergeCell ref="C154:E154"/>
    <mergeCell ref="S154:U154"/>
    <mergeCell ref="P160:U161"/>
    <mergeCell ref="C163:P163"/>
    <mergeCell ref="F164:P164"/>
    <mergeCell ref="K166:L167"/>
    <mergeCell ref="R166:S166"/>
    <mergeCell ref="R167:S167"/>
    <mergeCell ref="C151:E151"/>
    <mergeCell ref="S151:U151"/>
    <mergeCell ref="C152:E152"/>
    <mergeCell ref="S152:U152"/>
    <mergeCell ref="C153:E153"/>
    <mergeCell ref="S153:U153"/>
    <mergeCell ref="C148:E148"/>
    <mergeCell ref="S148:U148"/>
    <mergeCell ref="C149:E149"/>
    <mergeCell ref="S149:U149"/>
    <mergeCell ref="C150:E150"/>
    <mergeCell ref="S150:U150"/>
    <mergeCell ref="C145:E145"/>
    <mergeCell ref="S145:U145"/>
    <mergeCell ref="C146:E146"/>
    <mergeCell ref="S146:U146"/>
    <mergeCell ref="C147:E147"/>
    <mergeCell ref="S147:U147"/>
    <mergeCell ref="C142:E142"/>
    <mergeCell ref="S142:U142"/>
    <mergeCell ref="C143:E143"/>
    <mergeCell ref="S143:U143"/>
    <mergeCell ref="C144:E144"/>
    <mergeCell ref="S144:U144"/>
    <mergeCell ref="C139:E139"/>
    <mergeCell ref="S139:U139"/>
    <mergeCell ref="C140:E140"/>
    <mergeCell ref="S140:U140"/>
    <mergeCell ref="C141:E141"/>
    <mergeCell ref="S141:U141"/>
    <mergeCell ref="C136:E136"/>
    <mergeCell ref="S136:U136"/>
    <mergeCell ref="C137:E137"/>
    <mergeCell ref="S137:U137"/>
    <mergeCell ref="C138:E138"/>
    <mergeCell ref="S138:U138"/>
    <mergeCell ref="C133:E133"/>
    <mergeCell ref="S133:U133"/>
    <mergeCell ref="C134:E134"/>
    <mergeCell ref="S134:U134"/>
    <mergeCell ref="C135:E135"/>
    <mergeCell ref="S135:U135"/>
    <mergeCell ref="C130:E130"/>
    <mergeCell ref="S130:U130"/>
    <mergeCell ref="C131:E131"/>
    <mergeCell ref="S131:U131"/>
    <mergeCell ref="C132:E132"/>
    <mergeCell ref="S132:U132"/>
    <mergeCell ref="F125:P125"/>
    <mergeCell ref="K127:L128"/>
    <mergeCell ref="R127:S127"/>
    <mergeCell ref="R128:S128"/>
    <mergeCell ref="C129:K129"/>
    <mergeCell ref="L129:R129"/>
    <mergeCell ref="S129:U129"/>
    <mergeCell ref="C113:E113"/>
    <mergeCell ref="S113:U113"/>
    <mergeCell ref="C114:E114"/>
    <mergeCell ref="S114:U114"/>
    <mergeCell ref="P121:U122"/>
    <mergeCell ref="C124:P124"/>
    <mergeCell ref="C110:E110"/>
    <mergeCell ref="S110:U110"/>
    <mergeCell ref="C111:E111"/>
    <mergeCell ref="S111:U111"/>
    <mergeCell ref="C112:E112"/>
    <mergeCell ref="S112:U112"/>
    <mergeCell ref="C107:E107"/>
    <mergeCell ref="S107:U107"/>
    <mergeCell ref="C108:E108"/>
    <mergeCell ref="S108:U108"/>
    <mergeCell ref="C109:E109"/>
    <mergeCell ref="S109:U109"/>
    <mergeCell ref="C104:E104"/>
    <mergeCell ref="S104:U104"/>
    <mergeCell ref="C105:E105"/>
    <mergeCell ref="S105:U105"/>
    <mergeCell ref="C106:E106"/>
    <mergeCell ref="S106:U106"/>
    <mergeCell ref="C101:E101"/>
    <mergeCell ref="S101:U101"/>
    <mergeCell ref="C102:E102"/>
    <mergeCell ref="S102:U102"/>
    <mergeCell ref="C103:E103"/>
    <mergeCell ref="S103:U103"/>
    <mergeCell ref="C98:E98"/>
    <mergeCell ref="S98:U98"/>
    <mergeCell ref="C99:E99"/>
    <mergeCell ref="S99:U99"/>
    <mergeCell ref="C100:E100"/>
    <mergeCell ref="S100:U100"/>
    <mergeCell ref="C95:E95"/>
    <mergeCell ref="S95:U95"/>
    <mergeCell ref="C96:E96"/>
    <mergeCell ref="S96:U96"/>
    <mergeCell ref="C97:E97"/>
    <mergeCell ref="S97:U97"/>
    <mergeCell ref="C92:E92"/>
    <mergeCell ref="S92:U92"/>
    <mergeCell ref="C93:E93"/>
    <mergeCell ref="S93:U93"/>
    <mergeCell ref="C94:E94"/>
    <mergeCell ref="S94:U94"/>
    <mergeCell ref="C89:K89"/>
    <mergeCell ref="L89:R89"/>
    <mergeCell ref="S89:U89"/>
    <mergeCell ref="C90:E90"/>
    <mergeCell ref="S90:U90"/>
    <mergeCell ref="C91:E91"/>
    <mergeCell ref="S91:U91"/>
    <mergeCell ref="C74:E74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C68:E68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C62:E62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C56:E56"/>
    <mergeCell ref="S56:U56"/>
    <mergeCell ref="C57:E57"/>
    <mergeCell ref="S57:U57"/>
    <mergeCell ref="C58:E58"/>
    <mergeCell ref="S58:U58"/>
    <mergeCell ref="C53:E53"/>
    <mergeCell ref="S53:U53"/>
    <mergeCell ref="C54:E54"/>
    <mergeCell ref="S54:U54"/>
    <mergeCell ref="C55:E55"/>
    <mergeCell ref="S55:U55"/>
    <mergeCell ref="C50:E50"/>
    <mergeCell ref="S50:U50"/>
    <mergeCell ref="C51:E51"/>
    <mergeCell ref="S51:U51"/>
    <mergeCell ref="C52:E52"/>
    <mergeCell ref="S52:U52"/>
    <mergeCell ref="F45:P45"/>
    <mergeCell ref="K47:L48"/>
    <mergeCell ref="R47:S47"/>
    <mergeCell ref="R48:S48"/>
    <mergeCell ref="C49:K49"/>
    <mergeCell ref="L49:R49"/>
    <mergeCell ref="S49:U49"/>
    <mergeCell ref="C33:E33"/>
    <mergeCell ref="S33:U33"/>
    <mergeCell ref="C34:E34"/>
    <mergeCell ref="S34:U34"/>
    <mergeCell ref="P41:U42"/>
    <mergeCell ref="C44:P44"/>
    <mergeCell ref="C30:E30"/>
    <mergeCell ref="S30:U30"/>
    <mergeCell ref="C31:E31"/>
    <mergeCell ref="S31:U31"/>
    <mergeCell ref="C32:E32"/>
    <mergeCell ref="S32:U32"/>
    <mergeCell ref="C27:E27"/>
    <mergeCell ref="S27:U27"/>
    <mergeCell ref="C28:E28"/>
    <mergeCell ref="S28:U28"/>
    <mergeCell ref="C29:E29"/>
    <mergeCell ref="S29:U29"/>
    <mergeCell ref="C24:E24"/>
    <mergeCell ref="S24:U24"/>
    <mergeCell ref="C25:E25"/>
    <mergeCell ref="S25:U25"/>
    <mergeCell ref="C26:E26"/>
    <mergeCell ref="S26:U26"/>
    <mergeCell ref="C21:E21"/>
    <mergeCell ref="S21:U21"/>
    <mergeCell ref="C22:E22"/>
    <mergeCell ref="S22:U22"/>
    <mergeCell ref="C23:E23"/>
    <mergeCell ref="S23:U23"/>
    <mergeCell ref="C18:E18"/>
    <mergeCell ref="S18:U18"/>
    <mergeCell ref="C19:E19"/>
    <mergeCell ref="S19:U19"/>
    <mergeCell ref="C20:E20"/>
    <mergeCell ref="S20:U20"/>
    <mergeCell ref="C15:E15"/>
    <mergeCell ref="S15:U15"/>
    <mergeCell ref="C16:E16"/>
    <mergeCell ref="S16:U16"/>
    <mergeCell ref="C17:E17"/>
    <mergeCell ref="S17:U17"/>
    <mergeCell ref="C12:E12"/>
    <mergeCell ref="S12:U12"/>
    <mergeCell ref="C13:E13"/>
    <mergeCell ref="S13:U13"/>
    <mergeCell ref="C14:E14"/>
    <mergeCell ref="S14:U14"/>
    <mergeCell ref="L9:R9"/>
    <mergeCell ref="S9:U9"/>
    <mergeCell ref="C10:E10"/>
    <mergeCell ref="S10:U10"/>
    <mergeCell ref="C11:E11"/>
    <mergeCell ref="S11:U11"/>
    <mergeCell ref="A481:B481"/>
    <mergeCell ref="A486:A490"/>
    <mergeCell ref="B486:B490"/>
    <mergeCell ref="A447:A451"/>
    <mergeCell ref="B447:B451"/>
    <mergeCell ref="A479:B479"/>
    <mergeCell ref="A480:B480"/>
    <mergeCell ref="B287:B291"/>
    <mergeCell ref="A319:B319"/>
    <mergeCell ref="A320:B320"/>
    <mergeCell ref="A321:B321"/>
    <mergeCell ref="A240:B240"/>
    <mergeCell ref="A241:B241"/>
    <mergeCell ref="A247:A251"/>
    <mergeCell ref="B247:B251"/>
    <mergeCell ref="A279:B279"/>
    <mergeCell ref="A280:B280"/>
    <mergeCell ref="A199:B199"/>
    <mergeCell ref="P1:U2"/>
    <mergeCell ref="C4:P4"/>
    <mergeCell ref="F5:P5"/>
    <mergeCell ref="K7:L8"/>
    <mergeCell ref="R7:S7"/>
    <mergeCell ref="R8:S8"/>
    <mergeCell ref="C9:K9"/>
    <mergeCell ref="A440:B440"/>
    <mergeCell ref="A441:B441"/>
    <mergeCell ref="A399:B399"/>
    <mergeCell ref="A400:B400"/>
    <mergeCell ref="A401:B401"/>
    <mergeCell ref="A407:A411"/>
    <mergeCell ref="B407:B411"/>
    <mergeCell ref="A439:B439"/>
    <mergeCell ref="A327:A331"/>
    <mergeCell ref="B327:B331"/>
    <mergeCell ref="A359:B359"/>
    <mergeCell ref="A360:B360"/>
    <mergeCell ref="A361:B361"/>
    <mergeCell ref="A367:A371"/>
    <mergeCell ref="B367:B371"/>
    <mergeCell ref="A281:B281"/>
    <mergeCell ref="A287:A291"/>
    <mergeCell ref="A200:B200"/>
    <mergeCell ref="A201:B201"/>
    <mergeCell ref="A207:A211"/>
    <mergeCell ref="B207:B211"/>
    <mergeCell ref="A239:B239"/>
    <mergeCell ref="A129:A133"/>
    <mergeCell ref="B129:B133"/>
    <mergeCell ref="A160:B160"/>
    <mergeCell ref="A161:B161"/>
    <mergeCell ref="A162:B162"/>
    <mergeCell ref="A168:A172"/>
    <mergeCell ref="B168:B172"/>
    <mergeCell ref="A121:B121"/>
    <mergeCell ref="A122:B122"/>
    <mergeCell ref="A123:B123"/>
    <mergeCell ref="A42:B42"/>
    <mergeCell ref="A43:B43"/>
    <mergeCell ref="A49:A53"/>
    <mergeCell ref="B49:B53"/>
    <mergeCell ref="A81:B81"/>
    <mergeCell ref="A82:B82"/>
    <mergeCell ref="A1:B1"/>
    <mergeCell ref="A2:B2"/>
    <mergeCell ref="A3:B3"/>
    <mergeCell ref="A9:A13"/>
    <mergeCell ref="B9:B13"/>
    <mergeCell ref="A41:B41"/>
    <mergeCell ref="A83:B83"/>
    <mergeCell ref="A89:A93"/>
    <mergeCell ref="B89:B93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5"/>
  <sheetViews>
    <sheetView view="pageBreakPreview" topLeftCell="A330" zoomScale="70" zoomScaleNormal="80" zoomScaleSheetLayoutView="70" workbookViewId="0">
      <pane xSplit="2" topLeftCell="C1" activePane="topRight" state="frozen"/>
      <selection pane="topRight" activeCell="A258" sqref="A258:XFD258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9.7109375" style="1" customWidth="1"/>
    <col min="13" max="14" width="8.5703125" style="1" customWidth="1"/>
    <col min="15" max="15" width="9.140625" style="1" customWidth="1"/>
    <col min="16" max="16" width="7.5703125" style="1" customWidth="1"/>
    <col min="17" max="17" width="7.710937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 x14ac:dyDescent="0.2">
      <c r="A1" s="488" t="s">
        <v>0</v>
      </c>
      <c r="B1" s="488"/>
      <c r="P1" s="517" t="s">
        <v>26</v>
      </c>
      <c r="Q1" s="517"/>
      <c r="R1" s="517"/>
      <c r="S1" s="517"/>
      <c r="T1" s="517"/>
      <c r="U1" s="517"/>
    </row>
    <row r="2" spans="1:21" ht="12.75" customHeight="1" x14ac:dyDescent="0.2">
      <c r="A2" s="488" t="s">
        <v>1</v>
      </c>
      <c r="B2" s="488"/>
      <c r="P2" s="517"/>
      <c r="Q2" s="517"/>
      <c r="R2" s="517"/>
      <c r="S2" s="517"/>
      <c r="T2" s="517"/>
      <c r="U2" s="517"/>
    </row>
    <row r="3" spans="1:21" x14ac:dyDescent="0.2">
      <c r="A3" s="488" t="s">
        <v>46</v>
      </c>
      <c r="B3" s="488"/>
    </row>
    <row r="4" spans="1:21" ht="21" customHeight="1" x14ac:dyDescent="0.35">
      <c r="C4" s="518" t="s">
        <v>2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2"/>
      <c r="U4" s="1" t="s">
        <v>43</v>
      </c>
    </row>
    <row r="5" spans="1:21" x14ac:dyDescent="0.2">
      <c r="F5" s="519" t="s">
        <v>3</v>
      </c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199"/>
    </row>
    <row r="6" spans="1:21" x14ac:dyDescent="0.2">
      <c r="A6" s="1" t="s">
        <v>47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 x14ac:dyDescent="0.2">
      <c r="A7" s="1" t="s">
        <v>69</v>
      </c>
      <c r="C7" s="6"/>
      <c r="D7" s="7">
        <v>0</v>
      </c>
      <c r="E7" s="7">
        <v>8</v>
      </c>
      <c r="K7" s="520">
        <v>1</v>
      </c>
      <c r="L7" s="520"/>
      <c r="M7" s="5"/>
      <c r="N7" s="5"/>
      <c r="O7" s="5"/>
      <c r="Q7" s="1" t="s">
        <v>49</v>
      </c>
      <c r="R7" s="522" t="s">
        <v>96</v>
      </c>
      <c r="S7" s="523"/>
      <c r="T7" s="4">
        <v>0</v>
      </c>
      <c r="U7" s="4">
        <v>5</v>
      </c>
    </row>
    <row r="8" spans="1:21" ht="13.5" customHeight="1" thickBot="1" x14ac:dyDescent="0.25">
      <c r="A8" s="208" t="s">
        <v>79</v>
      </c>
      <c r="B8" s="208"/>
      <c r="C8" s="4">
        <v>0</v>
      </c>
      <c r="D8" s="4">
        <v>2</v>
      </c>
      <c r="E8" s="4">
        <v>0</v>
      </c>
      <c r="K8" s="521"/>
      <c r="L8" s="521"/>
      <c r="M8" s="5"/>
      <c r="N8" s="5"/>
      <c r="O8" s="5"/>
      <c r="Q8" s="1" t="s">
        <v>48</v>
      </c>
      <c r="R8" s="522">
        <v>2018</v>
      </c>
      <c r="S8" s="523"/>
      <c r="T8" s="21">
        <v>1</v>
      </c>
      <c r="U8" s="21">
        <v>8</v>
      </c>
    </row>
    <row r="9" spans="1:21" ht="15" customHeight="1" thickTop="1" x14ac:dyDescent="0.2">
      <c r="A9" s="489" t="s">
        <v>4</v>
      </c>
      <c r="B9" s="489" t="s">
        <v>5</v>
      </c>
      <c r="C9" s="492" t="s">
        <v>6</v>
      </c>
      <c r="D9" s="492"/>
      <c r="E9" s="492"/>
      <c r="F9" s="492"/>
      <c r="G9" s="492"/>
      <c r="H9" s="492"/>
      <c r="I9" s="492"/>
      <c r="J9" s="492"/>
      <c r="K9" s="492"/>
      <c r="L9" s="499" t="s">
        <v>7</v>
      </c>
      <c r="M9" s="500"/>
      <c r="N9" s="500"/>
      <c r="O9" s="500"/>
      <c r="P9" s="500"/>
      <c r="Q9" s="500"/>
      <c r="R9" s="501"/>
      <c r="S9" s="538" t="s">
        <v>65</v>
      </c>
      <c r="T9" s="539"/>
      <c r="U9" s="540"/>
    </row>
    <row r="10" spans="1:21" ht="12.75" customHeight="1" x14ac:dyDescent="0.2">
      <c r="A10" s="490"/>
      <c r="B10" s="490"/>
      <c r="C10" s="541" t="s">
        <v>27</v>
      </c>
      <c r="D10" s="541"/>
      <c r="E10" s="541"/>
      <c r="F10" s="204"/>
      <c r="G10" s="204" t="s">
        <v>30</v>
      </c>
      <c r="H10" s="204" t="s">
        <v>32</v>
      </c>
      <c r="I10" s="204"/>
      <c r="J10" s="204"/>
      <c r="K10" s="204" t="s">
        <v>43</v>
      </c>
      <c r="L10" s="204" t="s">
        <v>27</v>
      </c>
      <c r="M10" s="204"/>
      <c r="N10" s="204" t="s">
        <v>30</v>
      </c>
      <c r="O10" s="204" t="s">
        <v>32</v>
      </c>
      <c r="P10" s="204"/>
      <c r="Q10" s="204"/>
      <c r="R10" s="204" t="s">
        <v>64</v>
      </c>
      <c r="S10" s="524" t="s">
        <v>68</v>
      </c>
      <c r="T10" s="525"/>
      <c r="U10" s="526"/>
    </row>
    <row r="11" spans="1:21" ht="12.75" customHeight="1" x14ac:dyDescent="0.2">
      <c r="A11" s="490"/>
      <c r="B11" s="490"/>
      <c r="C11" s="527" t="s">
        <v>28</v>
      </c>
      <c r="D11" s="527"/>
      <c r="E11" s="527"/>
      <c r="F11" s="202" t="s">
        <v>29</v>
      </c>
      <c r="G11" s="202" t="s">
        <v>31</v>
      </c>
      <c r="H11" s="202" t="s">
        <v>33</v>
      </c>
      <c r="I11" s="202" t="s">
        <v>37</v>
      </c>
      <c r="J11" s="202" t="s">
        <v>36</v>
      </c>
      <c r="K11" s="202" t="s">
        <v>28</v>
      </c>
      <c r="L11" s="202" t="s">
        <v>28</v>
      </c>
      <c r="M11" s="202" t="s">
        <v>35</v>
      </c>
      <c r="N11" s="202" t="s">
        <v>31</v>
      </c>
      <c r="O11" s="202" t="s">
        <v>33</v>
      </c>
      <c r="P11" s="202" t="s">
        <v>37</v>
      </c>
      <c r="Q11" s="202" t="s">
        <v>36</v>
      </c>
      <c r="R11" s="202" t="s">
        <v>38</v>
      </c>
      <c r="S11" s="524" t="s">
        <v>66</v>
      </c>
      <c r="T11" s="525"/>
      <c r="U11" s="526"/>
    </row>
    <row r="12" spans="1:21" ht="12.75" customHeight="1" x14ac:dyDescent="0.2">
      <c r="A12" s="490"/>
      <c r="B12" s="490"/>
      <c r="C12" s="493" t="s">
        <v>8</v>
      </c>
      <c r="D12" s="493"/>
      <c r="E12" s="493"/>
      <c r="F12" s="206"/>
      <c r="G12" s="206"/>
      <c r="H12" s="206" t="s">
        <v>34</v>
      </c>
      <c r="I12" s="206"/>
      <c r="J12" s="206"/>
      <c r="K12" s="206" t="s">
        <v>9</v>
      </c>
      <c r="L12" s="206" t="s">
        <v>8</v>
      </c>
      <c r="M12" s="206"/>
      <c r="N12" s="206"/>
      <c r="O12" s="206" t="s">
        <v>34</v>
      </c>
      <c r="P12" s="206"/>
      <c r="Q12" s="206"/>
      <c r="R12" s="20" t="s">
        <v>63</v>
      </c>
      <c r="S12" s="524" t="s">
        <v>67</v>
      </c>
      <c r="T12" s="525"/>
      <c r="U12" s="526"/>
    </row>
    <row r="13" spans="1:21" ht="11.25" customHeight="1" x14ac:dyDescent="0.2">
      <c r="A13" s="491"/>
      <c r="B13" s="491"/>
      <c r="C13" s="527"/>
      <c r="D13" s="527"/>
      <c r="E13" s="527"/>
      <c r="F13" s="202"/>
      <c r="G13" s="202"/>
      <c r="H13" s="202"/>
      <c r="I13" s="202"/>
      <c r="J13" s="202"/>
      <c r="K13" s="202" t="s">
        <v>62</v>
      </c>
      <c r="L13" s="202"/>
      <c r="M13" s="202"/>
      <c r="N13" s="202"/>
      <c r="O13" s="202"/>
      <c r="P13" s="202"/>
      <c r="Q13" s="202"/>
      <c r="R13" s="202"/>
      <c r="S13" s="528"/>
      <c r="T13" s="529"/>
      <c r="U13" s="530"/>
    </row>
    <row r="14" spans="1:21" s="8" customFormat="1" ht="12.75" customHeight="1" x14ac:dyDescent="0.2">
      <c r="A14" s="203" t="s">
        <v>10</v>
      </c>
      <c r="B14" s="203" t="s">
        <v>11</v>
      </c>
      <c r="C14" s="531" t="s">
        <v>12</v>
      </c>
      <c r="D14" s="531"/>
      <c r="E14" s="531"/>
      <c r="F14" s="203" t="s">
        <v>13</v>
      </c>
      <c r="G14" s="203" t="s">
        <v>14</v>
      </c>
      <c r="H14" s="203" t="s">
        <v>15</v>
      </c>
      <c r="I14" s="203" t="s">
        <v>16</v>
      </c>
      <c r="J14" s="203" t="s">
        <v>17</v>
      </c>
      <c r="K14" s="203" t="s">
        <v>18</v>
      </c>
      <c r="L14" s="203" t="s">
        <v>19</v>
      </c>
      <c r="M14" s="203" t="s">
        <v>20</v>
      </c>
      <c r="N14" s="203" t="s">
        <v>21</v>
      </c>
      <c r="O14" s="203" t="s">
        <v>41</v>
      </c>
      <c r="P14" s="203" t="s">
        <v>42</v>
      </c>
      <c r="Q14" s="203" t="s">
        <v>44</v>
      </c>
      <c r="R14" s="203" t="s">
        <v>70</v>
      </c>
      <c r="S14" s="531" t="s">
        <v>71</v>
      </c>
      <c r="T14" s="531"/>
      <c r="U14" s="531"/>
    </row>
    <row r="15" spans="1:21" s="16" customFormat="1" ht="15.95" customHeight="1" x14ac:dyDescent="0.2">
      <c r="A15" s="18">
        <v>1</v>
      </c>
      <c r="B15" s="19" t="s">
        <v>22</v>
      </c>
      <c r="C15" s="532"/>
      <c r="D15" s="533"/>
      <c r="E15" s="534"/>
      <c r="F15" s="39"/>
      <c r="G15" s="39"/>
      <c r="H15" s="39"/>
      <c r="I15" s="39"/>
      <c r="J15" s="39"/>
      <c r="K15" s="39"/>
      <c r="L15" s="24">
        <f t="shared" ref="L15:Q15" si="0">SUM(L16,L19,L20)</f>
        <v>41</v>
      </c>
      <c r="M15" s="66">
        <f t="shared" si="0"/>
        <v>0</v>
      </c>
      <c r="N15" s="66">
        <f t="shared" si="0"/>
        <v>1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>SUM(L15-M15-N15-O15+P15-Q15)</f>
        <v>40</v>
      </c>
      <c r="S15" s="535"/>
      <c r="T15" s="536"/>
      <c r="U15" s="537"/>
    </row>
    <row r="16" spans="1:21" s="23" customFormat="1" ht="15.95" customHeight="1" x14ac:dyDescent="0.25">
      <c r="A16" s="14"/>
      <c r="B16" s="22" t="s">
        <v>50</v>
      </c>
      <c r="C16" s="495"/>
      <c r="D16" s="495"/>
      <c r="E16" s="495"/>
      <c r="F16" s="194"/>
      <c r="G16" s="194"/>
      <c r="H16" s="194"/>
      <c r="I16" s="194"/>
      <c r="J16" s="194"/>
      <c r="K16" s="193"/>
      <c r="L16" s="44">
        <f t="shared" ref="L16:Q16" si="1">SUM(L17:L18)</f>
        <v>0</v>
      </c>
      <c r="M16" s="67">
        <f t="shared" si="1"/>
        <v>0</v>
      </c>
      <c r="N16" s="67">
        <f t="shared" si="1"/>
        <v>0</v>
      </c>
      <c r="O16" s="44">
        <f t="shared" si="1"/>
        <v>0</v>
      </c>
      <c r="P16" s="44">
        <f>SUM(P17:P18)</f>
        <v>0</v>
      </c>
      <c r="Q16" s="44">
        <f t="shared" si="1"/>
        <v>0</v>
      </c>
      <c r="R16" s="46">
        <f t="shared" ref="R16:R34" si="2">SUM(L16-M16-N16-O16+P16-Q16)</f>
        <v>0</v>
      </c>
      <c r="S16" s="545"/>
      <c r="T16" s="546"/>
      <c r="U16" s="547"/>
    </row>
    <row r="17" spans="1:21" ht="15.95" customHeight="1" x14ac:dyDescent="0.2">
      <c r="A17" s="12"/>
      <c r="B17" s="13" t="s">
        <v>84</v>
      </c>
      <c r="C17" s="509"/>
      <c r="D17" s="509"/>
      <c r="E17" s="509"/>
      <c r="F17" s="195"/>
      <c r="G17" s="195"/>
      <c r="H17" s="195"/>
      <c r="I17" s="40"/>
      <c r="J17" s="40"/>
      <c r="K17" s="193"/>
      <c r="L17" s="47">
        <v>0</v>
      </c>
      <c r="M17" s="68">
        <v>0</v>
      </c>
      <c r="N17" s="68">
        <v>0</v>
      </c>
      <c r="O17" s="47">
        <v>0</v>
      </c>
      <c r="P17" s="47">
        <v>0</v>
      </c>
      <c r="Q17" s="47">
        <v>0</v>
      </c>
      <c r="R17" s="46">
        <f t="shared" si="2"/>
        <v>0</v>
      </c>
      <c r="S17" s="542"/>
      <c r="T17" s="543"/>
      <c r="U17" s="544"/>
    </row>
    <row r="18" spans="1:21" ht="15.95" customHeight="1" x14ac:dyDescent="0.2">
      <c r="A18" s="12"/>
      <c r="B18" s="13" t="s">
        <v>85</v>
      </c>
      <c r="C18" s="509"/>
      <c r="D18" s="509"/>
      <c r="E18" s="509"/>
      <c r="F18" s="195"/>
      <c r="G18" s="195"/>
      <c r="H18" s="195"/>
      <c r="I18" s="40"/>
      <c r="J18" s="40"/>
      <c r="K18" s="193"/>
      <c r="L18" s="47">
        <v>0</v>
      </c>
      <c r="M18" s="68">
        <v>0</v>
      </c>
      <c r="N18" s="68">
        <v>0</v>
      </c>
      <c r="O18" s="47">
        <v>0</v>
      </c>
      <c r="P18" s="47">
        <v>0</v>
      </c>
      <c r="Q18" s="47">
        <v>0</v>
      </c>
      <c r="R18" s="46">
        <f t="shared" si="2"/>
        <v>0</v>
      </c>
      <c r="S18" s="542"/>
      <c r="T18" s="543"/>
      <c r="U18" s="544"/>
    </row>
    <row r="19" spans="1:21" ht="15.95" customHeight="1" x14ac:dyDescent="0.2">
      <c r="A19" s="12"/>
      <c r="B19" s="11" t="s">
        <v>51</v>
      </c>
      <c r="C19" s="494"/>
      <c r="D19" s="494"/>
      <c r="E19" s="494"/>
      <c r="F19" s="41"/>
      <c r="G19" s="41"/>
      <c r="H19" s="41"/>
      <c r="I19" s="41"/>
      <c r="J19" s="41"/>
      <c r="K19" s="193"/>
      <c r="L19" s="46">
        <v>41</v>
      </c>
      <c r="M19" s="76">
        <v>0</v>
      </c>
      <c r="N19" s="76">
        <v>1</v>
      </c>
      <c r="O19" s="46">
        <v>0</v>
      </c>
      <c r="P19" s="47">
        <v>0</v>
      </c>
      <c r="Q19" s="46">
        <v>0</v>
      </c>
      <c r="R19" s="46">
        <f>SUM(L19-M19-N19-O19+P19-Q19)</f>
        <v>40</v>
      </c>
      <c r="S19" s="542"/>
      <c r="T19" s="543"/>
      <c r="U19" s="544"/>
    </row>
    <row r="20" spans="1:21" ht="15.95" customHeight="1" x14ac:dyDescent="0.2">
      <c r="A20" s="12"/>
      <c r="B20" s="11" t="s">
        <v>52</v>
      </c>
      <c r="C20" s="494"/>
      <c r="D20" s="494"/>
      <c r="E20" s="494"/>
      <c r="F20" s="41"/>
      <c r="G20" s="41"/>
      <c r="H20" s="41"/>
      <c r="I20" s="41"/>
      <c r="J20" s="41"/>
      <c r="K20" s="193"/>
      <c r="L20" s="46">
        <v>0</v>
      </c>
      <c r="M20" s="46">
        <v>0</v>
      </c>
      <c r="N20" s="46">
        <v>0</v>
      </c>
      <c r="O20" s="46">
        <v>0</v>
      </c>
      <c r="P20" s="47">
        <v>0</v>
      </c>
      <c r="Q20" s="46">
        <v>0</v>
      </c>
      <c r="R20" s="46">
        <f t="shared" si="2"/>
        <v>0</v>
      </c>
      <c r="S20" s="542"/>
      <c r="T20" s="543"/>
      <c r="U20" s="544"/>
    </row>
    <row r="21" spans="1:21" ht="15.95" customHeight="1" x14ac:dyDescent="0.2">
      <c r="A21" s="14">
        <v>2</v>
      </c>
      <c r="B21" s="10" t="s">
        <v>23</v>
      </c>
      <c r="C21" s="494"/>
      <c r="D21" s="494"/>
      <c r="E21" s="494"/>
      <c r="F21" s="193"/>
      <c r="G21" s="193"/>
      <c r="H21" s="42"/>
      <c r="I21" s="193"/>
      <c r="J21" s="193"/>
      <c r="K21" s="193"/>
      <c r="L21" s="46">
        <f t="shared" ref="L21:N21" si="3">SUM(L22:L23)</f>
        <v>18</v>
      </c>
      <c r="M21" s="46">
        <f t="shared" si="3"/>
        <v>1</v>
      </c>
      <c r="N21" s="46">
        <f t="shared" si="3"/>
        <v>0</v>
      </c>
      <c r="O21" s="26"/>
      <c r="P21" s="46">
        <f t="shared" ref="P21:Q21" si="4">SUM(P22:P23)</f>
        <v>110</v>
      </c>
      <c r="Q21" s="46">
        <f t="shared" si="4"/>
        <v>2</v>
      </c>
      <c r="R21" s="46">
        <f t="shared" si="2"/>
        <v>125</v>
      </c>
      <c r="S21" s="542"/>
      <c r="T21" s="543"/>
      <c r="U21" s="544"/>
    </row>
    <row r="22" spans="1:21" ht="15.95" customHeight="1" x14ac:dyDescent="0.2">
      <c r="A22" s="12"/>
      <c r="B22" s="13" t="s">
        <v>84</v>
      </c>
      <c r="C22" s="509"/>
      <c r="D22" s="509"/>
      <c r="E22" s="509"/>
      <c r="F22" s="195"/>
      <c r="G22" s="195"/>
      <c r="H22" s="43"/>
      <c r="I22" s="40"/>
      <c r="J22" s="40"/>
      <c r="K22" s="193"/>
      <c r="L22" s="47">
        <v>18</v>
      </c>
      <c r="M22" s="47">
        <v>1</v>
      </c>
      <c r="N22" s="47">
        <v>0</v>
      </c>
      <c r="O22" s="25"/>
      <c r="P22" s="47">
        <v>110</v>
      </c>
      <c r="Q22" s="47">
        <v>2</v>
      </c>
      <c r="R22" s="46">
        <f t="shared" si="2"/>
        <v>125</v>
      </c>
      <c r="S22" s="542"/>
      <c r="T22" s="543"/>
      <c r="U22" s="544"/>
    </row>
    <row r="23" spans="1:21" ht="15.95" customHeight="1" x14ac:dyDescent="0.2">
      <c r="A23" s="12"/>
      <c r="B23" s="13" t="s">
        <v>85</v>
      </c>
      <c r="C23" s="509"/>
      <c r="D23" s="509"/>
      <c r="E23" s="509"/>
      <c r="F23" s="195"/>
      <c r="G23" s="195"/>
      <c r="H23" s="43"/>
      <c r="I23" s="40"/>
      <c r="J23" s="40"/>
      <c r="K23" s="193"/>
      <c r="L23" s="47">
        <v>0</v>
      </c>
      <c r="M23" s="47">
        <v>0</v>
      </c>
      <c r="N23" s="47">
        <v>0</v>
      </c>
      <c r="O23" s="25"/>
      <c r="P23" s="47">
        <v>0</v>
      </c>
      <c r="Q23" s="47">
        <v>0</v>
      </c>
      <c r="R23" s="46">
        <f t="shared" si="2"/>
        <v>0</v>
      </c>
      <c r="S23" s="542"/>
      <c r="T23" s="543"/>
      <c r="U23" s="544"/>
    </row>
    <row r="24" spans="1:21" ht="15.95" customHeight="1" x14ac:dyDescent="0.2">
      <c r="A24" s="9">
        <v>3</v>
      </c>
      <c r="B24" s="10" t="s">
        <v>54</v>
      </c>
      <c r="C24" s="494"/>
      <c r="D24" s="494"/>
      <c r="E24" s="494"/>
      <c r="F24" s="193"/>
      <c r="G24" s="42"/>
      <c r="H24" s="42"/>
      <c r="I24" s="193"/>
      <c r="J24" s="193"/>
      <c r="K24" s="193"/>
      <c r="L24" s="58">
        <v>2.5</v>
      </c>
      <c r="M24" s="200">
        <v>0</v>
      </c>
      <c r="N24" s="26"/>
      <c r="O24" s="26"/>
      <c r="P24" s="200">
        <v>0</v>
      </c>
      <c r="Q24" s="200">
        <v>0</v>
      </c>
      <c r="R24" s="57">
        <f t="shared" si="2"/>
        <v>2.5</v>
      </c>
      <c r="S24" s="542"/>
      <c r="T24" s="543"/>
      <c r="U24" s="544"/>
    </row>
    <row r="25" spans="1:21" ht="15.95" customHeight="1" x14ac:dyDescent="0.2">
      <c r="A25" s="14">
        <v>4</v>
      </c>
      <c r="B25" s="10" t="s">
        <v>53</v>
      </c>
      <c r="C25" s="495"/>
      <c r="D25" s="495"/>
      <c r="E25" s="495"/>
      <c r="F25" s="194"/>
      <c r="G25" s="42"/>
      <c r="H25" s="42"/>
      <c r="I25" s="194"/>
      <c r="J25" s="194"/>
      <c r="K25" s="193"/>
      <c r="L25" s="46">
        <f>SUM(L26:L27)</f>
        <v>3</v>
      </c>
      <c r="M25" s="46">
        <f>SUM(M26:M27)</f>
        <v>0</v>
      </c>
      <c r="N25" s="26"/>
      <c r="O25" s="26"/>
      <c r="P25" s="46">
        <f>SUM(P26:P27)</f>
        <v>0</v>
      </c>
      <c r="Q25" s="46">
        <f>SUM(Q26:Q27)</f>
        <v>0</v>
      </c>
      <c r="R25" s="46">
        <f>SUM(L25-M25-N25-O25+P25-Q25)</f>
        <v>3</v>
      </c>
      <c r="S25" s="542"/>
      <c r="T25" s="543"/>
      <c r="U25" s="544"/>
    </row>
    <row r="26" spans="1:21" ht="15.95" customHeight="1" x14ac:dyDescent="0.2">
      <c r="A26" s="14"/>
      <c r="B26" s="13" t="s">
        <v>84</v>
      </c>
      <c r="C26" s="495"/>
      <c r="D26" s="495"/>
      <c r="E26" s="495"/>
      <c r="F26" s="194"/>
      <c r="G26" s="42"/>
      <c r="H26" s="42"/>
      <c r="I26" s="194"/>
      <c r="J26" s="194"/>
      <c r="K26" s="193"/>
      <c r="L26" s="200">
        <v>0</v>
      </c>
      <c r="M26" s="200">
        <v>0</v>
      </c>
      <c r="N26" s="26"/>
      <c r="O26" s="26"/>
      <c r="P26" s="200">
        <v>0</v>
      </c>
      <c r="Q26" s="200">
        <v>0</v>
      </c>
      <c r="R26" s="46">
        <f t="shared" ref="R26:R28" si="5">SUM(L26-M26-N26-O26+P26-Q26)</f>
        <v>0</v>
      </c>
      <c r="S26" s="542"/>
      <c r="T26" s="543"/>
      <c r="U26" s="544"/>
    </row>
    <row r="27" spans="1:21" ht="15.95" customHeight="1" x14ac:dyDescent="0.2">
      <c r="A27" s="14"/>
      <c r="B27" s="13" t="s">
        <v>85</v>
      </c>
      <c r="C27" s="495"/>
      <c r="D27" s="495"/>
      <c r="E27" s="495"/>
      <c r="F27" s="194"/>
      <c r="G27" s="42"/>
      <c r="H27" s="42"/>
      <c r="I27" s="194"/>
      <c r="J27" s="194"/>
      <c r="K27" s="193"/>
      <c r="L27" s="200">
        <v>3</v>
      </c>
      <c r="M27" s="200">
        <v>0</v>
      </c>
      <c r="N27" s="26"/>
      <c r="O27" s="26"/>
      <c r="P27" s="200">
        <v>0</v>
      </c>
      <c r="Q27" s="200">
        <v>0</v>
      </c>
      <c r="R27" s="46">
        <f t="shared" si="5"/>
        <v>3</v>
      </c>
      <c r="S27" s="542"/>
      <c r="T27" s="543"/>
      <c r="U27" s="544"/>
    </row>
    <row r="28" spans="1:21" ht="15.95" customHeight="1" x14ac:dyDescent="0.2">
      <c r="A28" s="14">
        <v>5</v>
      </c>
      <c r="B28" s="11" t="s">
        <v>55</v>
      </c>
      <c r="C28" s="494"/>
      <c r="D28" s="494"/>
      <c r="E28" s="494"/>
      <c r="F28" s="193"/>
      <c r="G28" s="42"/>
      <c r="H28" s="42"/>
      <c r="I28" s="193"/>
      <c r="J28" s="193"/>
      <c r="K28" s="193"/>
      <c r="L28" s="200">
        <v>0</v>
      </c>
      <c r="M28" s="200">
        <v>0</v>
      </c>
      <c r="N28" s="26"/>
      <c r="O28" s="26"/>
      <c r="P28" s="200">
        <v>0</v>
      </c>
      <c r="Q28" s="200">
        <v>0</v>
      </c>
      <c r="R28" s="46">
        <f t="shared" si="5"/>
        <v>0</v>
      </c>
      <c r="S28" s="542"/>
      <c r="T28" s="543"/>
      <c r="U28" s="544"/>
    </row>
    <row r="29" spans="1:21" ht="15.95" customHeight="1" x14ac:dyDescent="0.2">
      <c r="A29" s="14">
        <v>6</v>
      </c>
      <c r="B29" s="10" t="s">
        <v>56</v>
      </c>
      <c r="C29" s="494"/>
      <c r="D29" s="494"/>
      <c r="E29" s="494"/>
      <c r="F29" s="193"/>
      <c r="G29" s="42"/>
      <c r="H29" s="42"/>
      <c r="I29" s="193"/>
      <c r="J29" s="193"/>
      <c r="K29" s="193"/>
      <c r="L29" s="200">
        <v>0</v>
      </c>
      <c r="M29" s="200">
        <v>0</v>
      </c>
      <c r="N29" s="26"/>
      <c r="O29" s="26"/>
      <c r="P29" s="200">
        <v>0</v>
      </c>
      <c r="Q29" s="200">
        <v>0</v>
      </c>
      <c r="R29" s="46">
        <f>SUM(L29-M29-N29-O29+P29-Q29)</f>
        <v>0</v>
      </c>
      <c r="S29" s="548">
        <v>0</v>
      </c>
      <c r="T29" s="549"/>
      <c r="U29" s="550"/>
    </row>
    <row r="30" spans="1:21" ht="15.95" customHeight="1" x14ac:dyDescent="0.2">
      <c r="A30" s="14">
        <v>7</v>
      </c>
      <c r="B30" s="10" t="s">
        <v>57</v>
      </c>
      <c r="C30" s="494"/>
      <c r="D30" s="494"/>
      <c r="E30" s="494"/>
      <c r="F30" s="193"/>
      <c r="G30" s="42"/>
      <c r="H30" s="42"/>
      <c r="I30" s="193"/>
      <c r="J30" s="193"/>
      <c r="K30" s="193"/>
      <c r="L30" s="200">
        <v>0</v>
      </c>
      <c r="M30" s="200">
        <v>0</v>
      </c>
      <c r="N30" s="26"/>
      <c r="O30" s="26"/>
      <c r="P30" s="200">
        <v>0</v>
      </c>
      <c r="Q30" s="200">
        <v>0</v>
      </c>
      <c r="R30" s="46">
        <f t="shared" si="2"/>
        <v>0</v>
      </c>
      <c r="S30" s="548">
        <v>0</v>
      </c>
      <c r="T30" s="549"/>
      <c r="U30" s="550"/>
    </row>
    <row r="31" spans="1:21" ht="15.95" customHeight="1" x14ac:dyDescent="0.2">
      <c r="A31" s="14">
        <v>8</v>
      </c>
      <c r="B31" s="10" t="s">
        <v>58</v>
      </c>
      <c r="C31" s="494"/>
      <c r="D31" s="494"/>
      <c r="E31" s="494"/>
      <c r="F31" s="193"/>
      <c r="G31" s="42"/>
      <c r="H31" s="42"/>
      <c r="I31" s="193"/>
      <c r="J31" s="193"/>
      <c r="K31" s="193"/>
      <c r="L31" s="200">
        <v>0</v>
      </c>
      <c r="M31" s="200">
        <v>0</v>
      </c>
      <c r="N31" s="26"/>
      <c r="O31" s="26"/>
      <c r="P31" s="200">
        <v>0</v>
      </c>
      <c r="Q31" s="200">
        <v>0</v>
      </c>
      <c r="R31" s="46">
        <f t="shared" si="2"/>
        <v>0</v>
      </c>
      <c r="S31" s="548">
        <v>0</v>
      </c>
      <c r="T31" s="549"/>
      <c r="U31" s="550"/>
    </row>
    <row r="32" spans="1:21" ht="15.95" customHeight="1" x14ac:dyDescent="0.2">
      <c r="A32" s="14">
        <v>9</v>
      </c>
      <c r="B32" s="10" t="s">
        <v>24</v>
      </c>
      <c r="C32" s="494"/>
      <c r="D32" s="494"/>
      <c r="E32" s="494"/>
      <c r="F32" s="193"/>
      <c r="G32" s="42"/>
      <c r="H32" s="42"/>
      <c r="I32" s="41"/>
      <c r="J32" s="41"/>
      <c r="K32" s="193"/>
      <c r="L32" s="200">
        <v>0</v>
      </c>
      <c r="M32" s="200">
        <v>0</v>
      </c>
      <c r="N32" s="26"/>
      <c r="O32" s="26"/>
      <c r="P32" s="200">
        <v>0</v>
      </c>
      <c r="Q32" s="200">
        <v>0</v>
      </c>
      <c r="R32" s="46">
        <f t="shared" si="2"/>
        <v>0</v>
      </c>
      <c r="S32" s="548">
        <v>0</v>
      </c>
      <c r="T32" s="549"/>
      <c r="U32" s="550"/>
    </row>
    <row r="33" spans="1:21" ht="15.75" x14ac:dyDescent="0.2">
      <c r="A33" s="14">
        <v>10</v>
      </c>
      <c r="B33" s="10" t="s">
        <v>25</v>
      </c>
      <c r="C33" s="494"/>
      <c r="D33" s="494"/>
      <c r="E33" s="494"/>
      <c r="F33" s="193"/>
      <c r="G33" s="42"/>
      <c r="H33" s="42"/>
      <c r="I33" s="41"/>
      <c r="J33" s="41"/>
      <c r="K33" s="193"/>
      <c r="L33" s="200">
        <v>0</v>
      </c>
      <c r="M33" s="200">
        <v>0</v>
      </c>
      <c r="N33" s="26"/>
      <c r="O33" s="26"/>
      <c r="P33" s="200">
        <v>0</v>
      </c>
      <c r="Q33" s="200">
        <v>0</v>
      </c>
      <c r="R33" s="46">
        <f t="shared" si="2"/>
        <v>0</v>
      </c>
      <c r="S33" s="548">
        <v>0</v>
      </c>
      <c r="T33" s="549"/>
      <c r="U33" s="550"/>
    </row>
    <row r="34" spans="1:21" ht="16.5" thickBot="1" x14ac:dyDescent="0.25">
      <c r="A34" s="48">
        <v>11</v>
      </c>
      <c r="B34" s="49" t="s">
        <v>59</v>
      </c>
      <c r="C34" s="508"/>
      <c r="D34" s="508"/>
      <c r="E34" s="508"/>
      <c r="F34" s="201"/>
      <c r="G34" s="50"/>
      <c r="H34" s="50"/>
      <c r="I34" s="51"/>
      <c r="J34" s="51"/>
      <c r="K34" s="201"/>
      <c r="L34" s="52">
        <v>0</v>
      </c>
      <c r="M34" s="52">
        <v>0</v>
      </c>
      <c r="N34" s="53"/>
      <c r="O34" s="53"/>
      <c r="P34" s="52">
        <v>0</v>
      </c>
      <c r="Q34" s="52">
        <v>0</v>
      </c>
      <c r="R34" s="54">
        <f t="shared" si="2"/>
        <v>0</v>
      </c>
      <c r="S34" s="554"/>
      <c r="T34" s="555"/>
      <c r="U34" s="556"/>
    </row>
    <row r="35" spans="1:21" ht="13.5" thickTop="1" x14ac:dyDescent="0.2">
      <c r="A35" s="5"/>
      <c r="B35" s="27" t="s">
        <v>39</v>
      </c>
    </row>
    <row r="36" spans="1:21" x14ac:dyDescent="0.2">
      <c r="A36" s="5"/>
      <c r="B36" s="15" t="s">
        <v>61</v>
      </c>
    </row>
    <row r="37" spans="1:21" x14ac:dyDescent="0.2">
      <c r="A37" s="5"/>
      <c r="B37" s="15" t="s">
        <v>60</v>
      </c>
    </row>
    <row r="38" spans="1:21" x14ac:dyDescent="0.2">
      <c r="A38" s="5"/>
      <c r="B38" s="15" t="s">
        <v>40</v>
      </c>
    </row>
    <row r="39" spans="1:21" ht="12.75" customHeight="1" x14ac:dyDescent="0.2"/>
    <row r="40" spans="1:21" ht="12.75" customHeight="1" x14ac:dyDescent="0.2">
      <c r="L40" s="1" t="s">
        <v>43</v>
      </c>
    </row>
    <row r="41" spans="1:21" ht="12.75" customHeight="1" x14ac:dyDescent="0.2">
      <c r="A41" s="488" t="s">
        <v>0</v>
      </c>
      <c r="B41" s="488"/>
      <c r="P41" s="517" t="s">
        <v>26</v>
      </c>
      <c r="Q41" s="517"/>
      <c r="R41" s="517"/>
      <c r="S41" s="517"/>
      <c r="T41" s="517"/>
      <c r="U41" s="517"/>
    </row>
    <row r="42" spans="1:21" ht="21" customHeight="1" x14ac:dyDescent="0.2">
      <c r="A42" s="488" t="s">
        <v>1</v>
      </c>
      <c r="B42" s="488"/>
      <c r="P42" s="517"/>
      <c r="Q42" s="517"/>
      <c r="R42" s="517"/>
      <c r="S42" s="517"/>
      <c r="T42" s="517"/>
      <c r="U42" s="517"/>
    </row>
    <row r="43" spans="1:21" x14ac:dyDescent="0.2">
      <c r="A43" s="488" t="s">
        <v>46</v>
      </c>
      <c r="B43" s="488"/>
    </row>
    <row r="44" spans="1:21" ht="25.5" x14ac:dyDescent="0.35">
      <c r="C44" s="518" t="s">
        <v>2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2"/>
    </row>
    <row r="45" spans="1:21" ht="12.75" customHeight="1" x14ac:dyDescent="0.2">
      <c r="F45" s="519" t="s">
        <v>3</v>
      </c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199"/>
    </row>
    <row r="46" spans="1:21" ht="13.5" customHeight="1" x14ac:dyDescent="0.2">
      <c r="A46" s="1" t="s">
        <v>47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ht="15" customHeight="1" x14ac:dyDescent="0.2">
      <c r="A47" s="1" t="s">
        <v>69</v>
      </c>
      <c r="C47" s="6"/>
      <c r="D47" s="7">
        <v>0</v>
      </c>
      <c r="E47" s="7">
        <v>8</v>
      </c>
      <c r="K47" s="520">
        <v>2</v>
      </c>
      <c r="L47" s="520"/>
      <c r="M47" s="5"/>
      <c r="N47" s="5"/>
      <c r="O47" s="5"/>
      <c r="Q47" s="1" t="str">
        <f>+Q7:U7</f>
        <v>Bulan     :</v>
      </c>
      <c r="R47" s="522" t="str">
        <f>+R7</f>
        <v>Mei</v>
      </c>
      <c r="S47" s="523"/>
      <c r="T47" s="4">
        <f>+T7:U7</f>
        <v>0</v>
      </c>
      <c r="U47" s="4">
        <f>+U7</f>
        <v>5</v>
      </c>
    </row>
    <row r="48" spans="1:21" ht="12.75" customHeight="1" thickBot="1" x14ac:dyDescent="0.25">
      <c r="A48" s="56" t="s">
        <v>72</v>
      </c>
      <c r="B48" s="56"/>
      <c r="C48" s="4">
        <v>0</v>
      </c>
      <c r="D48" s="4">
        <v>1</v>
      </c>
      <c r="E48" s="4">
        <v>0</v>
      </c>
      <c r="K48" s="521"/>
      <c r="L48" s="521"/>
      <c r="M48" s="5"/>
      <c r="N48" s="5"/>
      <c r="O48" s="5"/>
      <c r="Q48" s="1" t="str">
        <f>+Q8:U8</f>
        <v>Tahun    :</v>
      </c>
      <c r="R48" s="557">
        <f>+R8</f>
        <v>2018</v>
      </c>
      <c r="S48" s="558"/>
      <c r="T48" s="21">
        <v>1</v>
      </c>
      <c r="U48" s="21">
        <f>+U8</f>
        <v>8</v>
      </c>
    </row>
    <row r="49" spans="1:21" ht="12.75" customHeight="1" thickTop="1" x14ac:dyDescent="0.2">
      <c r="A49" s="496" t="s">
        <v>4</v>
      </c>
      <c r="B49" s="496" t="s">
        <v>5</v>
      </c>
      <c r="C49" s="499" t="s">
        <v>6</v>
      </c>
      <c r="D49" s="500"/>
      <c r="E49" s="500"/>
      <c r="F49" s="500"/>
      <c r="G49" s="500"/>
      <c r="H49" s="500"/>
      <c r="I49" s="500"/>
      <c r="J49" s="500"/>
      <c r="K49" s="501"/>
      <c r="L49" s="499" t="s">
        <v>7</v>
      </c>
      <c r="M49" s="500"/>
      <c r="N49" s="500"/>
      <c r="O49" s="500"/>
      <c r="P49" s="500"/>
      <c r="Q49" s="500"/>
      <c r="R49" s="501"/>
      <c r="S49" s="538" t="s">
        <v>65</v>
      </c>
      <c r="T49" s="539"/>
      <c r="U49" s="540"/>
    </row>
    <row r="50" spans="1:21" ht="12.75" customHeight="1" x14ac:dyDescent="0.2">
      <c r="A50" s="497"/>
      <c r="B50" s="497"/>
      <c r="C50" s="551" t="s">
        <v>27</v>
      </c>
      <c r="D50" s="552"/>
      <c r="E50" s="553"/>
      <c r="F50" s="204"/>
      <c r="G50" s="204" t="s">
        <v>30</v>
      </c>
      <c r="H50" s="204" t="s">
        <v>32</v>
      </c>
      <c r="I50" s="204"/>
      <c r="J50" s="204"/>
      <c r="K50" s="204" t="s">
        <v>43</v>
      </c>
      <c r="L50" s="204" t="s">
        <v>27</v>
      </c>
      <c r="M50" s="204"/>
      <c r="N50" s="204" t="s">
        <v>30</v>
      </c>
      <c r="O50" s="204" t="s">
        <v>32</v>
      </c>
      <c r="P50" s="204"/>
      <c r="Q50" s="204"/>
      <c r="R50" s="204" t="s">
        <v>64</v>
      </c>
      <c r="S50" s="524" t="s">
        <v>68</v>
      </c>
      <c r="T50" s="525"/>
      <c r="U50" s="526"/>
    </row>
    <row r="51" spans="1:21" ht="11.25" customHeight="1" x14ac:dyDescent="0.2">
      <c r="A51" s="497"/>
      <c r="B51" s="497"/>
      <c r="C51" s="524" t="s">
        <v>28</v>
      </c>
      <c r="D51" s="525"/>
      <c r="E51" s="526"/>
      <c r="F51" s="202" t="s">
        <v>29</v>
      </c>
      <c r="G51" s="202" t="s">
        <v>31</v>
      </c>
      <c r="H51" s="202" t="s">
        <v>33</v>
      </c>
      <c r="I51" s="202" t="s">
        <v>37</v>
      </c>
      <c r="J51" s="202" t="s">
        <v>36</v>
      </c>
      <c r="K51" s="202" t="s">
        <v>28</v>
      </c>
      <c r="L51" s="202" t="s">
        <v>28</v>
      </c>
      <c r="M51" s="202" t="s">
        <v>35</v>
      </c>
      <c r="N51" s="202" t="s">
        <v>31</v>
      </c>
      <c r="O51" s="202" t="s">
        <v>33</v>
      </c>
      <c r="P51" s="202" t="s">
        <v>37</v>
      </c>
      <c r="Q51" s="202" t="s">
        <v>36</v>
      </c>
      <c r="R51" s="202" t="s">
        <v>38</v>
      </c>
      <c r="S51" s="524" t="s">
        <v>66</v>
      </c>
      <c r="T51" s="525"/>
      <c r="U51" s="526"/>
    </row>
    <row r="52" spans="1:21" ht="12.75" customHeight="1" x14ac:dyDescent="0.2">
      <c r="A52" s="497"/>
      <c r="B52" s="497"/>
      <c r="C52" s="502" t="s">
        <v>8</v>
      </c>
      <c r="D52" s="503"/>
      <c r="E52" s="504"/>
      <c r="F52" s="206"/>
      <c r="G52" s="206"/>
      <c r="H52" s="206" t="s">
        <v>34</v>
      </c>
      <c r="I52" s="206"/>
      <c r="J52" s="206"/>
      <c r="K52" s="206" t="s">
        <v>9</v>
      </c>
      <c r="L52" s="206" t="s">
        <v>8</v>
      </c>
      <c r="M52" s="206"/>
      <c r="N52" s="206"/>
      <c r="O52" s="206" t="s">
        <v>34</v>
      </c>
      <c r="P52" s="206"/>
      <c r="Q52" s="206"/>
      <c r="R52" s="20" t="s">
        <v>63</v>
      </c>
      <c r="S52" s="524" t="s">
        <v>67</v>
      </c>
      <c r="T52" s="525"/>
      <c r="U52" s="526"/>
    </row>
    <row r="53" spans="1:21" ht="15.95" customHeight="1" x14ac:dyDescent="0.2">
      <c r="A53" s="498"/>
      <c r="B53" s="498"/>
      <c r="C53" s="559"/>
      <c r="D53" s="560"/>
      <c r="E53" s="561"/>
      <c r="F53" s="202"/>
      <c r="G53" s="202"/>
      <c r="H53" s="202"/>
      <c r="I53" s="202"/>
      <c r="J53" s="202"/>
      <c r="K53" s="202" t="s">
        <v>62</v>
      </c>
      <c r="L53" s="202"/>
      <c r="M53" s="202"/>
      <c r="N53" s="202"/>
      <c r="O53" s="202"/>
      <c r="P53" s="202"/>
      <c r="Q53" s="202"/>
      <c r="R53" s="202"/>
      <c r="S53" s="528"/>
      <c r="T53" s="562"/>
      <c r="U53" s="563"/>
    </row>
    <row r="54" spans="1:21" s="8" customFormat="1" ht="15.95" customHeight="1" x14ac:dyDescent="0.2">
      <c r="A54" s="203" t="s">
        <v>10</v>
      </c>
      <c r="B54" s="203" t="s">
        <v>11</v>
      </c>
      <c r="C54" s="564" t="s">
        <v>12</v>
      </c>
      <c r="D54" s="565"/>
      <c r="E54" s="566"/>
      <c r="F54" s="203" t="s">
        <v>13</v>
      </c>
      <c r="G54" s="203" t="s">
        <v>14</v>
      </c>
      <c r="H54" s="203" t="s">
        <v>15</v>
      </c>
      <c r="I54" s="203" t="s">
        <v>16</v>
      </c>
      <c r="J54" s="203" t="s">
        <v>17</v>
      </c>
      <c r="K54" s="203" t="s">
        <v>18</v>
      </c>
      <c r="L54" s="203" t="s">
        <v>19</v>
      </c>
      <c r="M54" s="203" t="s">
        <v>20</v>
      </c>
      <c r="N54" s="203" t="s">
        <v>21</v>
      </c>
      <c r="O54" s="203" t="s">
        <v>41</v>
      </c>
      <c r="P54" s="203" t="s">
        <v>42</v>
      </c>
      <c r="Q54" s="203" t="s">
        <v>44</v>
      </c>
      <c r="R54" s="203" t="s">
        <v>70</v>
      </c>
      <c r="S54" s="564" t="s">
        <v>71</v>
      </c>
      <c r="T54" s="565"/>
      <c r="U54" s="566"/>
    </row>
    <row r="55" spans="1:21" s="16" customFormat="1" ht="15.95" customHeight="1" x14ac:dyDescent="0.2">
      <c r="A55" s="18">
        <v>1</v>
      </c>
      <c r="B55" s="19" t="s">
        <v>22</v>
      </c>
      <c r="C55" s="532"/>
      <c r="D55" s="533"/>
      <c r="E55" s="534"/>
      <c r="F55" s="39"/>
      <c r="G55" s="39"/>
      <c r="H55" s="39"/>
      <c r="I55" s="39"/>
      <c r="J55" s="39"/>
      <c r="K55" s="39"/>
      <c r="L55" s="24">
        <f t="shared" ref="L55:Q55" si="6">SUM(L56,L59,L60)</f>
        <v>0</v>
      </c>
      <c r="M55" s="24">
        <f t="shared" si="6"/>
        <v>0</v>
      </c>
      <c r="N55" s="24">
        <f t="shared" si="6"/>
        <v>0</v>
      </c>
      <c r="O55" s="24">
        <f t="shared" si="6"/>
        <v>0</v>
      </c>
      <c r="P55" s="24">
        <f t="shared" si="6"/>
        <v>0</v>
      </c>
      <c r="Q55" s="24">
        <f t="shared" si="6"/>
        <v>0</v>
      </c>
      <c r="R55" s="24">
        <f>SUM(L55-M55-N55-O55+P55-Q55)</f>
        <v>0</v>
      </c>
      <c r="S55" s="535"/>
      <c r="T55" s="536"/>
      <c r="U55" s="537"/>
    </row>
    <row r="56" spans="1:21" s="23" customFormat="1" ht="15.95" customHeight="1" x14ac:dyDescent="0.25">
      <c r="A56" s="14"/>
      <c r="B56" s="22" t="s">
        <v>50</v>
      </c>
      <c r="C56" s="495"/>
      <c r="D56" s="495"/>
      <c r="E56" s="495"/>
      <c r="F56" s="194"/>
      <c r="G56" s="194"/>
      <c r="H56" s="194"/>
      <c r="I56" s="194"/>
      <c r="J56" s="194"/>
      <c r="K56" s="193"/>
      <c r="L56" s="44">
        <f t="shared" ref="L56:O56" si="7">SUM(L57:L58)</f>
        <v>0</v>
      </c>
      <c r="M56" s="44">
        <f t="shared" si="7"/>
        <v>0</v>
      </c>
      <c r="N56" s="44">
        <f t="shared" si="7"/>
        <v>0</v>
      </c>
      <c r="O56" s="44">
        <f t="shared" si="7"/>
        <v>0</v>
      </c>
      <c r="P56" s="44">
        <f>SUM(P57:P58)</f>
        <v>0</v>
      </c>
      <c r="Q56" s="44">
        <f t="shared" ref="Q56" si="8">SUM(Q57:Q58)</f>
        <v>0</v>
      </c>
      <c r="R56" s="46">
        <f t="shared" ref="R56:R64" si="9">SUM(L56-M56-N56-O56+P56-Q56)</f>
        <v>0</v>
      </c>
      <c r="S56" s="545"/>
      <c r="T56" s="546"/>
      <c r="U56" s="547"/>
    </row>
    <row r="57" spans="1:21" ht="15.95" customHeight="1" x14ac:dyDescent="0.2">
      <c r="A57" s="12"/>
      <c r="B57" s="13" t="s">
        <v>84</v>
      </c>
      <c r="C57" s="509"/>
      <c r="D57" s="509"/>
      <c r="E57" s="509"/>
      <c r="F57" s="195"/>
      <c r="G57" s="195"/>
      <c r="H57" s="195"/>
      <c r="I57" s="40"/>
      <c r="J57" s="40"/>
      <c r="K57" s="193"/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6">
        <f t="shared" si="9"/>
        <v>0</v>
      </c>
      <c r="S57" s="542"/>
      <c r="T57" s="543"/>
      <c r="U57" s="544"/>
    </row>
    <row r="58" spans="1:21" ht="15.95" customHeight="1" x14ac:dyDescent="0.2">
      <c r="A58" s="12"/>
      <c r="B58" s="13" t="s">
        <v>85</v>
      </c>
      <c r="C58" s="509"/>
      <c r="D58" s="509"/>
      <c r="E58" s="509"/>
      <c r="F58" s="195"/>
      <c r="G58" s="195"/>
      <c r="H58" s="195"/>
      <c r="I58" s="40"/>
      <c r="J58" s="40"/>
      <c r="K58" s="193"/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6">
        <f t="shared" si="9"/>
        <v>0</v>
      </c>
      <c r="S58" s="542"/>
      <c r="T58" s="543"/>
      <c r="U58" s="544"/>
    </row>
    <row r="59" spans="1:21" ht="15.95" customHeight="1" x14ac:dyDescent="0.2">
      <c r="A59" s="12"/>
      <c r="B59" s="11" t="s">
        <v>51</v>
      </c>
      <c r="C59" s="494"/>
      <c r="D59" s="494"/>
      <c r="E59" s="494"/>
      <c r="F59" s="41"/>
      <c r="G59" s="41"/>
      <c r="H59" s="41"/>
      <c r="I59" s="41"/>
      <c r="J59" s="41"/>
      <c r="K59" s="193"/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f t="shared" si="9"/>
        <v>0</v>
      </c>
      <c r="S59" s="542"/>
      <c r="T59" s="543"/>
      <c r="U59" s="544"/>
    </row>
    <row r="60" spans="1:21" ht="15.95" customHeight="1" x14ac:dyDescent="0.2">
      <c r="A60" s="12"/>
      <c r="B60" s="11" t="s">
        <v>52</v>
      </c>
      <c r="C60" s="494"/>
      <c r="D60" s="494"/>
      <c r="E60" s="494"/>
      <c r="F60" s="41"/>
      <c r="G60" s="41"/>
      <c r="H60" s="41"/>
      <c r="I60" s="41"/>
      <c r="J60" s="41"/>
      <c r="K60" s="193"/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f t="shared" si="9"/>
        <v>0</v>
      </c>
      <c r="S60" s="542"/>
      <c r="T60" s="543"/>
      <c r="U60" s="544"/>
    </row>
    <row r="61" spans="1:21" ht="15.95" customHeight="1" x14ac:dyDescent="0.2">
      <c r="A61" s="14">
        <v>2</v>
      </c>
      <c r="B61" s="10" t="s">
        <v>23</v>
      </c>
      <c r="C61" s="567">
        <f t="shared" ref="C61" si="10">SUM(C62:C63)</f>
        <v>0</v>
      </c>
      <c r="D61" s="568"/>
      <c r="E61" s="569"/>
      <c r="F61" s="46">
        <f t="shared" ref="F61:G61" si="11">SUM(F62:F63)</f>
        <v>0</v>
      </c>
      <c r="G61" s="46">
        <f t="shared" si="11"/>
        <v>0</v>
      </c>
      <c r="H61" s="26"/>
      <c r="I61" s="46">
        <f t="shared" ref="I61:J61" si="12">SUM(I62:I63)</f>
        <v>0</v>
      </c>
      <c r="J61" s="46">
        <f t="shared" si="12"/>
        <v>0</v>
      </c>
      <c r="K61" s="46">
        <f>SUM(C61-F61-G61-H61+I61-J61)</f>
        <v>0</v>
      </c>
      <c r="L61" s="46">
        <f t="shared" ref="L61:N61" si="13">SUM(L62:L63)</f>
        <v>261</v>
      </c>
      <c r="M61" s="46">
        <f t="shared" si="13"/>
        <v>150</v>
      </c>
      <c r="N61" s="46">
        <f t="shared" si="13"/>
        <v>0</v>
      </c>
      <c r="O61" s="26"/>
      <c r="P61" s="128">
        <f t="shared" ref="P61:Q61" si="14">SUM(P62:P63)</f>
        <v>0</v>
      </c>
      <c r="Q61" s="46">
        <f t="shared" si="14"/>
        <v>0</v>
      </c>
      <c r="R61" s="46">
        <f>SUM(L61-M61-N61-O61+P61-Q61)</f>
        <v>111</v>
      </c>
      <c r="S61" s="542"/>
      <c r="T61" s="543"/>
      <c r="U61" s="544"/>
    </row>
    <row r="62" spans="1:21" ht="15.95" customHeight="1" x14ac:dyDescent="0.2">
      <c r="A62" s="12"/>
      <c r="B62" s="13" t="s">
        <v>84</v>
      </c>
      <c r="C62" s="505">
        <v>0</v>
      </c>
      <c r="D62" s="506"/>
      <c r="E62" s="507"/>
      <c r="F62" s="46">
        <v>0</v>
      </c>
      <c r="G62" s="46">
        <v>0</v>
      </c>
      <c r="H62" s="25"/>
      <c r="I62" s="46">
        <v>0</v>
      </c>
      <c r="J62" s="46">
        <v>0</v>
      </c>
      <c r="K62" s="46">
        <f>SUM(C62-F62-G62-H62+I62-J62)</f>
        <v>0</v>
      </c>
      <c r="L62" s="47">
        <v>255</v>
      </c>
      <c r="M62" s="47">
        <v>150</v>
      </c>
      <c r="N62" s="47">
        <v>0</v>
      </c>
      <c r="O62" s="25"/>
      <c r="P62" s="47">
        <v>0</v>
      </c>
      <c r="Q62" s="47">
        <v>0</v>
      </c>
      <c r="R62" s="46">
        <f>SUM(L62-M62-N62-O62+P62-Q62)</f>
        <v>105</v>
      </c>
      <c r="S62" s="542"/>
      <c r="T62" s="543"/>
      <c r="U62" s="544"/>
    </row>
    <row r="63" spans="1:21" ht="15.95" customHeight="1" x14ac:dyDescent="0.2">
      <c r="A63" s="12"/>
      <c r="B63" s="13" t="s">
        <v>85</v>
      </c>
      <c r="C63" s="509"/>
      <c r="D63" s="509"/>
      <c r="E63" s="509"/>
      <c r="F63" s="195"/>
      <c r="G63" s="195"/>
      <c r="H63" s="43"/>
      <c r="I63" s="40"/>
      <c r="J63" s="40"/>
      <c r="K63" s="193"/>
      <c r="L63" s="47">
        <v>6</v>
      </c>
      <c r="M63" s="47">
        <v>0</v>
      </c>
      <c r="N63" s="47">
        <v>0</v>
      </c>
      <c r="O63" s="25"/>
      <c r="P63" s="47">
        <v>0</v>
      </c>
      <c r="Q63" s="47">
        <v>0</v>
      </c>
      <c r="R63" s="46">
        <f t="shared" si="9"/>
        <v>6</v>
      </c>
      <c r="S63" s="542"/>
      <c r="T63" s="543"/>
      <c r="U63" s="544"/>
    </row>
    <row r="64" spans="1:21" ht="15.95" customHeight="1" x14ac:dyDescent="0.2">
      <c r="A64" s="9">
        <v>3</v>
      </c>
      <c r="B64" s="10" t="s">
        <v>54</v>
      </c>
      <c r="C64" s="494"/>
      <c r="D64" s="494"/>
      <c r="E64" s="494"/>
      <c r="F64" s="193"/>
      <c r="G64" s="42"/>
      <c r="H64" s="42"/>
      <c r="I64" s="193"/>
      <c r="J64" s="193"/>
      <c r="K64" s="193"/>
      <c r="L64" s="200">
        <v>0</v>
      </c>
      <c r="M64" s="200">
        <v>0</v>
      </c>
      <c r="N64" s="26"/>
      <c r="O64" s="26"/>
      <c r="P64" s="200">
        <v>0</v>
      </c>
      <c r="Q64" s="200">
        <v>0</v>
      </c>
      <c r="R64" s="46">
        <f t="shared" si="9"/>
        <v>0</v>
      </c>
      <c r="S64" s="542"/>
      <c r="T64" s="543"/>
      <c r="U64" s="544"/>
    </row>
    <row r="65" spans="1:21" ht="15.95" customHeight="1" x14ac:dyDescent="0.2">
      <c r="A65" s="14">
        <v>4</v>
      </c>
      <c r="B65" s="10" t="s">
        <v>53</v>
      </c>
      <c r="C65" s="495"/>
      <c r="D65" s="495"/>
      <c r="E65" s="495"/>
      <c r="F65" s="194"/>
      <c r="G65" s="42"/>
      <c r="H65" s="42"/>
      <c r="I65" s="194"/>
      <c r="J65" s="194"/>
      <c r="K65" s="193"/>
      <c r="L65" s="46">
        <f>SUM(L66:L67)</f>
        <v>0</v>
      </c>
      <c r="M65" s="46">
        <f>SUM(M66:M67)</f>
        <v>0</v>
      </c>
      <c r="N65" s="26"/>
      <c r="O65" s="26"/>
      <c r="P65" s="46">
        <f t="shared" ref="P65:Q65" si="15">SUM(P66:P67)</f>
        <v>0</v>
      </c>
      <c r="Q65" s="46">
        <f t="shared" si="15"/>
        <v>0</v>
      </c>
      <c r="R65" s="46">
        <f>SUM(L65-M65-N65-O65+P65-Q65)</f>
        <v>0</v>
      </c>
      <c r="S65" s="542"/>
      <c r="T65" s="543"/>
      <c r="U65" s="544"/>
    </row>
    <row r="66" spans="1:21" ht="15.95" customHeight="1" x14ac:dyDescent="0.2">
      <c r="A66" s="14"/>
      <c r="B66" s="13" t="s">
        <v>84</v>
      </c>
      <c r="C66" s="495"/>
      <c r="D66" s="495"/>
      <c r="E66" s="495"/>
      <c r="F66" s="194"/>
      <c r="G66" s="42"/>
      <c r="H66" s="42"/>
      <c r="I66" s="194"/>
      <c r="J66" s="194"/>
      <c r="K66" s="193"/>
      <c r="L66" s="200">
        <v>0</v>
      </c>
      <c r="M66" s="200">
        <v>0</v>
      </c>
      <c r="N66" s="26"/>
      <c r="O66" s="26"/>
      <c r="P66" s="200">
        <v>0</v>
      </c>
      <c r="Q66" s="200">
        <v>0</v>
      </c>
      <c r="R66" s="46">
        <f t="shared" ref="R66:R74" si="16">SUM(L66-M66-N66-O66+P66-Q66)</f>
        <v>0</v>
      </c>
      <c r="S66" s="542"/>
      <c r="T66" s="543"/>
      <c r="U66" s="544"/>
    </row>
    <row r="67" spans="1:21" ht="15.95" customHeight="1" x14ac:dyDescent="0.2">
      <c r="A67" s="14"/>
      <c r="B67" s="13" t="s">
        <v>85</v>
      </c>
      <c r="C67" s="495"/>
      <c r="D67" s="495"/>
      <c r="E67" s="495"/>
      <c r="F67" s="194"/>
      <c r="G67" s="42"/>
      <c r="H67" s="42"/>
      <c r="I67" s="194"/>
      <c r="J67" s="194"/>
      <c r="K67" s="193"/>
      <c r="L67" s="200">
        <v>0</v>
      </c>
      <c r="M67" s="200">
        <v>0</v>
      </c>
      <c r="N67" s="26"/>
      <c r="O67" s="26"/>
      <c r="P67" s="200">
        <v>0</v>
      </c>
      <c r="Q67" s="200">
        <v>0</v>
      </c>
      <c r="R67" s="46">
        <f t="shared" si="16"/>
        <v>0</v>
      </c>
      <c r="S67" s="542"/>
      <c r="T67" s="543"/>
      <c r="U67" s="544"/>
    </row>
    <row r="68" spans="1:21" ht="15.95" customHeight="1" x14ac:dyDescent="0.2">
      <c r="A68" s="14">
        <v>5</v>
      </c>
      <c r="B68" s="11" t="s">
        <v>55</v>
      </c>
      <c r="C68" s="494"/>
      <c r="D68" s="494"/>
      <c r="E68" s="494"/>
      <c r="F68" s="193"/>
      <c r="G68" s="42"/>
      <c r="H68" s="42"/>
      <c r="I68" s="193"/>
      <c r="J68" s="193"/>
      <c r="K68" s="193"/>
      <c r="L68" s="200">
        <v>0</v>
      </c>
      <c r="M68" s="200">
        <v>0</v>
      </c>
      <c r="N68" s="26"/>
      <c r="O68" s="26"/>
      <c r="P68" s="200">
        <v>0</v>
      </c>
      <c r="Q68" s="200">
        <v>0</v>
      </c>
      <c r="R68" s="46">
        <f t="shared" si="16"/>
        <v>0</v>
      </c>
      <c r="S68" s="542"/>
      <c r="T68" s="543"/>
      <c r="U68" s="544"/>
    </row>
    <row r="69" spans="1:21" ht="15.95" customHeight="1" x14ac:dyDescent="0.2">
      <c r="A69" s="14">
        <v>6</v>
      </c>
      <c r="B69" s="10" t="s">
        <v>56</v>
      </c>
      <c r="C69" s="494"/>
      <c r="D69" s="494"/>
      <c r="E69" s="494"/>
      <c r="F69" s="193"/>
      <c r="G69" s="42"/>
      <c r="H69" s="42"/>
      <c r="I69" s="193"/>
      <c r="J69" s="193"/>
      <c r="K69" s="193"/>
      <c r="L69" s="200">
        <v>0</v>
      </c>
      <c r="M69" s="200">
        <v>0</v>
      </c>
      <c r="N69" s="26"/>
      <c r="O69" s="26"/>
      <c r="P69" s="200">
        <v>0</v>
      </c>
      <c r="Q69" s="200">
        <v>0</v>
      </c>
      <c r="R69" s="46">
        <f t="shared" si="16"/>
        <v>0</v>
      </c>
      <c r="S69" s="570">
        <v>0</v>
      </c>
      <c r="T69" s="571"/>
      <c r="U69" s="572"/>
    </row>
    <row r="70" spans="1:21" ht="15.95" customHeight="1" x14ac:dyDescent="0.2">
      <c r="A70" s="14">
        <v>7</v>
      </c>
      <c r="B70" s="10" t="s">
        <v>57</v>
      </c>
      <c r="C70" s="494"/>
      <c r="D70" s="494"/>
      <c r="E70" s="494"/>
      <c r="F70" s="193"/>
      <c r="G70" s="42"/>
      <c r="H70" s="42"/>
      <c r="I70" s="193"/>
      <c r="J70" s="193"/>
      <c r="K70" s="193"/>
      <c r="L70" s="200">
        <v>0</v>
      </c>
      <c r="M70" s="200">
        <v>0</v>
      </c>
      <c r="N70" s="26"/>
      <c r="O70" s="26"/>
      <c r="P70" s="200">
        <v>0</v>
      </c>
      <c r="Q70" s="200">
        <v>0</v>
      </c>
      <c r="R70" s="46">
        <f t="shared" si="16"/>
        <v>0</v>
      </c>
      <c r="S70" s="548">
        <v>0</v>
      </c>
      <c r="T70" s="549"/>
      <c r="U70" s="550"/>
    </row>
    <row r="71" spans="1:21" ht="15.75" x14ac:dyDescent="0.2">
      <c r="A71" s="14">
        <v>8</v>
      </c>
      <c r="B71" s="10" t="s">
        <v>58</v>
      </c>
      <c r="C71" s="494"/>
      <c r="D71" s="494"/>
      <c r="E71" s="494"/>
      <c r="F71" s="193"/>
      <c r="G71" s="42"/>
      <c r="H71" s="42"/>
      <c r="I71" s="193"/>
      <c r="J71" s="193"/>
      <c r="K71" s="193"/>
      <c r="L71" s="200">
        <v>0</v>
      </c>
      <c r="M71" s="200">
        <v>0</v>
      </c>
      <c r="N71" s="26"/>
      <c r="O71" s="26"/>
      <c r="P71" s="200">
        <v>0</v>
      </c>
      <c r="Q71" s="200">
        <v>0</v>
      </c>
      <c r="R71" s="46">
        <f t="shared" si="16"/>
        <v>0</v>
      </c>
      <c r="S71" s="548">
        <v>0</v>
      </c>
      <c r="T71" s="549"/>
      <c r="U71" s="550"/>
    </row>
    <row r="72" spans="1:21" ht="15.75" x14ac:dyDescent="0.2">
      <c r="A72" s="14">
        <v>9</v>
      </c>
      <c r="B72" s="10" t="s">
        <v>24</v>
      </c>
      <c r="C72" s="494"/>
      <c r="D72" s="494"/>
      <c r="E72" s="494"/>
      <c r="F72" s="193"/>
      <c r="G72" s="42"/>
      <c r="H72" s="42"/>
      <c r="I72" s="41"/>
      <c r="J72" s="41"/>
      <c r="K72" s="193"/>
      <c r="L72" s="200">
        <v>0</v>
      </c>
      <c r="M72" s="200">
        <v>0</v>
      </c>
      <c r="N72" s="26"/>
      <c r="O72" s="26"/>
      <c r="P72" s="200">
        <v>0</v>
      </c>
      <c r="Q72" s="200">
        <v>0</v>
      </c>
      <c r="R72" s="46">
        <f t="shared" si="16"/>
        <v>0</v>
      </c>
      <c r="S72" s="548">
        <v>0</v>
      </c>
      <c r="T72" s="549"/>
      <c r="U72" s="550"/>
    </row>
    <row r="73" spans="1:21" ht="15.75" x14ac:dyDescent="0.2">
      <c r="A73" s="14">
        <v>10</v>
      </c>
      <c r="B73" s="10" t="s">
        <v>25</v>
      </c>
      <c r="C73" s="494"/>
      <c r="D73" s="494"/>
      <c r="E73" s="494"/>
      <c r="F73" s="193"/>
      <c r="G73" s="42"/>
      <c r="H73" s="42"/>
      <c r="I73" s="41"/>
      <c r="J73" s="41"/>
      <c r="K73" s="193"/>
      <c r="L73" s="200">
        <v>0</v>
      </c>
      <c r="M73" s="200">
        <v>0</v>
      </c>
      <c r="N73" s="26"/>
      <c r="O73" s="26"/>
      <c r="P73" s="200">
        <v>0</v>
      </c>
      <c r="Q73" s="200">
        <v>0</v>
      </c>
      <c r="R73" s="46">
        <f t="shared" si="16"/>
        <v>0</v>
      </c>
      <c r="S73" s="548">
        <v>0</v>
      </c>
      <c r="T73" s="549"/>
      <c r="U73" s="550"/>
    </row>
    <row r="74" spans="1:21" ht="16.5" thickBot="1" x14ac:dyDescent="0.25">
      <c r="A74" s="48">
        <v>11</v>
      </c>
      <c r="B74" s="49" t="s">
        <v>59</v>
      </c>
      <c r="C74" s="508"/>
      <c r="D74" s="508"/>
      <c r="E74" s="508"/>
      <c r="F74" s="201"/>
      <c r="G74" s="50"/>
      <c r="H74" s="50"/>
      <c r="I74" s="51"/>
      <c r="J74" s="51"/>
      <c r="K74" s="201"/>
      <c r="L74" s="52">
        <v>0</v>
      </c>
      <c r="M74" s="52">
        <v>0</v>
      </c>
      <c r="N74" s="53"/>
      <c r="O74" s="53"/>
      <c r="P74" s="52">
        <v>0</v>
      </c>
      <c r="Q74" s="52">
        <v>0</v>
      </c>
      <c r="R74" s="54">
        <f t="shared" si="16"/>
        <v>0</v>
      </c>
      <c r="S74" s="554"/>
      <c r="T74" s="555"/>
      <c r="U74" s="556"/>
    </row>
    <row r="75" spans="1:21" ht="13.5" thickTop="1" x14ac:dyDescent="0.2">
      <c r="A75" s="5"/>
      <c r="B75" s="27" t="s">
        <v>39</v>
      </c>
    </row>
    <row r="76" spans="1:21" x14ac:dyDescent="0.2">
      <c r="A76" s="5"/>
      <c r="B76" s="15" t="s">
        <v>61</v>
      </c>
    </row>
    <row r="77" spans="1:21" ht="12.75" customHeight="1" x14ac:dyDescent="0.2">
      <c r="A77" s="5"/>
      <c r="B77" s="15" t="s">
        <v>60</v>
      </c>
    </row>
    <row r="78" spans="1:21" ht="12.75" customHeight="1" x14ac:dyDescent="0.2">
      <c r="A78" s="5"/>
      <c r="B78" s="15" t="s">
        <v>40</v>
      </c>
    </row>
    <row r="79" spans="1:21" x14ac:dyDescent="0.2">
      <c r="A79" s="5"/>
      <c r="B79" s="27"/>
    </row>
    <row r="80" spans="1:21" ht="21" customHeight="1" x14ac:dyDescent="0.2">
      <c r="A80" s="5"/>
      <c r="B80" s="27"/>
    </row>
    <row r="81" spans="1:21" ht="12.75" customHeight="1" x14ac:dyDescent="0.2">
      <c r="A81" s="488" t="s">
        <v>0</v>
      </c>
      <c r="B81" s="488"/>
      <c r="P81" s="517" t="s">
        <v>26</v>
      </c>
      <c r="Q81" s="517"/>
      <c r="R81" s="517"/>
      <c r="S81" s="517"/>
      <c r="T81" s="517"/>
      <c r="U81" s="517"/>
    </row>
    <row r="82" spans="1:21" ht="12.75" customHeight="1" x14ac:dyDescent="0.2">
      <c r="A82" s="488" t="s">
        <v>1</v>
      </c>
      <c r="B82" s="488"/>
      <c r="P82" s="517"/>
      <c r="Q82" s="517"/>
      <c r="R82" s="517"/>
      <c r="S82" s="517"/>
      <c r="T82" s="517"/>
      <c r="U82" s="517"/>
    </row>
    <row r="83" spans="1:21" ht="12.75" customHeight="1" x14ac:dyDescent="0.2">
      <c r="A83" s="488" t="s">
        <v>46</v>
      </c>
      <c r="B83" s="488"/>
    </row>
    <row r="84" spans="1:21" ht="13.5" customHeight="1" x14ac:dyDescent="0.35">
      <c r="C84" s="518" t="s">
        <v>2</v>
      </c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2"/>
    </row>
    <row r="85" spans="1:21" ht="15" customHeight="1" x14ac:dyDescent="0.2">
      <c r="F85" s="519" t="s">
        <v>3</v>
      </c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199"/>
    </row>
    <row r="86" spans="1:21" ht="12.75" customHeight="1" x14ac:dyDescent="0.2">
      <c r="A86" s="1" t="s">
        <v>47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 x14ac:dyDescent="0.2">
      <c r="A87" s="1" t="s">
        <v>69</v>
      </c>
      <c r="C87" s="6"/>
      <c r="D87" s="7">
        <v>0</v>
      </c>
      <c r="E87" s="7">
        <v>8</v>
      </c>
      <c r="K87" s="520">
        <v>3</v>
      </c>
      <c r="L87" s="520"/>
      <c r="M87" s="38"/>
      <c r="N87" s="5"/>
      <c r="O87" s="5"/>
      <c r="Q87" s="1" t="str">
        <f>+Q47:U47</f>
        <v>Bulan     :</v>
      </c>
      <c r="R87" s="522" t="str">
        <f>+R47</f>
        <v>Mei</v>
      </c>
      <c r="S87" s="523"/>
      <c r="T87" s="4">
        <f>+T47:U47</f>
        <v>0</v>
      </c>
      <c r="U87" s="4">
        <f>+U47</f>
        <v>5</v>
      </c>
    </row>
    <row r="88" spans="1:21" ht="12.75" customHeight="1" thickBot="1" x14ac:dyDescent="0.25">
      <c r="A88" s="208" t="s">
        <v>73</v>
      </c>
      <c r="B88" s="208"/>
      <c r="C88" s="4">
        <v>0</v>
      </c>
      <c r="D88" s="4">
        <v>4</v>
      </c>
      <c r="E88" s="4">
        <v>0</v>
      </c>
      <c r="K88" s="521"/>
      <c r="L88" s="521"/>
      <c r="M88" s="5"/>
      <c r="N88" s="5"/>
      <c r="O88" s="5"/>
      <c r="Q88" s="1" t="str">
        <f>+Q48:U48</f>
        <v>Tahun    :</v>
      </c>
      <c r="R88" s="557">
        <f>+R48</f>
        <v>2018</v>
      </c>
      <c r="S88" s="558"/>
      <c r="T88" s="21">
        <v>1</v>
      </c>
      <c r="U88" s="21">
        <f>+U48</f>
        <v>8</v>
      </c>
    </row>
    <row r="89" spans="1:21" ht="11.25" customHeight="1" thickTop="1" x14ac:dyDescent="0.2">
      <c r="A89" s="496" t="s">
        <v>4</v>
      </c>
      <c r="B89" s="496" t="s">
        <v>5</v>
      </c>
      <c r="C89" s="499" t="s">
        <v>6</v>
      </c>
      <c r="D89" s="500"/>
      <c r="E89" s="500"/>
      <c r="F89" s="500"/>
      <c r="G89" s="500"/>
      <c r="H89" s="500"/>
      <c r="I89" s="500"/>
      <c r="J89" s="500"/>
      <c r="K89" s="501"/>
      <c r="L89" s="499" t="s">
        <v>7</v>
      </c>
      <c r="M89" s="500"/>
      <c r="N89" s="500"/>
      <c r="O89" s="500"/>
      <c r="P89" s="500"/>
      <c r="Q89" s="500"/>
      <c r="R89" s="501"/>
      <c r="S89" s="538" t="s">
        <v>65</v>
      </c>
      <c r="T89" s="539"/>
      <c r="U89" s="540"/>
    </row>
    <row r="90" spans="1:21" ht="12.75" customHeight="1" x14ac:dyDescent="0.2">
      <c r="A90" s="497"/>
      <c r="B90" s="497"/>
      <c r="C90" s="551" t="s">
        <v>27</v>
      </c>
      <c r="D90" s="552"/>
      <c r="E90" s="553"/>
      <c r="F90" s="204"/>
      <c r="G90" s="204" t="s">
        <v>30</v>
      </c>
      <c r="H90" s="204" t="s">
        <v>32</v>
      </c>
      <c r="I90" s="204"/>
      <c r="J90" s="204"/>
      <c r="K90" s="204" t="s">
        <v>43</v>
      </c>
      <c r="L90" s="204" t="s">
        <v>27</v>
      </c>
      <c r="M90" s="204"/>
      <c r="N90" s="204" t="s">
        <v>30</v>
      </c>
      <c r="O90" s="204" t="s">
        <v>32</v>
      </c>
      <c r="P90" s="204"/>
      <c r="Q90" s="204"/>
      <c r="R90" s="204" t="s">
        <v>64</v>
      </c>
      <c r="S90" s="524" t="s">
        <v>68</v>
      </c>
      <c r="T90" s="525"/>
      <c r="U90" s="526"/>
    </row>
    <row r="91" spans="1:21" ht="15.95" customHeight="1" x14ac:dyDescent="0.2">
      <c r="A91" s="497"/>
      <c r="B91" s="497"/>
      <c r="C91" s="524" t="s">
        <v>28</v>
      </c>
      <c r="D91" s="525"/>
      <c r="E91" s="526"/>
      <c r="F91" s="202" t="s">
        <v>29</v>
      </c>
      <c r="G91" s="202" t="s">
        <v>31</v>
      </c>
      <c r="H91" s="202" t="s">
        <v>33</v>
      </c>
      <c r="I91" s="202" t="s">
        <v>37</v>
      </c>
      <c r="J91" s="202" t="s">
        <v>36</v>
      </c>
      <c r="K91" s="202" t="s">
        <v>28</v>
      </c>
      <c r="L91" s="202" t="s">
        <v>28</v>
      </c>
      <c r="M91" s="202" t="s">
        <v>35</v>
      </c>
      <c r="N91" s="202" t="s">
        <v>31</v>
      </c>
      <c r="O91" s="202" t="s">
        <v>33</v>
      </c>
      <c r="P91" s="202" t="s">
        <v>37</v>
      </c>
      <c r="Q91" s="202" t="s">
        <v>36</v>
      </c>
      <c r="R91" s="202" t="s">
        <v>38</v>
      </c>
      <c r="S91" s="524" t="s">
        <v>66</v>
      </c>
      <c r="T91" s="525"/>
      <c r="U91" s="526"/>
    </row>
    <row r="92" spans="1:21" ht="15.95" customHeight="1" x14ac:dyDescent="0.2">
      <c r="A92" s="497"/>
      <c r="B92" s="497"/>
      <c r="C92" s="502" t="s">
        <v>8</v>
      </c>
      <c r="D92" s="503"/>
      <c r="E92" s="504"/>
      <c r="F92" s="206"/>
      <c r="G92" s="206"/>
      <c r="H92" s="206" t="s">
        <v>34</v>
      </c>
      <c r="I92" s="206"/>
      <c r="J92" s="206"/>
      <c r="K92" s="206" t="s">
        <v>9</v>
      </c>
      <c r="L92" s="206" t="s">
        <v>8</v>
      </c>
      <c r="M92" s="206"/>
      <c r="N92" s="206"/>
      <c r="O92" s="206" t="s">
        <v>34</v>
      </c>
      <c r="P92" s="206"/>
      <c r="Q92" s="206"/>
      <c r="R92" s="20" t="s">
        <v>63</v>
      </c>
      <c r="S92" s="524" t="s">
        <v>67</v>
      </c>
      <c r="T92" s="525"/>
      <c r="U92" s="526"/>
    </row>
    <row r="93" spans="1:21" ht="15.95" customHeight="1" x14ac:dyDescent="0.2">
      <c r="A93" s="498"/>
      <c r="B93" s="498"/>
      <c r="C93" s="559"/>
      <c r="D93" s="560"/>
      <c r="E93" s="561"/>
      <c r="F93" s="202"/>
      <c r="G93" s="202"/>
      <c r="H93" s="202"/>
      <c r="I93" s="202"/>
      <c r="J93" s="202"/>
      <c r="K93" s="202" t="s">
        <v>62</v>
      </c>
      <c r="L93" s="202"/>
      <c r="M93" s="202"/>
      <c r="N93" s="202"/>
      <c r="O93" s="202"/>
      <c r="P93" s="202"/>
      <c r="Q93" s="202"/>
      <c r="R93" s="202"/>
      <c r="S93" s="528"/>
      <c r="T93" s="562"/>
      <c r="U93" s="563"/>
    </row>
    <row r="94" spans="1:21" s="8" customFormat="1" ht="15.95" customHeight="1" x14ac:dyDescent="0.2">
      <c r="A94" s="203" t="s">
        <v>10</v>
      </c>
      <c r="B94" s="203" t="s">
        <v>11</v>
      </c>
      <c r="C94" s="564" t="s">
        <v>12</v>
      </c>
      <c r="D94" s="565"/>
      <c r="E94" s="566"/>
      <c r="F94" s="203" t="s">
        <v>13</v>
      </c>
      <c r="G94" s="203" t="s">
        <v>14</v>
      </c>
      <c r="H94" s="203" t="s">
        <v>15</v>
      </c>
      <c r="I94" s="203" t="s">
        <v>16</v>
      </c>
      <c r="J94" s="203" t="s">
        <v>17</v>
      </c>
      <c r="K94" s="203" t="s">
        <v>18</v>
      </c>
      <c r="L94" s="203" t="s">
        <v>19</v>
      </c>
      <c r="M94" s="203" t="s">
        <v>20</v>
      </c>
      <c r="N94" s="203" t="s">
        <v>21</v>
      </c>
      <c r="O94" s="203" t="s">
        <v>41</v>
      </c>
      <c r="P94" s="203" t="s">
        <v>42</v>
      </c>
      <c r="Q94" s="203" t="s">
        <v>44</v>
      </c>
      <c r="R94" s="203" t="s">
        <v>70</v>
      </c>
      <c r="S94" s="564" t="s">
        <v>71</v>
      </c>
      <c r="T94" s="565"/>
      <c r="U94" s="566"/>
    </row>
    <row r="95" spans="1:21" s="16" customFormat="1" ht="15.95" customHeight="1" x14ac:dyDescent="0.2">
      <c r="A95" s="18">
        <v>1</v>
      </c>
      <c r="B95" s="19" t="s">
        <v>22</v>
      </c>
      <c r="C95" s="532"/>
      <c r="D95" s="533"/>
      <c r="E95" s="534"/>
      <c r="F95" s="39"/>
      <c r="G95" s="39"/>
      <c r="H95" s="39"/>
      <c r="I95" s="39"/>
      <c r="J95" s="39"/>
      <c r="K95" s="39"/>
      <c r="L95" s="121">
        <f t="shared" ref="L95:Q95" si="17">SUM(L96,L99,L100)</f>
        <v>0.3</v>
      </c>
      <c r="M95" s="24">
        <f t="shared" si="17"/>
        <v>0</v>
      </c>
      <c r="N95" s="121">
        <f t="shared" si="17"/>
        <v>0</v>
      </c>
      <c r="O95" s="24">
        <f t="shared" si="17"/>
        <v>0</v>
      </c>
      <c r="P95" s="121">
        <f t="shared" si="17"/>
        <v>0</v>
      </c>
      <c r="Q95" s="24">
        <f t="shared" si="17"/>
        <v>0</v>
      </c>
      <c r="R95" s="121">
        <f>SUM(L95-M95-N95-O95+P95-Q95)</f>
        <v>0.3</v>
      </c>
      <c r="S95" s="535"/>
      <c r="T95" s="536"/>
      <c r="U95" s="537"/>
    </row>
    <row r="96" spans="1:21" s="23" customFormat="1" ht="15.95" customHeight="1" x14ac:dyDescent="0.25">
      <c r="A96" s="14"/>
      <c r="B96" s="22" t="s">
        <v>50</v>
      </c>
      <c r="C96" s="495"/>
      <c r="D96" s="495"/>
      <c r="E96" s="495"/>
      <c r="F96" s="194"/>
      <c r="G96" s="194"/>
      <c r="H96" s="194"/>
      <c r="I96" s="194"/>
      <c r="J96" s="194"/>
      <c r="K96" s="193"/>
      <c r="L96" s="44">
        <f t="shared" ref="L96:O96" si="18">SUM(L97:L98)</f>
        <v>0</v>
      </c>
      <c r="M96" s="44">
        <f t="shared" si="18"/>
        <v>0</v>
      </c>
      <c r="N96" s="44">
        <f t="shared" si="18"/>
        <v>0</v>
      </c>
      <c r="O96" s="44">
        <f t="shared" si="18"/>
        <v>0</v>
      </c>
      <c r="P96" s="44">
        <f>SUM(P97:P98)</f>
        <v>0</v>
      </c>
      <c r="Q96" s="44">
        <f t="shared" ref="Q96" si="19">SUM(Q97:Q98)</f>
        <v>0</v>
      </c>
      <c r="R96" s="46">
        <f t="shared" ref="R96:R103" si="20">SUM(L96-M96-N96-O96+P96-Q96)</f>
        <v>0</v>
      </c>
      <c r="S96" s="545"/>
      <c r="T96" s="546"/>
      <c r="U96" s="547"/>
    </row>
    <row r="97" spans="1:21" ht="15.95" customHeight="1" x14ac:dyDescent="0.2">
      <c r="A97" s="12"/>
      <c r="B97" s="13" t="s">
        <v>84</v>
      </c>
      <c r="C97" s="509"/>
      <c r="D97" s="509"/>
      <c r="E97" s="509"/>
      <c r="F97" s="195"/>
      <c r="G97" s="195"/>
      <c r="H97" s="195"/>
      <c r="I97" s="40"/>
      <c r="J97" s="40"/>
      <c r="K97" s="193"/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6">
        <f t="shared" si="20"/>
        <v>0</v>
      </c>
      <c r="S97" s="542"/>
      <c r="T97" s="543"/>
      <c r="U97" s="544"/>
    </row>
    <row r="98" spans="1:21" ht="15.95" customHeight="1" x14ac:dyDescent="0.2">
      <c r="A98" s="12"/>
      <c r="B98" s="13" t="s">
        <v>85</v>
      </c>
      <c r="C98" s="509"/>
      <c r="D98" s="509"/>
      <c r="E98" s="509"/>
      <c r="F98" s="195"/>
      <c r="G98" s="195"/>
      <c r="H98" s="195"/>
      <c r="I98" s="40"/>
      <c r="J98" s="40"/>
      <c r="K98" s="193"/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6">
        <f t="shared" si="20"/>
        <v>0</v>
      </c>
      <c r="S98" s="542"/>
      <c r="T98" s="543"/>
      <c r="U98" s="544"/>
    </row>
    <row r="99" spans="1:21" ht="15.95" customHeight="1" x14ac:dyDescent="0.2">
      <c r="A99" s="12"/>
      <c r="B99" s="11" t="s">
        <v>51</v>
      </c>
      <c r="C99" s="494"/>
      <c r="D99" s="494"/>
      <c r="E99" s="494"/>
      <c r="F99" s="41"/>
      <c r="G99" s="41"/>
      <c r="H99" s="41"/>
      <c r="I99" s="41"/>
      <c r="J99" s="41"/>
      <c r="K99" s="193"/>
      <c r="L99" s="57">
        <v>0.3</v>
      </c>
      <c r="M99" s="46">
        <v>0</v>
      </c>
      <c r="N99" s="57">
        <v>0</v>
      </c>
      <c r="O99" s="46">
        <v>0</v>
      </c>
      <c r="P99" s="57">
        <v>0</v>
      </c>
      <c r="Q99" s="46">
        <v>0</v>
      </c>
      <c r="R99" s="57">
        <f t="shared" si="20"/>
        <v>0.3</v>
      </c>
      <c r="S99" s="542"/>
      <c r="T99" s="543"/>
      <c r="U99" s="544"/>
    </row>
    <row r="100" spans="1:21" ht="15.95" customHeight="1" x14ac:dyDescent="0.2">
      <c r="A100" s="12"/>
      <c r="B100" s="11" t="s">
        <v>52</v>
      </c>
      <c r="C100" s="494"/>
      <c r="D100" s="494"/>
      <c r="E100" s="494"/>
      <c r="F100" s="41"/>
      <c r="G100" s="41"/>
      <c r="H100" s="41"/>
      <c r="I100" s="41"/>
      <c r="J100" s="41"/>
      <c r="K100" s="193"/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f t="shared" si="20"/>
        <v>0</v>
      </c>
      <c r="S100" s="542"/>
      <c r="T100" s="543"/>
      <c r="U100" s="544"/>
    </row>
    <row r="101" spans="1:21" ht="15.95" customHeight="1" x14ac:dyDescent="0.2">
      <c r="A101" s="14">
        <v>2</v>
      </c>
      <c r="B101" s="10" t="s">
        <v>23</v>
      </c>
      <c r="C101" s="494"/>
      <c r="D101" s="494"/>
      <c r="E101" s="494"/>
      <c r="F101" s="193"/>
      <c r="G101" s="193"/>
      <c r="H101" s="42"/>
      <c r="I101" s="193"/>
      <c r="J101" s="193"/>
      <c r="K101" s="193"/>
      <c r="L101" s="46">
        <f>SUM(L102:L103)</f>
        <v>251</v>
      </c>
      <c r="M101" s="46">
        <f t="shared" ref="M101:N101" si="21">SUM(M102:M103)</f>
        <v>120</v>
      </c>
      <c r="N101" s="46">
        <f t="shared" si="21"/>
        <v>0</v>
      </c>
      <c r="O101" s="26"/>
      <c r="P101" s="46">
        <f t="shared" ref="P101:Q101" si="22">SUM(P102:P103)</f>
        <v>327</v>
      </c>
      <c r="Q101" s="46">
        <f t="shared" si="22"/>
        <v>0</v>
      </c>
      <c r="R101" s="46">
        <f t="shared" si="20"/>
        <v>458</v>
      </c>
      <c r="S101" s="542"/>
      <c r="T101" s="543"/>
      <c r="U101" s="544"/>
    </row>
    <row r="102" spans="1:21" ht="15.95" customHeight="1" x14ac:dyDescent="0.2">
      <c r="A102" s="12"/>
      <c r="B102" s="13" t="s">
        <v>84</v>
      </c>
      <c r="C102" s="509"/>
      <c r="D102" s="509"/>
      <c r="E102" s="509"/>
      <c r="F102" s="195"/>
      <c r="G102" s="195"/>
      <c r="H102" s="43"/>
      <c r="I102" s="40"/>
      <c r="J102" s="40"/>
      <c r="K102" s="193"/>
      <c r="L102" s="47">
        <v>251</v>
      </c>
      <c r="M102" s="47">
        <v>120</v>
      </c>
      <c r="N102" s="47">
        <v>0</v>
      </c>
      <c r="O102" s="25"/>
      <c r="P102" s="47">
        <v>327</v>
      </c>
      <c r="Q102" s="47">
        <v>0</v>
      </c>
      <c r="R102" s="46">
        <f>SUM(L102-M102-N102-O102+P102-Q102)</f>
        <v>458</v>
      </c>
      <c r="S102" s="542"/>
      <c r="T102" s="543"/>
      <c r="U102" s="544"/>
    </row>
    <row r="103" spans="1:21" ht="15.95" customHeight="1" x14ac:dyDescent="0.2">
      <c r="A103" s="12"/>
      <c r="B103" s="13" t="s">
        <v>85</v>
      </c>
      <c r="C103" s="509"/>
      <c r="D103" s="509"/>
      <c r="E103" s="509"/>
      <c r="F103" s="195"/>
      <c r="G103" s="195"/>
      <c r="H103" s="43"/>
      <c r="I103" s="40"/>
      <c r="J103" s="40"/>
      <c r="K103" s="193"/>
      <c r="L103" s="47">
        <v>0</v>
      </c>
      <c r="M103" s="47">
        <v>0</v>
      </c>
      <c r="N103" s="47">
        <v>0</v>
      </c>
      <c r="O103" s="25"/>
      <c r="P103" s="47">
        <v>0</v>
      </c>
      <c r="Q103" s="47">
        <v>0</v>
      </c>
      <c r="R103" s="46">
        <f t="shared" si="20"/>
        <v>0</v>
      </c>
      <c r="S103" s="542"/>
      <c r="T103" s="543"/>
      <c r="U103" s="544"/>
    </row>
    <row r="104" spans="1:21" ht="15.95" customHeight="1" x14ac:dyDescent="0.2">
      <c r="A104" s="9">
        <v>3</v>
      </c>
      <c r="B104" s="10" t="s">
        <v>54</v>
      </c>
      <c r="C104" s="494"/>
      <c r="D104" s="494"/>
      <c r="E104" s="494"/>
      <c r="F104" s="193"/>
      <c r="G104" s="42"/>
      <c r="H104" s="42"/>
      <c r="I104" s="193"/>
      <c r="J104" s="193"/>
      <c r="K104" s="193"/>
      <c r="L104" s="58">
        <v>0.2</v>
      </c>
      <c r="M104" s="200">
        <v>0</v>
      </c>
      <c r="N104" s="26"/>
      <c r="O104" s="26"/>
      <c r="P104" s="58">
        <v>0.1</v>
      </c>
      <c r="Q104" s="200">
        <v>0</v>
      </c>
      <c r="R104" s="57">
        <f>SUM(L104-M104-N104-O104+P104-Q104)</f>
        <v>0.30000000000000004</v>
      </c>
      <c r="S104" s="542"/>
      <c r="T104" s="543"/>
      <c r="U104" s="544"/>
    </row>
    <row r="105" spans="1:21" ht="15.95" customHeight="1" x14ac:dyDescent="0.2">
      <c r="A105" s="14">
        <v>4</v>
      </c>
      <c r="B105" s="10" t="s">
        <v>53</v>
      </c>
      <c r="C105" s="495"/>
      <c r="D105" s="495"/>
      <c r="E105" s="495"/>
      <c r="F105" s="194"/>
      <c r="G105" s="42"/>
      <c r="H105" s="42"/>
      <c r="I105" s="194"/>
      <c r="J105" s="194"/>
      <c r="K105" s="193"/>
      <c r="L105" s="55">
        <f>SUM(L106:L107)</f>
        <v>53</v>
      </c>
      <c r="M105" s="46">
        <f>SUM(M106:M107)</f>
        <v>0</v>
      </c>
      <c r="N105" s="26"/>
      <c r="O105" s="26"/>
      <c r="P105" s="57">
        <f t="shared" ref="P105:Q105" si="23">SUM(P106:P107)</f>
        <v>0.8</v>
      </c>
      <c r="Q105" s="46">
        <f t="shared" si="23"/>
        <v>0</v>
      </c>
      <c r="R105" s="57">
        <f>SUM(L105-M105-N105-O105+P105-Q105)</f>
        <v>53.8</v>
      </c>
      <c r="S105" s="542"/>
      <c r="T105" s="543"/>
      <c r="U105" s="544"/>
    </row>
    <row r="106" spans="1:21" ht="15.95" customHeight="1" x14ac:dyDescent="0.2">
      <c r="A106" s="14"/>
      <c r="B106" s="13" t="s">
        <v>84</v>
      </c>
      <c r="C106" s="495"/>
      <c r="D106" s="495"/>
      <c r="E106" s="495"/>
      <c r="F106" s="194"/>
      <c r="G106" s="42"/>
      <c r="H106" s="42"/>
      <c r="I106" s="194"/>
      <c r="J106" s="194"/>
      <c r="K106" s="193"/>
      <c r="L106" s="200">
        <v>0</v>
      </c>
      <c r="M106" s="200">
        <v>0</v>
      </c>
      <c r="N106" s="26"/>
      <c r="O106" s="26"/>
      <c r="P106" s="200">
        <v>0</v>
      </c>
      <c r="Q106" s="200">
        <v>0</v>
      </c>
      <c r="R106" s="57">
        <f t="shared" ref="R106:R114" si="24">SUM(L106-M106-N106-O106+P106-Q106)</f>
        <v>0</v>
      </c>
      <c r="S106" s="542"/>
      <c r="T106" s="543"/>
      <c r="U106" s="544"/>
    </row>
    <row r="107" spans="1:21" ht="15.95" customHeight="1" x14ac:dyDescent="0.2">
      <c r="A107" s="14"/>
      <c r="B107" s="13" t="s">
        <v>85</v>
      </c>
      <c r="C107" s="495"/>
      <c r="D107" s="495"/>
      <c r="E107" s="495"/>
      <c r="F107" s="194"/>
      <c r="G107" s="42"/>
      <c r="H107" s="42"/>
      <c r="I107" s="194"/>
      <c r="J107" s="194"/>
      <c r="K107" s="193"/>
      <c r="L107" s="200">
        <v>53</v>
      </c>
      <c r="M107" s="200">
        <v>0</v>
      </c>
      <c r="N107" s="26"/>
      <c r="O107" s="26"/>
      <c r="P107" s="58">
        <v>0.8</v>
      </c>
      <c r="Q107" s="200">
        <v>0</v>
      </c>
      <c r="R107" s="57">
        <f t="shared" si="24"/>
        <v>53.8</v>
      </c>
      <c r="S107" s="542"/>
      <c r="T107" s="543"/>
      <c r="U107" s="544"/>
    </row>
    <row r="108" spans="1:21" ht="15.95" customHeight="1" x14ac:dyDescent="0.2">
      <c r="A108" s="14">
        <v>5</v>
      </c>
      <c r="B108" s="11" t="s">
        <v>55</v>
      </c>
      <c r="C108" s="494"/>
      <c r="D108" s="494"/>
      <c r="E108" s="494"/>
      <c r="F108" s="193"/>
      <c r="G108" s="42"/>
      <c r="H108" s="42"/>
      <c r="I108" s="193"/>
      <c r="J108" s="193"/>
      <c r="K108" s="193"/>
      <c r="L108" s="200">
        <v>0</v>
      </c>
      <c r="M108" s="200">
        <v>0</v>
      </c>
      <c r="N108" s="26"/>
      <c r="O108" s="26"/>
      <c r="P108" s="200">
        <v>0</v>
      </c>
      <c r="Q108" s="200">
        <v>0</v>
      </c>
      <c r="R108" s="46">
        <f t="shared" si="24"/>
        <v>0</v>
      </c>
      <c r="S108" s="542"/>
      <c r="T108" s="543"/>
      <c r="U108" s="544"/>
    </row>
    <row r="109" spans="1:21" ht="15.75" x14ac:dyDescent="0.2">
      <c r="A109" s="14">
        <v>6</v>
      </c>
      <c r="B109" s="10" t="s">
        <v>56</v>
      </c>
      <c r="C109" s="494"/>
      <c r="D109" s="494"/>
      <c r="E109" s="494"/>
      <c r="F109" s="193"/>
      <c r="G109" s="42"/>
      <c r="H109" s="42"/>
      <c r="I109" s="193"/>
      <c r="J109" s="193"/>
      <c r="K109" s="193"/>
      <c r="L109" s="245">
        <v>2</v>
      </c>
      <c r="M109" s="243">
        <v>0.2</v>
      </c>
      <c r="N109" s="26"/>
      <c r="O109" s="26"/>
      <c r="P109" s="200">
        <v>1</v>
      </c>
      <c r="Q109" s="200">
        <v>0</v>
      </c>
      <c r="R109" s="244">
        <f t="shared" si="24"/>
        <v>2.8</v>
      </c>
      <c r="S109" s="573">
        <v>0</v>
      </c>
      <c r="T109" s="574"/>
      <c r="U109" s="575"/>
    </row>
    <row r="110" spans="1:21" ht="15.75" x14ac:dyDescent="0.2">
      <c r="A110" s="14">
        <v>7</v>
      </c>
      <c r="B110" s="10" t="s">
        <v>57</v>
      </c>
      <c r="C110" s="494"/>
      <c r="D110" s="494"/>
      <c r="E110" s="494"/>
      <c r="F110" s="193"/>
      <c r="G110" s="42"/>
      <c r="H110" s="42"/>
      <c r="I110" s="193"/>
      <c r="J110" s="193"/>
      <c r="K110" s="193"/>
      <c r="L110" s="200">
        <v>0</v>
      </c>
      <c r="M110" s="200">
        <v>0</v>
      </c>
      <c r="N110" s="26"/>
      <c r="O110" s="26"/>
      <c r="P110" s="200">
        <v>0</v>
      </c>
      <c r="Q110" s="200">
        <v>0</v>
      </c>
      <c r="R110" s="46">
        <f t="shared" si="24"/>
        <v>0</v>
      </c>
      <c r="S110" s="548">
        <v>0</v>
      </c>
      <c r="T110" s="549"/>
      <c r="U110" s="550"/>
    </row>
    <row r="111" spans="1:21" ht="15.75" x14ac:dyDescent="0.2">
      <c r="A111" s="14">
        <v>8</v>
      </c>
      <c r="B111" s="10" t="s">
        <v>58</v>
      </c>
      <c r="C111" s="494"/>
      <c r="D111" s="494"/>
      <c r="E111" s="494"/>
      <c r="F111" s="193"/>
      <c r="G111" s="42"/>
      <c r="H111" s="42"/>
      <c r="I111" s="193"/>
      <c r="J111" s="193"/>
      <c r="K111" s="193"/>
      <c r="L111" s="200">
        <v>0</v>
      </c>
      <c r="M111" s="200">
        <v>0</v>
      </c>
      <c r="N111" s="26"/>
      <c r="O111" s="26"/>
      <c r="P111" s="200">
        <v>0</v>
      </c>
      <c r="Q111" s="200">
        <v>0</v>
      </c>
      <c r="R111" s="46">
        <f t="shared" si="24"/>
        <v>0</v>
      </c>
      <c r="S111" s="548">
        <v>0</v>
      </c>
      <c r="T111" s="549"/>
      <c r="U111" s="550"/>
    </row>
    <row r="112" spans="1:21" ht="15.75" x14ac:dyDescent="0.2">
      <c r="A112" s="14">
        <v>9</v>
      </c>
      <c r="B112" s="10" t="s">
        <v>24</v>
      </c>
      <c r="C112" s="494"/>
      <c r="D112" s="494"/>
      <c r="E112" s="494"/>
      <c r="F112" s="193"/>
      <c r="G112" s="42"/>
      <c r="H112" s="42"/>
      <c r="I112" s="41"/>
      <c r="J112" s="41"/>
      <c r="K112" s="193"/>
      <c r="L112" s="200">
        <v>0</v>
      </c>
      <c r="M112" s="200">
        <v>0</v>
      </c>
      <c r="N112" s="26"/>
      <c r="O112" s="26"/>
      <c r="P112" s="200">
        <v>0</v>
      </c>
      <c r="Q112" s="200">
        <v>0</v>
      </c>
      <c r="R112" s="46">
        <f t="shared" si="24"/>
        <v>0</v>
      </c>
      <c r="S112" s="548">
        <v>0</v>
      </c>
      <c r="T112" s="549"/>
      <c r="U112" s="550"/>
    </row>
    <row r="113" spans="1:21" ht="15.75" x14ac:dyDescent="0.2">
      <c r="A113" s="14">
        <v>10</v>
      </c>
      <c r="B113" s="10" t="s">
        <v>25</v>
      </c>
      <c r="C113" s="494"/>
      <c r="D113" s="494"/>
      <c r="E113" s="494"/>
      <c r="F113" s="193"/>
      <c r="G113" s="42"/>
      <c r="H113" s="42"/>
      <c r="I113" s="41"/>
      <c r="J113" s="41"/>
      <c r="K113" s="193"/>
      <c r="L113" s="200">
        <v>0</v>
      </c>
      <c r="M113" s="200">
        <v>0</v>
      </c>
      <c r="N113" s="26"/>
      <c r="O113" s="26"/>
      <c r="P113" s="200">
        <v>0</v>
      </c>
      <c r="Q113" s="200">
        <v>0</v>
      </c>
      <c r="R113" s="46">
        <f t="shared" si="24"/>
        <v>0</v>
      </c>
      <c r="S113" s="548">
        <v>0</v>
      </c>
      <c r="T113" s="549"/>
      <c r="U113" s="550"/>
    </row>
    <row r="114" spans="1:21" ht="16.5" thickBot="1" x14ac:dyDescent="0.25">
      <c r="A114" s="48">
        <v>11</v>
      </c>
      <c r="B114" s="49" t="s">
        <v>59</v>
      </c>
      <c r="C114" s="510"/>
      <c r="D114" s="511"/>
      <c r="E114" s="512"/>
      <c r="F114" s="201"/>
      <c r="G114" s="50"/>
      <c r="H114" s="50"/>
      <c r="I114" s="51"/>
      <c r="J114" s="51"/>
      <c r="K114" s="201"/>
      <c r="L114" s="52">
        <v>0</v>
      </c>
      <c r="M114" s="52">
        <v>0</v>
      </c>
      <c r="N114" s="53"/>
      <c r="O114" s="53"/>
      <c r="P114" s="52">
        <v>0</v>
      </c>
      <c r="Q114" s="52">
        <v>0</v>
      </c>
      <c r="R114" s="54">
        <f t="shared" si="24"/>
        <v>0</v>
      </c>
      <c r="S114" s="554"/>
      <c r="T114" s="555"/>
      <c r="U114" s="556"/>
    </row>
    <row r="115" spans="1:21" ht="12.75" customHeight="1" thickTop="1" x14ac:dyDescent="0.2">
      <c r="A115" s="5"/>
      <c r="B115" s="27" t="s">
        <v>39</v>
      </c>
    </row>
    <row r="116" spans="1:21" ht="12.75" customHeight="1" x14ac:dyDescent="0.2">
      <c r="A116" s="5"/>
      <c r="B116" s="15" t="s">
        <v>61</v>
      </c>
    </row>
    <row r="117" spans="1:21" x14ac:dyDescent="0.2">
      <c r="A117" s="5"/>
      <c r="B117" s="15" t="s">
        <v>60</v>
      </c>
    </row>
    <row r="118" spans="1:21" ht="21" customHeight="1" x14ac:dyDescent="0.2">
      <c r="A118" s="5"/>
      <c r="B118" s="15" t="s">
        <v>40</v>
      </c>
    </row>
    <row r="119" spans="1:21" x14ac:dyDescent="0.2">
      <c r="A119" s="5"/>
      <c r="B119" s="27"/>
    </row>
    <row r="120" spans="1:21" x14ac:dyDescent="0.2">
      <c r="A120" s="5"/>
      <c r="B120" s="27"/>
    </row>
    <row r="121" spans="1:21" ht="12.75" customHeight="1" x14ac:dyDescent="0.2">
      <c r="A121" s="488" t="s">
        <v>0</v>
      </c>
      <c r="B121" s="488"/>
      <c r="P121" s="517"/>
      <c r="Q121" s="517"/>
      <c r="R121" s="517"/>
      <c r="S121" s="517"/>
      <c r="T121" s="517"/>
      <c r="U121" s="517"/>
    </row>
    <row r="122" spans="1:21" ht="13.5" customHeight="1" x14ac:dyDescent="0.2">
      <c r="A122" s="488" t="s">
        <v>1</v>
      </c>
      <c r="B122" s="488"/>
      <c r="P122" s="517"/>
      <c r="Q122" s="517"/>
      <c r="R122" s="517"/>
      <c r="S122" s="517"/>
      <c r="T122" s="517"/>
      <c r="U122" s="517"/>
    </row>
    <row r="123" spans="1:21" ht="15" customHeight="1" x14ac:dyDescent="0.2">
      <c r="A123" s="488" t="s">
        <v>46</v>
      </c>
      <c r="B123" s="488"/>
    </row>
    <row r="124" spans="1:21" ht="12.75" customHeight="1" x14ac:dyDescent="0.35">
      <c r="C124" s="518" t="s">
        <v>2</v>
      </c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518"/>
      <c r="P124" s="518"/>
      <c r="Q124" s="2"/>
    </row>
    <row r="125" spans="1:21" ht="12.75" customHeight="1" x14ac:dyDescent="0.2">
      <c r="F125" s="519" t="s">
        <v>3</v>
      </c>
      <c r="G125" s="519"/>
      <c r="H125" s="519"/>
      <c r="I125" s="519"/>
      <c r="J125" s="519"/>
      <c r="K125" s="519"/>
      <c r="L125" s="519"/>
      <c r="M125" s="519"/>
      <c r="N125" s="519"/>
      <c r="O125" s="519"/>
      <c r="P125" s="519"/>
      <c r="Q125" s="199"/>
    </row>
    <row r="126" spans="1:21" ht="12.75" customHeight="1" x14ac:dyDescent="0.2">
      <c r="A126" s="1" t="s">
        <v>47</v>
      </c>
      <c r="C126" s="3"/>
      <c r="D126" s="4">
        <v>1</v>
      </c>
      <c r="E126" s="4">
        <v>5</v>
      </c>
      <c r="G126" s="1" t="s">
        <v>43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 x14ac:dyDescent="0.2">
      <c r="A127" s="1" t="s">
        <v>69</v>
      </c>
      <c r="C127" s="6"/>
      <c r="D127" s="7">
        <v>0</v>
      </c>
      <c r="E127" s="7">
        <v>8</v>
      </c>
      <c r="K127" s="520">
        <v>4</v>
      </c>
      <c r="L127" s="520"/>
      <c r="M127" s="5"/>
      <c r="N127" s="5"/>
      <c r="O127" s="5"/>
      <c r="Q127" s="1" t="str">
        <f>+Q87:U87</f>
        <v>Bulan     :</v>
      </c>
      <c r="R127" s="522" t="str">
        <f>+R87</f>
        <v>Mei</v>
      </c>
      <c r="S127" s="523"/>
      <c r="T127" s="4">
        <f>+T87:U87</f>
        <v>0</v>
      </c>
      <c r="U127" s="4">
        <f>+U87</f>
        <v>5</v>
      </c>
    </row>
    <row r="128" spans="1:21" ht="12.75" customHeight="1" thickBot="1" x14ac:dyDescent="0.25">
      <c r="A128" s="208" t="s">
        <v>80</v>
      </c>
      <c r="B128" s="208"/>
      <c r="C128" s="7">
        <v>0</v>
      </c>
      <c r="D128" s="7">
        <v>1</v>
      </c>
      <c r="E128" s="7">
        <v>0</v>
      </c>
      <c r="K128" s="521"/>
      <c r="L128" s="521"/>
      <c r="M128" s="5"/>
      <c r="N128" s="5"/>
      <c r="O128" s="5"/>
      <c r="Q128" s="1" t="s">
        <v>48</v>
      </c>
      <c r="R128" s="557">
        <f>+R88</f>
        <v>2018</v>
      </c>
      <c r="S128" s="558"/>
      <c r="T128" s="21">
        <v>1</v>
      </c>
      <c r="U128" s="21">
        <v>8</v>
      </c>
    </row>
    <row r="129" spans="1:21" ht="15.95" customHeight="1" thickTop="1" x14ac:dyDescent="0.2">
      <c r="A129" s="496" t="s">
        <v>4</v>
      </c>
      <c r="B129" s="496" t="s">
        <v>5</v>
      </c>
      <c r="C129" s="499" t="s">
        <v>6</v>
      </c>
      <c r="D129" s="500"/>
      <c r="E129" s="500"/>
      <c r="F129" s="500"/>
      <c r="G129" s="500"/>
      <c r="H129" s="500"/>
      <c r="I129" s="500"/>
      <c r="J129" s="500"/>
      <c r="K129" s="501"/>
      <c r="L129" s="499" t="s">
        <v>7</v>
      </c>
      <c r="M129" s="500"/>
      <c r="N129" s="500"/>
      <c r="O129" s="500"/>
      <c r="P129" s="500"/>
      <c r="Q129" s="500"/>
      <c r="R129" s="501"/>
      <c r="S129" s="538" t="s">
        <v>65</v>
      </c>
      <c r="T129" s="539"/>
      <c r="U129" s="540"/>
    </row>
    <row r="130" spans="1:21" ht="15.95" customHeight="1" x14ac:dyDescent="0.2">
      <c r="A130" s="497"/>
      <c r="B130" s="497"/>
      <c r="C130" s="551" t="s">
        <v>27</v>
      </c>
      <c r="D130" s="552"/>
      <c r="E130" s="553"/>
      <c r="F130" s="204"/>
      <c r="G130" s="204" t="s">
        <v>30</v>
      </c>
      <c r="H130" s="204" t="s">
        <v>32</v>
      </c>
      <c r="I130" s="204"/>
      <c r="J130" s="204"/>
      <c r="K130" s="204" t="s">
        <v>43</v>
      </c>
      <c r="L130" s="204" t="s">
        <v>27</v>
      </c>
      <c r="M130" s="204"/>
      <c r="N130" s="204" t="s">
        <v>30</v>
      </c>
      <c r="O130" s="204" t="s">
        <v>32</v>
      </c>
      <c r="P130" s="204"/>
      <c r="Q130" s="204"/>
      <c r="R130" s="204" t="s">
        <v>64</v>
      </c>
      <c r="S130" s="524" t="s">
        <v>68</v>
      </c>
      <c r="T130" s="525"/>
      <c r="U130" s="526"/>
    </row>
    <row r="131" spans="1:21" ht="15.95" customHeight="1" x14ac:dyDescent="0.2">
      <c r="A131" s="497"/>
      <c r="B131" s="497"/>
      <c r="C131" s="524" t="s">
        <v>28</v>
      </c>
      <c r="D131" s="525"/>
      <c r="E131" s="526"/>
      <c r="F131" s="202" t="s">
        <v>29</v>
      </c>
      <c r="G131" s="202" t="s">
        <v>31</v>
      </c>
      <c r="H131" s="202" t="s">
        <v>33</v>
      </c>
      <c r="I131" s="202" t="s">
        <v>37</v>
      </c>
      <c r="J131" s="202" t="s">
        <v>36</v>
      </c>
      <c r="K131" s="202" t="s">
        <v>28</v>
      </c>
      <c r="L131" s="202" t="s">
        <v>28</v>
      </c>
      <c r="M131" s="202" t="s">
        <v>35</v>
      </c>
      <c r="N131" s="202" t="s">
        <v>31</v>
      </c>
      <c r="O131" s="202" t="s">
        <v>33</v>
      </c>
      <c r="P131" s="202" t="s">
        <v>37</v>
      </c>
      <c r="Q131" s="202" t="s">
        <v>36</v>
      </c>
      <c r="R131" s="202" t="s">
        <v>38</v>
      </c>
      <c r="S131" s="524" t="s">
        <v>66</v>
      </c>
      <c r="T131" s="525"/>
      <c r="U131" s="526"/>
    </row>
    <row r="132" spans="1:21" ht="15.95" customHeight="1" x14ac:dyDescent="0.2">
      <c r="A132" s="497"/>
      <c r="B132" s="497"/>
      <c r="C132" s="502" t="s">
        <v>8</v>
      </c>
      <c r="D132" s="503"/>
      <c r="E132" s="504"/>
      <c r="F132" s="206"/>
      <c r="G132" s="206"/>
      <c r="H132" s="206" t="s">
        <v>34</v>
      </c>
      <c r="I132" s="206"/>
      <c r="J132" s="206"/>
      <c r="K132" s="206" t="s">
        <v>9</v>
      </c>
      <c r="L132" s="206" t="s">
        <v>8</v>
      </c>
      <c r="M132" s="206"/>
      <c r="N132" s="206"/>
      <c r="O132" s="206" t="s">
        <v>34</v>
      </c>
      <c r="P132" s="206"/>
      <c r="Q132" s="206"/>
      <c r="R132" s="20" t="s">
        <v>63</v>
      </c>
      <c r="S132" s="524" t="s">
        <v>67</v>
      </c>
      <c r="T132" s="525"/>
      <c r="U132" s="526"/>
    </row>
    <row r="133" spans="1:21" ht="15.95" customHeight="1" x14ac:dyDescent="0.2">
      <c r="A133" s="498"/>
      <c r="B133" s="498"/>
      <c r="C133" s="559"/>
      <c r="D133" s="560"/>
      <c r="E133" s="561"/>
      <c r="F133" s="202"/>
      <c r="G133" s="202"/>
      <c r="H133" s="202"/>
      <c r="I133" s="202"/>
      <c r="J133" s="202"/>
      <c r="K133" s="202" t="s">
        <v>62</v>
      </c>
      <c r="L133" s="202"/>
      <c r="M133" s="202"/>
      <c r="N133" s="202"/>
      <c r="O133" s="202"/>
      <c r="P133" s="202"/>
      <c r="Q133" s="202"/>
      <c r="R133" s="202"/>
      <c r="S133" s="528"/>
      <c r="T133" s="562"/>
      <c r="U133" s="563"/>
    </row>
    <row r="134" spans="1:21" s="8" customFormat="1" ht="15.95" customHeight="1" x14ac:dyDescent="0.2">
      <c r="A134" s="203" t="s">
        <v>10</v>
      </c>
      <c r="B134" s="203" t="s">
        <v>11</v>
      </c>
      <c r="C134" s="564" t="s">
        <v>12</v>
      </c>
      <c r="D134" s="565"/>
      <c r="E134" s="566"/>
      <c r="F134" s="203" t="s">
        <v>13</v>
      </c>
      <c r="G134" s="203" t="s">
        <v>14</v>
      </c>
      <c r="H134" s="203" t="s">
        <v>15</v>
      </c>
      <c r="I134" s="203" t="s">
        <v>16</v>
      </c>
      <c r="J134" s="203" t="s">
        <v>17</v>
      </c>
      <c r="K134" s="203" t="s">
        <v>18</v>
      </c>
      <c r="L134" s="203" t="s">
        <v>19</v>
      </c>
      <c r="M134" s="203" t="s">
        <v>20</v>
      </c>
      <c r="N134" s="203" t="s">
        <v>21</v>
      </c>
      <c r="O134" s="203" t="s">
        <v>41</v>
      </c>
      <c r="P134" s="203" t="s">
        <v>42</v>
      </c>
      <c r="Q134" s="203" t="s">
        <v>44</v>
      </c>
      <c r="R134" s="203" t="s">
        <v>70</v>
      </c>
      <c r="S134" s="564" t="s">
        <v>71</v>
      </c>
      <c r="T134" s="565"/>
      <c r="U134" s="566"/>
    </row>
    <row r="135" spans="1:21" s="16" customFormat="1" ht="15.95" customHeight="1" x14ac:dyDescent="0.2">
      <c r="A135" s="18">
        <v>1</v>
      </c>
      <c r="B135" s="19" t="s">
        <v>22</v>
      </c>
      <c r="C135" s="532"/>
      <c r="D135" s="533"/>
      <c r="E135" s="534"/>
      <c r="F135" s="39"/>
      <c r="G135" s="39"/>
      <c r="H135" s="39"/>
      <c r="I135" s="39"/>
      <c r="J135" s="39"/>
      <c r="K135" s="39"/>
      <c r="L135" s="125">
        <f t="shared" ref="L135:Q135" si="25">SUM(L136,L139,L140)</f>
        <v>21</v>
      </c>
      <c r="M135" s="24">
        <f t="shared" si="25"/>
        <v>0</v>
      </c>
      <c r="N135" s="24">
        <f t="shared" si="25"/>
        <v>6</v>
      </c>
      <c r="O135" s="24">
        <f t="shared" si="25"/>
        <v>0</v>
      </c>
      <c r="P135" s="24">
        <f t="shared" si="25"/>
        <v>2</v>
      </c>
      <c r="Q135" s="24">
        <f t="shared" si="25"/>
        <v>0</v>
      </c>
      <c r="R135" s="24">
        <f>SUM(L135-M135-N135-O135+P135-Q135)</f>
        <v>17</v>
      </c>
      <c r="S135" s="535"/>
      <c r="T135" s="536"/>
      <c r="U135" s="537"/>
    </row>
    <row r="136" spans="1:21" s="23" customFormat="1" ht="15.95" customHeight="1" x14ac:dyDescent="0.25">
      <c r="A136" s="14"/>
      <c r="B136" s="22" t="s">
        <v>50</v>
      </c>
      <c r="C136" s="495"/>
      <c r="D136" s="495"/>
      <c r="E136" s="495"/>
      <c r="F136" s="194"/>
      <c r="G136" s="194"/>
      <c r="H136" s="194"/>
      <c r="I136" s="194"/>
      <c r="J136" s="194"/>
      <c r="K136" s="193"/>
      <c r="L136" s="127">
        <f t="shared" ref="L136:O136" si="26">SUM(L137:L138)</f>
        <v>0</v>
      </c>
      <c r="M136" s="44">
        <f t="shared" si="26"/>
        <v>0</v>
      </c>
      <c r="N136" s="44">
        <f t="shared" si="26"/>
        <v>0</v>
      </c>
      <c r="O136" s="44">
        <f t="shared" si="26"/>
        <v>0</v>
      </c>
      <c r="P136" s="44">
        <f>SUM(P137:P138)</f>
        <v>0</v>
      </c>
      <c r="Q136" s="44">
        <f t="shared" ref="Q136" si="27">SUM(Q137:Q138)</f>
        <v>0</v>
      </c>
      <c r="R136" s="46">
        <f t="shared" ref="R136:R144" si="28">SUM(L136-M136-N136-O136+P136-Q136)</f>
        <v>0</v>
      </c>
      <c r="S136" s="545"/>
      <c r="T136" s="546"/>
      <c r="U136" s="547"/>
    </row>
    <row r="137" spans="1:21" ht="15.95" customHeight="1" x14ac:dyDescent="0.2">
      <c r="A137" s="12"/>
      <c r="B137" s="13" t="s">
        <v>84</v>
      </c>
      <c r="C137" s="509"/>
      <c r="D137" s="509"/>
      <c r="E137" s="509"/>
      <c r="F137" s="195"/>
      <c r="G137" s="195"/>
      <c r="H137" s="195"/>
      <c r="I137" s="40"/>
      <c r="J137" s="40"/>
      <c r="K137" s="193"/>
      <c r="L137" s="65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6">
        <f t="shared" si="28"/>
        <v>0</v>
      </c>
      <c r="S137" s="542"/>
      <c r="T137" s="543"/>
      <c r="U137" s="544"/>
    </row>
    <row r="138" spans="1:21" ht="15.95" customHeight="1" x14ac:dyDescent="0.2">
      <c r="A138" s="12"/>
      <c r="B138" s="13" t="s">
        <v>85</v>
      </c>
      <c r="C138" s="509"/>
      <c r="D138" s="509"/>
      <c r="E138" s="509"/>
      <c r="F138" s="195"/>
      <c r="G138" s="195"/>
      <c r="H138" s="195"/>
      <c r="I138" s="40"/>
      <c r="J138" s="40"/>
      <c r="K138" s="193"/>
      <c r="L138" s="65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6">
        <f t="shared" si="28"/>
        <v>0</v>
      </c>
      <c r="S138" s="542"/>
      <c r="T138" s="543"/>
      <c r="U138" s="544"/>
    </row>
    <row r="139" spans="1:21" ht="15.95" customHeight="1" x14ac:dyDescent="0.2">
      <c r="A139" s="12"/>
      <c r="B139" s="11" t="s">
        <v>51</v>
      </c>
      <c r="C139" s="494"/>
      <c r="D139" s="494"/>
      <c r="E139" s="494"/>
      <c r="F139" s="41"/>
      <c r="G139" s="41"/>
      <c r="H139" s="41"/>
      <c r="I139" s="41"/>
      <c r="J139" s="41"/>
      <c r="K139" s="193"/>
      <c r="L139" s="128">
        <v>18</v>
      </c>
      <c r="M139" s="46">
        <v>0</v>
      </c>
      <c r="N139" s="46">
        <v>3</v>
      </c>
      <c r="O139" s="46">
        <v>0</v>
      </c>
      <c r="P139" s="46">
        <v>0</v>
      </c>
      <c r="Q139" s="46">
        <v>0</v>
      </c>
      <c r="R139" s="46">
        <f t="shared" si="28"/>
        <v>15</v>
      </c>
      <c r="S139" s="542"/>
      <c r="T139" s="543"/>
      <c r="U139" s="544"/>
    </row>
    <row r="140" spans="1:21" ht="15.95" customHeight="1" x14ac:dyDescent="0.2">
      <c r="A140" s="12"/>
      <c r="B140" s="11" t="s">
        <v>52</v>
      </c>
      <c r="C140" s="494"/>
      <c r="D140" s="494"/>
      <c r="E140" s="494"/>
      <c r="F140" s="41"/>
      <c r="G140" s="41"/>
      <c r="H140" s="41"/>
      <c r="I140" s="41"/>
      <c r="J140" s="41"/>
      <c r="K140" s="193"/>
      <c r="L140" s="128">
        <v>3</v>
      </c>
      <c r="M140" s="46">
        <v>0</v>
      </c>
      <c r="N140" s="46">
        <v>3</v>
      </c>
      <c r="O140" s="46">
        <v>0</v>
      </c>
      <c r="P140" s="46">
        <v>2</v>
      </c>
      <c r="Q140" s="46">
        <v>0</v>
      </c>
      <c r="R140" s="46">
        <f t="shared" si="28"/>
        <v>2</v>
      </c>
      <c r="S140" s="542"/>
      <c r="T140" s="543"/>
      <c r="U140" s="544"/>
    </row>
    <row r="141" spans="1:21" ht="15.95" customHeight="1" x14ac:dyDescent="0.2">
      <c r="A141" s="14">
        <v>2</v>
      </c>
      <c r="B141" s="10" t="s">
        <v>23</v>
      </c>
      <c r="C141" s="494"/>
      <c r="D141" s="494"/>
      <c r="E141" s="494"/>
      <c r="F141" s="193"/>
      <c r="G141" s="193"/>
      <c r="H141" s="42"/>
      <c r="I141" s="193"/>
      <c r="J141" s="193"/>
      <c r="K141" s="193"/>
      <c r="L141" s="128">
        <f>SUM(L142:L143)</f>
        <v>0</v>
      </c>
      <c r="M141" s="46">
        <f t="shared" ref="M141:N141" si="29">SUM(M142:M143)</f>
        <v>0</v>
      </c>
      <c r="N141" s="46">
        <f t="shared" si="29"/>
        <v>0</v>
      </c>
      <c r="O141" s="26"/>
      <c r="P141" s="46">
        <f>SUM(P142:P143)</f>
        <v>30</v>
      </c>
      <c r="Q141" s="46">
        <f>SUM(Q142:Q143)</f>
        <v>0</v>
      </c>
      <c r="R141" s="46">
        <f>SUM(L141-M141-N141-O141+P141-Q141)</f>
        <v>30</v>
      </c>
      <c r="S141" s="542"/>
      <c r="T141" s="543"/>
      <c r="U141" s="544"/>
    </row>
    <row r="142" spans="1:21" ht="15.95" customHeight="1" x14ac:dyDescent="0.2">
      <c r="A142" s="12"/>
      <c r="B142" s="13" t="s">
        <v>84</v>
      </c>
      <c r="C142" s="509"/>
      <c r="D142" s="509"/>
      <c r="E142" s="509"/>
      <c r="F142" s="195"/>
      <c r="G142" s="195"/>
      <c r="H142" s="43"/>
      <c r="I142" s="40"/>
      <c r="J142" s="40"/>
      <c r="K142" s="193"/>
      <c r="L142" s="65">
        <v>0</v>
      </c>
      <c r="M142" s="47">
        <v>0</v>
      </c>
      <c r="N142" s="47">
        <v>0</v>
      </c>
      <c r="O142" s="25"/>
      <c r="P142" s="47">
        <v>30</v>
      </c>
      <c r="Q142" s="47">
        <v>0</v>
      </c>
      <c r="R142" s="46">
        <f t="shared" si="28"/>
        <v>30</v>
      </c>
      <c r="S142" s="542"/>
      <c r="T142" s="543"/>
      <c r="U142" s="544"/>
    </row>
    <row r="143" spans="1:21" ht="15.95" customHeight="1" x14ac:dyDescent="0.2">
      <c r="A143" s="12"/>
      <c r="B143" s="13" t="s">
        <v>85</v>
      </c>
      <c r="C143" s="509"/>
      <c r="D143" s="509"/>
      <c r="E143" s="509"/>
      <c r="F143" s="195"/>
      <c r="G143" s="195"/>
      <c r="H143" s="43"/>
      <c r="I143" s="40"/>
      <c r="J143" s="40"/>
      <c r="K143" s="193"/>
      <c r="L143" s="65">
        <v>0</v>
      </c>
      <c r="M143" s="47">
        <v>0</v>
      </c>
      <c r="N143" s="47">
        <v>0</v>
      </c>
      <c r="O143" s="25"/>
      <c r="P143" s="47">
        <v>0</v>
      </c>
      <c r="Q143" s="47">
        <v>0</v>
      </c>
      <c r="R143" s="46">
        <f t="shared" si="28"/>
        <v>0</v>
      </c>
      <c r="S143" s="542"/>
      <c r="T143" s="543"/>
      <c r="U143" s="544"/>
    </row>
    <row r="144" spans="1:21" ht="15.95" customHeight="1" x14ac:dyDescent="0.2">
      <c r="A144" s="9">
        <v>3</v>
      </c>
      <c r="B144" s="10" t="s">
        <v>54</v>
      </c>
      <c r="C144" s="494"/>
      <c r="D144" s="494"/>
      <c r="E144" s="494"/>
      <c r="F144" s="193"/>
      <c r="G144" s="42"/>
      <c r="H144" s="42"/>
      <c r="I144" s="193"/>
      <c r="J144" s="193"/>
      <c r="K144" s="193"/>
      <c r="L144" s="131">
        <v>3</v>
      </c>
      <c r="M144" s="200">
        <v>2</v>
      </c>
      <c r="N144" s="26"/>
      <c r="O144" s="26"/>
      <c r="P144" s="200">
        <v>2</v>
      </c>
      <c r="Q144" s="200">
        <v>0</v>
      </c>
      <c r="R144" s="46">
        <f t="shared" si="28"/>
        <v>3</v>
      </c>
      <c r="S144" s="542"/>
      <c r="T144" s="543"/>
      <c r="U144" s="544"/>
    </row>
    <row r="145" spans="1:24" ht="15.75" x14ac:dyDescent="0.2">
      <c r="A145" s="14">
        <v>4</v>
      </c>
      <c r="B145" s="10" t="s">
        <v>53</v>
      </c>
      <c r="C145" s="495"/>
      <c r="D145" s="495"/>
      <c r="E145" s="495"/>
      <c r="F145" s="194"/>
      <c r="G145" s="42"/>
      <c r="H145" s="42"/>
      <c r="I145" s="194"/>
      <c r="J145" s="194"/>
      <c r="K145" s="193"/>
      <c r="L145" s="128">
        <f>SUM(L146:L147)</f>
        <v>16</v>
      </c>
      <c r="M145" s="46">
        <f>SUM(M146:M147)</f>
        <v>9</v>
      </c>
      <c r="N145" s="26"/>
      <c r="O145" s="26"/>
      <c r="P145" s="46">
        <f t="shared" ref="P145:Q145" si="30">SUM(P146:P147)</f>
        <v>2</v>
      </c>
      <c r="Q145" s="46">
        <f t="shared" si="30"/>
        <v>1</v>
      </c>
      <c r="R145" s="46">
        <f>SUM(L145-M145-N145-O145+P145-Q145)</f>
        <v>8</v>
      </c>
      <c r="S145" s="542"/>
      <c r="T145" s="543"/>
      <c r="U145" s="544"/>
    </row>
    <row r="146" spans="1:24" ht="15.75" x14ac:dyDescent="0.2">
      <c r="A146" s="14"/>
      <c r="B146" s="13" t="s">
        <v>84</v>
      </c>
      <c r="C146" s="495"/>
      <c r="D146" s="495"/>
      <c r="E146" s="495"/>
      <c r="F146" s="194"/>
      <c r="G146" s="42"/>
      <c r="H146" s="42"/>
      <c r="I146" s="194"/>
      <c r="J146" s="194"/>
      <c r="K146" s="193"/>
      <c r="L146" s="131">
        <v>0</v>
      </c>
      <c r="M146" s="200">
        <v>0</v>
      </c>
      <c r="N146" s="26"/>
      <c r="O146" s="26"/>
      <c r="P146" s="200">
        <v>0</v>
      </c>
      <c r="Q146" s="200">
        <v>0</v>
      </c>
      <c r="R146" s="46">
        <f t="shared" ref="R146" si="31">SUM(L146-M146-N146-O146+P146-Q146)</f>
        <v>0</v>
      </c>
      <c r="S146" s="542"/>
      <c r="T146" s="543"/>
      <c r="U146" s="544"/>
    </row>
    <row r="147" spans="1:24" ht="15.75" x14ac:dyDescent="0.2">
      <c r="A147" s="14"/>
      <c r="B147" s="13" t="s">
        <v>85</v>
      </c>
      <c r="C147" s="495"/>
      <c r="D147" s="495"/>
      <c r="E147" s="495"/>
      <c r="F147" s="194"/>
      <c r="G147" s="42"/>
      <c r="H147" s="42"/>
      <c r="I147" s="194"/>
      <c r="J147" s="194"/>
      <c r="K147" s="193"/>
      <c r="L147" s="131">
        <v>16</v>
      </c>
      <c r="M147" s="200">
        <v>9</v>
      </c>
      <c r="N147" s="26"/>
      <c r="O147" s="26"/>
      <c r="P147" s="200">
        <v>2</v>
      </c>
      <c r="Q147" s="200">
        <v>1</v>
      </c>
      <c r="R147" s="46">
        <f>SUM(L147-M147-N147-O147+P147-Q147)</f>
        <v>8</v>
      </c>
      <c r="S147" s="542"/>
      <c r="T147" s="543"/>
      <c r="U147" s="544"/>
    </row>
    <row r="148" spans="1:24" ht="15.75" x14ac:dyDescent="0.2">
      <c r="A148" s="14">
        <v>5</v>
      </c>
      <c r="B148" s="11" t="s">
        <v>55</v>
      </c>
      <c r="C148" s="494"/>
      <c r="D148" s="494"/>
      <c r="E148" s="494"/>
      <c r="F148" s="193"/>
      <c r="G148" s="42"/>
      <c r="H148" s="42"/>
      <c r="I148" s="193"/>
      <c r="J148" s="193"/>
      <c r="K148" s="193"/>
      <c r="L148" s="200">
        <v>3</v>
      </c>
      <c r="M148" s="200">
        <v>0</v>
      </c>
      <c r="N148" s="26"/>
      <c r="O148" s="26"/>
      <c r="P148" s="200">
        <v>1</v>
      </c>
      <c r="Q148" s="200">
        <v>0</v>
      </c>
      <c r="R148" s="46">
        <f>SUM(L148-M148-N148-O148+P148-Q148)</f>
        <v>4</v>
      </c>
      <c r="S148" s="542"/>
      <c r="T148" s="543"/>
      <c r="U148" s="544"/>
    </row>
    <row r="149" spans="1:24" ht="15.75" x14ac:dyDescent="0.2">
      <c r="A149" s="14">
        <v>6</v>
      </c>
      <c r="B149" s="10" t="s">
        <v>56</v>
      </c>
      <c r="C149" s="494"/>
      <c r="D149" s="494"/>
      <c r="E149" s="494"/>
      <c r="F149" s="193"/>
      <c r="G149" s="42"/>
      <c r="H149" s="42"/>
      <c r="I149" s="193"/>
      <c r="J149" s="193"/>
      <c r="K149" s="193"/>
      <c r="L149" s="200">
        <v>0</v>
      </c>
      <c r="M149" s="200">
        <v>0</v>
      </c>
      <c r="N149" s="26"/>
      <c r="O149" s="26"/>
      <c r="P149" s="200">
        <v>0</v>
      </c>
      <c r="Q149" s="200">
        <v>0</v>
      </c>
      <c r="R149" s="46">
        <f t="shared" ref="R149:R154" si="32">SUM(L149-M149-N149-O149+P149-Q149)</f>
        <v>0</v>
      </c>
      <c r="S149" s="573">
        <v>0</v>
      </c>
      <c r="T149" s="574"/>
      <c r="U149" s="575"/>
      <c r="X149" s="1" t="s">
        <v>87</v>
      </c>
    </row>
    <row r="150" spans="1:24" ht="15.75" x14ac:dyDescent="0.2">
      <c r="A150" s="14">
        <v>7</v>
      </c>
      <c r="B150" s="10" t="s">
        <v>57</v>
      </c>
      <c r="C150" s="494"/>
      <c r="D150" s="494"/>
      <c r="E150" s="494"/>
      <c r="F150" s="193"/>
      <c r="G150" s="42"/>
      <c r="H150" s="42"/>
      <c r="I150" s="193"/>
      <c r="J150" s="193"/>
      <c r="K150" s="193"/>
      <c r="L150" s="200">
        <v>0</v>
      </c>
      <c r="M150" s="200">
        <v>0</v>
      </c>
      <c r="N150" s="26"/>
      <c r="O150" s="26"/>
      <c r="P150" s="200">
        <v>0</v>
      </c>
      <c r="Q150" s="200">
        <v>0</v>
      </c>
      <c r="R150" s="46">
        <f t="shared" si="32"/>
        <v>0</v>
      </c>
      <c r="S150" s="548">
        <v>0</v>
      </c>
      <c r="T150" s="549"/>
      <c r="U150" s="550"/>
    </row>
    <row r="151" spans="1:24" ht="15.75" x14ac:dyDescent="0.2">
      <c r="A151" s="14">
        <v>8</v>
      </c>
      <c r="B151" s="10" t="s">
        <v>58</v>
      </c>
      <c r="C151" s="494"/>
      <c r="D151" s="494"/>
      <c r="E151" s="494"/>
      <c r="F151" s="193"/>
      <c r="G151" s="42"/>
      <c r="H151" s="42"/>
      <c r="I151" s="193"/>
      <c r="J151" s="193"/>
      <c r="K151" s="193"/>
      <c r="L151" s="200">
        <v>0</v>
      </c>
      <c r="M151" s="200">
        <v>0</v>
      </c>
      <c r="N151" s="26"/>
      <c r="O151" s="26"/>
      <c r="P151" s="200">
        <v>0</v>
      </c>
      <c r="Q151" s="200">
        <v>0</v>
      </c>
      <c r="R151" s="46">
        <f t="shared" si="32"/>
        <v>0</v>
      </c>
      <c r="S151" s="548">
        <v>0</v>
      </c>
      <c r="T151" s="549"/>
      <c r="U151" s="550"/>
    </row>
    <row r="152" spans="1:24" ht="15.75" x14ac:dyDescent="0.2">
      <c r="A152" s="14">
        <v>9</v>
      </c>
      <c r="B152" s="10" t="s">
        <v>24</v>
      </c>
      <c r="C152" s="494"/>
      <c r="D152" s="494"/>
      <c r="E152" s="494"/>
      <c r="F152" s="193"/>
      <c r="G152" s="42"/>
      <c r="H152" s="42"/>
      <c r="I152" s="41"/>
      <c r="J152" s="41"/>
      <c r="K152" s="193"/>
      <c r="L152" s="200">
        <v>0</v>
      </c>
      <c r="M152" s="200">
        <v>0</v>
      </c>
      <c r="N152" s="26"/>
      <c r="O152" s="26"/>
      <c r="P152" s="200">
        <v>0</v>
      </c>
      <c r="Q152" s="200">
        <v>0</v>
      </c>
      <c r="R152" s="46">
        <f t="shared" si="32"/>
        <v>0</v>
      </c>
      <c r="S152" s="548">
        <v>0</v>
      </c>
      <c r="T152" s="549"/>
      <c r="U152" s="550"/>
    </row>
    <row r="153" spans="1:24" ht="15.75" x14ac:dyDescent="0.2">
      <c r="A153" s="14">
        <v>10</v>
      </c>
      <c r="B153" s="10" t="s">
        <v>25</v>
      </c>
      <c r="C153" s="494"/>
      <c r="D153" s="494"/>
      <c r="E153" s="494"/>
      <c r="F153" s="193"/>
      <c r="G153" s="42"/>
      <c r="H153" s="42"/>
      <c r="I153" s="41"/>
      <c r="J153" s="41"/>
      <c r="K153" s="193"/>
      <c r="L153" s="200">
        <v>0</v>
      </c>
      <c r="M153" s="200">
        <v>0</v>
      </c>
      <c r="N153" s="26"/>
      <c r="O153" s="26"/>
      <c r="P153" s="200">
        <v>0</v>
      </c>
      <c r="Q153" s="200">
        <v>0</v>
      </c>
      <c r="R153" s="46">
        <f t="shared" si="32"/>
        <v>0</v>
      </c>
      <c r="S153" s="548">
        <v>0</v>
      </c>
      <c r="T153" s="549"/>
      <c r="U153" s="550"/>
    </row>
    <row r="154" spans="1:24" ht="12.75" customHeight="1" thickBot="1" x14ac:dyDescent="0.25">
      <c r="A154" s="48">
        <v>11</v>
      </c>
      <c r="B154" s="49" t="s">
        <v>59</v>
      </c>
      <c r="C154" s="510"/>
      <c r="D154" s="511"/>
      <c r="E154" s="512"/>
      <c r="F154" s="201"/>
      <c r="G154" s="50"/>
      <c r="H154" s="50"/>
      <c r="I154" s="51"/>
      <c r="J154" s="51"/>
      <c r="K154" s="201"/>
      <c r="L154" s="52">
        <v>0</v>
      </c>
      <c r="M154" s="52">
        <v>0</v>
      </c>
      <c r="N154" s="53"/>
      <c r="O154" s="53"/>
      <c r="P154" s="52">
        <v>0</v>
      </c>
      <c r="Q154" s="52">
        <v>0</v>
      </c>
      <c r="R154" s="54">
        <f t="shared" si="32"/>
        <v>0</v>
      </c>
      <c r="S154" s="554"/>
      <c r="T154" s="555"/>
      <c r="U154" s="556"/>
    </row>
    <row r="155" spans="1:24" ht="12.75" customHeight="1" thickTop="1" x14ac:dyDescent="0.2">
      <c r="A155" s="5"/>
      <c r="B155" s="27" t="s">
        <v>39</v>
      </c>
    </row>
    <row r="156" spans="1:24" x14ac:dyDescent="0.2">
      <c r="A156" s="5"/>
      <c r="B156" s="15" t="s">
        <v>61</v>
      </c>
    </row>
    <row r="157" spans="1:24" ht="21" customHeight="1" x14ac:dyDescent="0.2">
      <c r="A157" s="5"/>
      <c r="B157" s="15" t="s">
        <v>60</v>
      </c>
    </row>
    <row r="158" spans="1:24" x14ac:dyDescent="0.2">
      <c r="A158" s="5"/>
      <c r="B158" s="15" t="s">
        <v>40</v>
      </c>
    </row>
    <row r="159" spans="1:24" x14ac:dyDescent="0.2">
      <c r="A159" s="5"/>
      <c r="B159" s="27"/>
    </row>
    <row r="160" spans="1:24" ht="13.5" customHeight="1" x14ac:dyDescent="0.2">
      <c r="A160" s="488" t="s">
        <v>0</v>
      </c>
      <c r="B160" s="488"/>
      <c r="P160" s="517" t="s">
        <v>26</v>
      </c>
      <c r="Q160" s="517"/>
      <c r="R160" s="517"/>
      <c r="S160" s="517"/>
      <c r="T160" s="517"/>
      <c r="U160" s="517"/>
    </row>
    <row r="161" spans="1:21" ht="15" customHeight="1" x14ac:dyDescent="0.2">
      <c r="A161" s="488" t="s">
        <v>1</v>
      </c>
      <c r="B161" s="488"/>
      <c r="P161" s="517"/>
      <c r="Q161" s="517"/>
      <c r="R161" s="517"/>
      <c r="S161" s="517"/>
      <c r="T161" s="517"/>
      <c r="U161" s="517"/>
    </row>
    <row r="162" spans="1:21" ht="12.75" customHeight="1" x14ac:dyDescent="0.2">
      <c r="A162" s="488" t="s">
        <v>46</v>
      </c>
      <c r="B162" s="488"/>
    </row>
    <row r="163" spans="1:21" ht="12.75" customHeight="1" x14ac:dyDescent="0.35">
      <c r="C163" s="518" t="s">
        <v>2</v>
      </c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2"/>
    </row>
    <row r="164" spans="1:21" ht="12.75" customHeight="1" x14ac:dyDescent="0.2">
      <c r="F164" s="519" t="s">
        <v>3</v>
      </c>
      <c r="G164" s="519"/>
      <c r="H164" s="519"/>
      <c r="I164" s="519"/>
      <c r="J164" s="519"/>
      <c r="K164" s="519"/>
      <c r="L164" s="519"/>
      <c r="M164" s="519"/>
      <c r="N164" s="519"/>
      <c r="O164" s="519"/>
      <c r="P164" s="519"/>
      <c r="Q164" s="199"/>
    </row>
    <row r="165" spans="1:21" ht="11.25" customHeight="1" x14ac:dyDescent="0.2">
      <c r="A165" s="1" t="s">
        <v>47</v>
      </c>
      <c r="C165" s="3"/>
      <c r="D165" s="4">
        <v>1</v>
      </c>
      <c r="E165" s="4">
        <v>5</v>
      </c>
      <c r="M165" s="5"/>
      <c r="N165" s="5"/>
      <c r="O165" s="5"/>
      <c r="P165" s="5"/>
      <c r="Q165" s="5"/>
      <c r="R165" s="5"/>
      <c r="S165" s="5"/>
      <c r="T165" s="5"/>
    </row>
    <row r="166" spans="1:21" ht="12.75" customHeight="1" x14ac:dyDescent="0.2">
      <c r="A166" s="1" t="s">
        <v>69</v>
      </c>
      <c r="C166" s="6"/>
      <c r="D166" s="7">
        <v>0</v>
      </c>
      <c r="E166" s="7">
        <v>8</v>
      </c>
      <c r="K166" s="520">
        <v>5</v>
      </c>
      <c r="L166" s="520"/>
      <c r="M166" s="5"/>
      <c r="N166" s="5"/>
      <c r="O166" s="5"/>
      <c r="Q166" s="1" t="str">
        <f>+Q127:U127</f>
        <v>Bulan     :</v>
      </c>
      <c r="R166" s="522" t="str">
        <f>+R127</f>
        <v>Mei</v>
      </c>
      <c r="S166" s="523"/>
      <c r="T166" s="4">
        <f>+T127:U127</f>
        <v>0</v>
      </c>
      <c r="U166" s="4">
        <f>+U127</f>
        <v>5</v>
      </c>
    </row>
    <row r="167" spans="1:21" ht="15.95" customHeight="1" thickBot="1" x14ac:dyDescent="0.25">
      <c r="A167" s="56" t="s">
        <v>81</v>
      </c>
      <c r="B167" s="56"/>
      <c r="C167" s="4">
        <v>0</v>
      </c>
      <c r="D167" s="4">
        <v>2</v>
      </c>
      <c r="E167" s="4">
        <v>1</v>
      </c>
      <c r="K167" s="521"/>
      <c r="L167" s="521"/>
      <c r="M167" s="5"/>
      <c r="N167" s="5"/>
      <c r="O167" s="5"/>
      <c r="Q167" s="1" t="s">
        <v>48</v>
      </c>
      <c r="R167" s="557">
        <f>+R128</f>
        <v>2018</v>
      </c>
      <c r="S167" s="558"/>
      <c r="T167" s="21">
        <v>1</v>
      </c>
      <c r="U167" s="21">
        <v>8</v>
      </c>
    </row>
    <row r="168" spans="1:21" ht="15.95" customHeight="1" thickTop="1" x14ac:dyDescent="0.2">
      <c r="A168" s="496" t="s">
        <v>4</v>
      </c>
      <c r="B168" s="496" t="s">
        <v>5</v>
      </c>
      <c r="C168" s="499" t="s">
        <v>6</v>
      </c>
      <c r="D168" s="500"/>
      <c r="E168" s="500"/>
      <c r="F168" s="500"/>
      <c r="G168" s="500"/>
      <c r="H168" s="500"/>
      <c r="I168" s="500"/>
      <c r="J168" s="500"/>
      <c r="K168" s="501"/>
      <c r="L168" s="499" t="s">
        <v>7</v>
      </c>
      <c r="M168" s="500"/>
      <c r="N168" s="500"/>
      <c r="O168" s="500"/>
      <c r="P168" s="500"/>
      <c r="Q168" s="500"/>
      <c r="R168" s="501"/>
      <c r="S168" s="538" t="s">
        <v>65</v>
      </c>
      <c r="T168" s="539"/>
      <c r="U168" s="540"/>
    </row>
    <row r="169" spans="1:21" ht="15.95" customHeight="1" x14ac:dyDescent="0.2">
      <c r="A169" s="497"/>
      <c r="B169" s="497"/>
      <c r="C169" s="551" t="s">
        <v>27</v>
      </c>
      <c r="D169" s="552"/>
      <c r="E169" s="553"/>
      <c r="F169" s="204"/>
      <c r="G169" s="204" t="s">
        <v>30</v>
      </c>
      <c r="H169" s="204" t="s">
        <v>32</v>
      </c>
      <c r="I169" s="204"/>
      <c r="J169" s="204"/>
      <c r="K169" s="204" t="s">
        <v>43</v>
      </c>
      <c r="L169" s="204" t="s">
        <v>27</v>
      </c>
      <c r="M169" s="204"/>
      <c r="N169" s="204" t="s">
        <v>30</v>
      </c>
      <c r="O169" s="204" t="s">
        <v>32</v>
      </c>
      <c r="P169" s="204"/>
      <c r="Q169" s="204"/>
      <c r="R169" s="204" t="s">
        <v>64</v>
      </c>
      <c r="S169" s="524" t="s">
        <v>68</v>
      </c>
      <c r="T169" s="525"/>
      <c r="U169" s="526"/>
    </row>
    <row r="170" spans="1:21" ht="15.95" customHeight="1" x14ac:dyDescent="0.2">
      <c r="A170" s="497"/>
      <c r="B170" s="497"/>
      <c r="C170" s="524" t="s">
        <v>28</v>
      </c>
      <c r="D170" s="525"/>
      <c r="E170" s="526"/>
      <c r="F170" s="202" t="s">
        <v>29</v>
      </c>
      <c r="G170" s="202" t="s">
        <v>31</v>
      </c>
      <c r="H170" s="202" t="s">
        <v>33</v>
      </c>
      <c r="I170" s="202" t="s">
        <v>37</v>
      </c>
      <c r="J170" s="202" t="s">
        <v>36</v>
      </c>
      <c r="K170" s="202" t="s">
        <v>28</v>
      </c>
      <c r="L170" s="202" t="s">
        <v>28</v>
      </c>
      <c r="M170" s="202" t="s">
        <v>35</v>
      </c>
      <c r="N170" s="202" t="s">
        <v>31</v>
      </c>
      <c r="O170" s="202" t="s">
        <v>33</v>
      </c>
      <c r="P170" s="202" t="s">
        <v>37</v>
      </c>
      <c r="Q170" s="202" t="s">
        <v>36</v>
      </c>
      <c r="R170" s="202" t="s">
        <v>38</v>
      </c>
      <c r="S170" s="524" t="s">
        <v>66</v>
      </c>
      <c r="T170" s="525"/>
      <c r="U170" s="526"/>
    </row>
    <row r="171" spans="1:21" ht="15.95" customHeight="1" x14ac:dyDescent="0.2">
      <c r="A171" s="497"/>
      <c r="B171" s="497"/>
      <c r="C171" s="502" t="s">
        <v>8</v>
      </c>
      <c r="D171" s="503"/>
      <c r="E171" s="504"/>
      <c r="F171" s="206"/>
      <c r="G171" s="206"/>
      <c r="H171" s="206" t="s">
        <v>34</v>
      </c>
      <c r="I171" s="206"/>
      <c r="J171" s="206"/>
      <c r="K171" s="206" t="s">
        <v>9</v>
      </c>
      <c r="L171" s="206" t="s">
        <v>8</v>
      </c>
      <c r="M171" s="206"/>
      <c r="N171" s="206"/>
      <c r="O171" s="206" t="s">
        <v>34</v>
      </c>
      <c r="P171" s="206"/>
      <c r="Q171" s="206"/>
      <c r="R171" s="20" t="s">
        <v>63</v>
      </c>
      <c r="S171" s="524" t="s">
        <v>67</v>
      </c>
      <c r="T171" s="525"/>
      <c r="U171" s="526"/>
    </row>
    <row r="172" spans="1:21" ht="15.95" customHeight="1" x14ac:dyDescent="0.2">
      <c r="A172" s="498"/>
      <c r="B172" s="498"/>
      <c r="C172" s="559"/>
      <c r="D172" s="560"/>
      <c r="E172" s="561"/>
      <c r="F172" s="202"/>
      <c r="G172" s="202"/>
      <c r="H172" s="202"/>
      <c r="I172" s="202"/>
      <c r="J172" s="202"/>
      <c r="K172" s="202" t="s">
        <v>62</v>
      </c>
      <c r="L172" s="202"/>
      <c r="M172" s="202"/>
      <c r="N172" s="202"/>
      <c r="O172" s="202"/>
      <c r="P172" s="202"/>
      <c r="Q172" s="202"/>
      <c r="R172" s="202"/>
      <c r="S172" s="528"/>
      <c r="T172" s="562"/>
      <c r="U172" s="563"/>
    </row>
    <row r="173" spans="1:21" s="8" customFormat="1" ht="15.95" customHeight="1" x14ac:dyDescent="0.2">
      <c r="A173" s="203" t="s">
        <v>10</v>
      </c>
      <c r="B173" s="203" t="s">
        <v>11</v>
      </c>
      <c r="C173" s="564" t="s">
        <v>12</v>
      </c>
      <c r="D173" s="565"/>
      <c r="E173" s="566"/>
      <c r="F173" s="203" t="s">
        <v>13</v>
      </c>
      <c r="G173" s="203" t="s">
        <v>14</v>
      </c>
      <c r="H173" s="203" t="s">
        <v>15</v>
      </c>
      <c r="I173" s="203" t="s">
        <v>16</v>
      </c>
      <c r="J173" s="203" t="s">
        <v>17</v>
      </c>
      <c r="K173" s="203" t="s">
        <v>18</v>
      </c>
      <c r="L173" s="203" t="s">
        <v>19</v>
      </c>
      <c r="M173" s="203" t="s">
        <v>20</v>
      </c>
      <c r="N173" s="203" t="s">
        <v>21</v>
      </c>
      <c r="O173" s="203" t="s">
        <v>41</v>
      </c>
      <c r="P173" s="203" t="s">
        <v>42</v>
      </c>
      <c r="Q173" s="203" t="s">
        <v>44</v>
      </c>
      <c r="R173" s="203" t="s">
        <v>70</v>
      </c>
      <c r="S173" s="564" t="s">
        <v>71</v>
      </c>
      <c r="T173" s="565"/>
      <c r="U173" s="566"/>
    </row>
    <row r="174" spans="1:21" s="16" customFormat="1" ht="15.95" customHeight="1" x14ac:dyDescent="0.2">
      <c r="A174" s="18">
        <v>1</v>
      </c>
      <c r="B174" s="19" t="s">
        <v>22</v>
      </c>
      <c r="C174" s="532"/>
      <c r="D174" s="533"/>
      <c r="E174" s="534"/>
      <c r="F174" s="39"/>
      <c r="G174" s="39"/>
      <c r="H174" s="39"/>
      <c r="I174" s="39"/>
      <c r="J174" s="39"/>
      <c r="K174" s="39"/>
      <c r="L174" s="24">
        <f t="shared" ref="L174:Q174" si="33">SUM(L175,L178,L179)</f>
        <v>18</v>
      </c>
      <c r="M174" s="24">
        <f t="shared" si="33"/>
        <v>0</v>
      </c>
      <c r="N174" s="24">
        <f t="shared" si="33"/>
        <v>0</v>
      </c>
      <c r="O174" s="24">
        <f t="shared" si="33"/>
        <v>0</v>
      </c>
      <c r="P174" s="24">
        <f t="shared" si="33"/>
        <v>0</v>
      </c>
      <c r="Q174" s="24">
        <f t="shared" si="33"/>
        <v>0</v>
      </c>
      <c r="R174" s="24">
        <f>SUM(L174-M174-N174-O174+P174-Q174)</f>
        <v>18</v>
      </c>
      <c r="S174" s="576"/>
      <c r="T174" s="576"/>
      <c r="U174" s="576"/>
    </row>
    <row r="175" spans="1:21" s="23" customFormat="1" ht="15.95" customHeight="1" x14ac:dyDescent="0.25">
      <c r="A175" s="14"/>
      <c r="B175" s="22" t="s">
        <v>50</v>
      </c>
      <c r="C175" s="495"/>
      <c r="D175" s="495"/>
      <c r="E175" s="495"/>
      <c r="F175" s="194"/>
      <c r="G175" s="194"/>
      <c r="H175" s="194"/>
      <c r="I175" s="194"/>
      <c r="J175" s="194"/>
      <c r="K175" s="193"/>
      <c r="L175" s="44">
        <f t="shared" ref="L175:O175" si="34">SUM(L176:L177)</f>
        <v>0</v>
      </c>
      <c r="M175" s="44">
        <f t="shared" si="34"/>
        <v>0</v>
      </c>
      <c r="N175" s="44">
        <f t="shared" si="34"/>
        <v>0</v>
      </c>
      <c r="O175" s="44">
        <f t="shared" si="34"/>
        <v>0</v>
      </c>
      <c r="P175" s="44">
        <f>SUM(P176:P177)</f>
        <v>0</v>
      </c>
      <c r="Q175" s="44">
        <f t="shared" ref="Q175" si="35">SUM(Q176:Q177)</f>
        <v>0</v>
      </c>
      <c r="R175" s="46">
        <f t="shared" ref="R175:R183" si="36">SUM(L175-M175-N175-O175+P175-Q175)</f>
        <v>0</v>
      </c>
      <c r="S175" s="578"/>
      <c r="T175" s="578"/>
      <c r="U175" s="578"/>
    </row>
    <row r="176" spans="1:21" ht="15.95" customHeight="1" x14ac:dyDescent="0.2">
      <c r="A176" s="12"/>
      <c r="B176" s="13" t="s">
        <v>84</v>
      </c>
      <c r="C176" s="509"/>
      <c r="D176" s="509"/>
      <c r="E176" s="509"/>
      <c r="F176" s="195"/>
      <c r="G176" s="195"/>
      <c r="H176" s="195"/>
      <c r="I176" s="40"/>
      <c r="J176" s="40"/>
      <c r="K176" s="193"/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6">
        <f>SUM(L176-M176-N176-O176+P176-Q176)</f>
        <v>0</v>
      </c>
      <c r="S176" s="577"/>
      <c r="T176" s="577"/>
      <c r="U176" s="577"/>
    </row>
    <row r="177" spans="1:21" ht="15.95" customHeight="1" x14ac:dyDescent="0.2">
      <c r="A177" s="12"/>
      <c r="B177" s="13" t="s">
        <v>85</v>
      </c>
      <c r="C177" s="509"/>
      <c r="D177" s="509"/>
      <c r="E177" s="509"/>
      <c r="F177" s="195"/>
      <c r="G177" s="195"/>
      <c r="H177" s="195"/>
      <c r="I177" s="40"/>
      <c r="J177" s="40"/>
      <c r="K177" s="193"/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6">
        <f t="shared" si="36"/>
        <v>0</v>
      </c>
      <c r="S177" s="577"/>
      <c r="T177" s="577"/>
      <c r="U177" s="577"/>
    </row>
    <row r="178" spans="1:21" ht="15.95" customHeight="1" x14ac:dyDescent="0.2">
      <c r="A178" s="12"/>
      <c r="B178" s="11" t="s">
        <v>51</v>
      </c>
      <c r="C178" s="494"/>
      <c r="D178" s="494"/>
      <c r="E178" s="494"/>
      <c r="F178" s="41"/>
      <c r="G178" s="41"/>
      <c r="H178" s="41"/>
      <c r="I178" s="41"/>
      <c r="J178" s="41"/>
      <c r="K178" s="193"/>
      <c r="L178" s="46">
        <v>18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f t="shared" si="36"/>
        <v>18</v>
      </c>
      <c r="S178" s="577"/>
      <c r="T178" s="577"/>
      <c r="U178" s="577"/>
    </row>
    <row r="179" spans="1:21" ht="15.95" customHeight="1" x14ac:dyDescent="0.2">
      <c r="A179" s="12"/>
      <c r="B179" s="11" t="s">
        <v>52</v>
      </c>
      <c r="C179" s="494"/>
      <c r="D179" s="494"/>
      <c r="E179" s="494"/>
      <c r="F179" s="41"/>
      <c r="G179" s="41"/>
      <c r="H179" s="41"/>
      <c r="I179" s="41"/>
      <c r="J179" s="41"/>
      <c r="K179" s="193"/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f t="shared" si="36"/>
        <v>0</v>
      </c>
      <c r="S179" s="577"/>
      <c r="T179" s="577"/>
      <c r="U179" s="577"/>
    </row>
    <row r="180" spans="1:21" ht="15.95" customHeight="1" x14ac:dyDescent="0.2">
      <c r="A180" s="14">
        <v>2</v>
      </c>
      <c r="B180" s="10" t="s">
        <v>23</v>
      </c>
      <c r="C180" s="494"/>
      <c r="D180" s="494"/>
      <c r="E180" s="494"/>
      <c r="F180" s="193"/>
      <c r="G180" s="193"/>
      <c r="H180" s="42"/>
      <c r="I180" s="193"/>
      <c r="J180" s="193"/>
      <c r="K180" s="193"/>
      <c r="L180" s="46">
        <f t="shared" ref="L180:N180" si="37">SUM(L181:L182)</f>
        <v>132</v>
      </c>
      <c r="M180" s="46">
        <f t="shared" si="37"/>
        <v>0</v>
      </c>
      <c r="N180" s="46">
        <f t="shared" si="37"/>
        <v>0</v>
      </c>
      <c r="O180" s="26"/>
      <c r="P180" s="46">
        <f t="shared" ref="P180:Q180" si="38">SUM(P181:P182)</f>
        <v>243</v>
      </c>
      <c r="Q180" s="46">
        <f t="shared" si="38"/>
        <v>0</v>
      </c>
      <c r="R180" s="46">
        <f t="shared" si="36"/>
        <v>375</v>
      </c>
      <c r="S180" s="577"/>
      <c r="T180" s="577"/>
      <c r="U180" s="577"/>
    </row>
    <row r="181" spans="1:21" ht="15.95" customHeight="1" x14ac:dyDescent="0.2">
      <c r="A181" s="12"/>
      <c r="B181" s="13" t="s">
        <v>84</v>
      </c>
      <c r="C181" s="509"/>
      <c r="D181" s="509"/>
      <c r="E181" s="509"/>
      <c r="F181" s="195"/>
      <c r="G181" s="195"/>
      <c r="H181" s="43"/>
      <c r="I181" s="40"/>
      <c r="J181" s="40"/>
      <c r="K181" s="193"/>
      <c r="L181" s="47">
        <v>132</v>
      </c>
      <c r="M181" s="47">
        <v>0</v>
      </c>
      <c r="N181" s="47">
        <v>0</v>
      </c>
      <c r="O181" s="25"/>
      <c r="P181" s="47">
        <v>243</v>
      </c>
      <c r="Q181" s="47">
        <v>0</v>
      </c>
      <c r="R181" s="46">
        <f t="shared" si="36"/>
        <v>375</v>
      </c>
      <c r="S181" s="577"/>
      <c r="T181" s="577"/>
      <c r="U181" s="577"/>
    </row>
    <row r="182" spans="1:21" ht="15.95" customHeight="1" x14ac:dyDescent="0.2">
      <c r="A182" s="12"/>
      <c r="B182" s="13" t="s">
        <v>85</v>
      </c>
      <c r="C182" s="509"/>
      <c r="D182" s="509"/>
      <c r="E182" s="509"/>
      <c r="F182" s="195"/>
      <c r="G182" s="195"/>
      <c r="H182" s="43"/>
      <c r="I182" s="40"/>
      <c r="J182" s="40"/>
      <c r="K182" s="193"/>
      <c r="L182" s="47">
        <v>0</v>
      </c>
      <c r="M182" s="47">
        <v>0</v>
      </c>
      <c r="N182" s="47">
        <v>0</v>
      </c>
      <c r="O182" s="25"/>
      <c r="P182" s="47">
        <v>0</v>
      </c>
      <c r="Q182" s="47">
        <v>0</v>
      </c>
      <c r="R182" s="46">
        <f t="shared" si="36"/>
        <v>0</v>
      </c>
      <c r="S182" s="577"/>
      <c r="T182" s="577"/>
      <c r="U182" s="577"/>
    </row>
    <row r="183" spans="1:21" ht="15.95" customHeight="1" x14ac:dyDescent="0.2">
      <c r="A183" s="9">
        <v>3</v>
      </c>
      <c r="B183" s="10" t="s">
        <v>54</v>
      </c>
      <c r="C183" s="494"/>
      <c r="D183" s="494"/>
      <c r="E183" s="494"/>
      <c r="F183" s="193"/>
      <c r="G183" s="42"/>
      <c r="H183" s="42"/>
      <c r="I183" s="193"/>
      <c r="J183" s="193"/>
      <c r="K183" s="193"/>
      <c r="L183" s="200">
        <v>0</v>
      </c>
      <c r="M183" s="200">
        <v>0</v>
      </c>
      <c r="N183" s="26"/>
      <c r="O183" s="26"/>
      <c r="P183" s="200">
        <v>0</v>
      </c>
      <c r="Q183" s="200">
        <v>0</v>
      </c>
      <c r="R183" s="46">
        <f t="shared" si="36"/>
        <v>0</v>
      </c>
      <c r="S183" s="577"/>
      <c r="T183" s="577"/>
      <c r="U183" s="577"/>
    </row>
    <row r="184" spans="1:21" ht="15.95" customHeight="1" x14ac:dyDescent="0.2">
      <c r="A184" s="14">
        <v>4</v>
      </c>
      <c r="B184" s="10" t="s">
        <v>53</v>
      </c>
      <c r="C184" s="495"/>
      <c r="D184" s="495"/>
      <c r="E184" s="495"/>
      <c r="F184" s="194"/>
      <c r="G184" s="42"/>
      <c r="H184" s="42"/>
      <c r="I184" s="194"/>
      <c r="J184" s="194"/>
      <c r="K184" s="193"/>
      <c r="L184" s="200">
        <f t="shared" ref="L184:M184" si="39">SUM(L185:L186)</f>
        <v>4</v>
      </c>
      <c r="M184" s="200">
        <f t="shared" si="39"/>
        <v>0</v>
      </c>
      <c r="N184" s="26"/>
      <c r="O184" s="26"/>
      <c r="P184" s="200">
        <f t="shared" ref="P184:R184" si="40">SUM(P185:P186)</f>
        <v>0</v>
      </c>
      <c r="Q184" s="46">
        <f t="shared" si="40"/>
        <v>0</v>
      </c>
      <c r="R184" s="200">
        <f t="shared" si="40"/>
        <v>4</v>
      </c>
      <c r="S184" s="577"/>
      <c r="T184" s="577"/>
      <c r="U184" s="577"/>
    </row>
    <row r="185" spans="1:21" ht="15.75" x14ac:dyDescent="0.2">
      <c r="A185" s="14"/>
      <c r="B185" s="13" t="s">
        <v>84</v>
      </c>
      <c r="C185" s="495"/>
      <c r="D185" s="495"/>
      <c r="E185" s="495"/>
      <c r="F185" s="194"/>
      <c r="G185" s="42"/>
      <c r="H185" s="42"/>
      <c r="I185" s="194"/>
      <c r="J185" s="194"/>
      <c r="K185" s="193"/>
      <c r="L185" s="200">
        <v>0</v>
      </c>
      <c r="M185" s="200">
        <v>0</v>
      </c>
      <c r="N185" s="26"/>
      <c r="O185" s="26"/>
      <c r="P185" s="200">
        <v>0</v>
      </c>
      <c r="Q185" s="200">
        <v>0</v>
      </c>
      <c r="R185" s="46">
        <f t="shared" ref="R185" si="41">SUM(L185-M185-N185-O185+P185-Q185)</f>
        <v>0</v>
      </c>
      <c r="S185" s="577"/>
      <c r="T185" s="577"/>
      <c r="U185" s="577"/>
    </row>
    <row r="186" spans="1:21" ht="15.75" x14ac:dyDescent="0.2">
      <c r="A186" s="14"/>
      <c r="B186" s="13" t="s">
        <v>85</v>
      </c>
      <c r="C186" s="495"/>
      <c r="D186" s="495"/>
      <c r="E186" s="495"/>
      <c r="F186" s="194"/>
      <c r="G186" s="42"/>
      <c r="H186" s="42"/>
      <c r="I186" s="194"/>
      <c r="J186" s="194"/>
      <c r="K186" s="193"/>
      <c r="L186" s="200">
        <v>4</v>
      </c>
      <c r="M186" s="200">
        <v>0</v>
      </c>
      <c r="N186" s="26"/>
      <c r="O186" s="26"/>
      <c r="P186" s="200">
        <v>0</v>
      </c>
      <c r="Q186" s="200">
        <v>0</v>
      </c>
      <c r="R186" s="200">
        <f>SUM(L186-M186-N186-O186+P186-Q186)</f>
        <v>4</v>
      </c>
      <c r="S186" s="577"/>
      <c r="T186" s="577"/>
      <c r="U186" s="577"/>
    </row>
    <row r="187" spans="1:21" ht="15.75" x14ac:dyDescent="0.2">
      <c r="A187" s="14">
        <v>5</v>
      </c>
      <c r="B187" s="11" t="s">
        <v>55</v>
      </c>
      <c r="C187" s="494"/>
      <c r="D187" s="494"/>
      <c r="E187" s="494"/>
      <c r="F187" s="193"/>
      <c r="G187" s="42"/>
      <c r="H187" s="42"/>
      <c r="I187" s="193"/>
      <c r="J187" s="193"/>
      <c r="K187" s="193"/>
      <c r="L187" s="200">
        <v>0</v>
      </c>
      <c r="M187" s="200">
        <v>0</v>
      </c>
      <c r="N187" s="26"/>
      <c r="O187" s="26"/>
      <c r="P187" s="200">
        <v>0</v>
      </c>
      <c r="Q187" s="200">
        <v>0</v>
      </c>
      <c r="R187" s="46">
        <f t="shared" ref="R187:R193" si="42">SUM(L187-M187-N187-O187+P187-Q187)</f>
        <v>0</v>
      </c>
      <c r="S187" s="577"/>
      <c r="T187" s="577"/>
      <c r="U187" s="577"/>
    </row>
    <row r="188" spans="1:21" ht="15.75" x14ac:dyDescent="0.2">
      <c r="A188" s="14">
        <v>6</v>
      </c>
      <c r="B188" s="10" t="s">
        <v>56</v>
      </c>
      <c r="C188" s="494"/>
      <c r="D188" s="494"/>
      <c r="E188" s="494"/>
      <c r="F188" s="193"/>
      <c r="G188" s="42"/>
      <c r="H188" s="42"/>
      <c r="I188" s="193"/>
      <c r="J188" s="193"/>
      <c r="K188" s="193"/>
      <c r="L188" s="200">
        <v>0</v>
      </c>
      <c r="M188" s="200">
        <v>0</v>
      </c>
      <c r="N188" s="26"/>
      <c r="O188" s="26"/>
      <c r="P188" s="200">
        <v>0</v>
      </c>
      <c r="Q188" s="200">
        <v>0</v>
      </c>
      <c r="R188" s="46">
        <f t="shared" si="42"/>
        <v>0</v>
      </c>
      <c r="S188" s="581">
        <v>0</v>
      </c>
      <c r="T188" s="581"/>
      <c r="U188" s="581"/>
    </row>
    <row r="189" spans="1:21" ht="15.75" x14ac:dyDescent="0.2">
      <c r="A189" s="14">
        <v>7</v>
      </c>
      <c r="B189" s="10" t="s">
        <v>57</v>
      </c>
      <c r="C189" s="494"/>
      <c r="D189" s="494"/>
      <c r="E189" s="494"/>
      <c r="F189" s="193"/>
      <c r="G189" s="42"/>
      <c r="H189" s="42"/>
      <c r="I189" s="193"/>
      <c r="J189" s="193"/>
      <c r="K189" s="193"/>
      <c r="L189" s="200">
        <v>0</v>
      </c>
      <c r="M189" s="200">
        <v>0</v>
      </c>
      <c r="N189" s="26"/>
      <c r="O189" s="26"/>
      <c r="P189" s="200">
        <v>0</v>
      </c>
      <c r="Q189" s="200">
        <v>0</v>
      </c>
      <c r="R189" s="46">
        <f t="shared" si="42"/>
        <v>0</v>
      </c>
      <c r="S189" s="579">
        <v>0</v>
      </c>
      <c r="T189" s="579"/>
      <c r="U189" s="579"/>
    </row>
    <row r="190" spans="1:21" ht="15.75" x14ac:dyDescent="0.2">
      <c r="A190" s="14">
        <v>8</v>
      </c>
      <c r="B190" s="10" t="s">
        <v>58</v>
      </c>
      <c r="C190" s="494"/>
      <c r="D190" s="494"/>
      <c r="E190" s="494"/>
      <c r="F190" s="193"/>
      <c r="G190" s="42"/>
      <c r="H190" s="42"/>
      <c r="I190" s="193"/>
      <c r="J190" s="193"/>
      <c r="K190" s="193"/>
      <c r="L190" s="200">
        <v>0</v>
      </c>
      <c r="M190" s="200">
        <v>0</v>
      </c>
      <c r="N190" s="26"/>
      <c r="O190" s="26"/>
      <c r="P190" s="200">
        <v>0</v>
      </c>
      <c r="Q190" s="200">
        <v>0</v>
      </c>
      <c r="R190" s="46">
        <f t="shared" si="42"/>
        <v>0</v>
      </c>
      <c r="S190" s="579">
        <v>0</v>
      </c>
      <c r="T190" s="579"/>
      <c r="U190" s="579"/>
    </row>
    <row r="191" spans="1:21" ht="12.75" customHeight="1" x14ac:dyDescent="0.2">
      <c r="A191" s="14">
        <v>9</v>
      </c>
      <c r="B191" s="10" t="s">
        <v>24</v>
      </c>
      <c r="C191" s="494"/>
      <c r="D191" s="494"/>
      <c r="E191" s="494"/>
      <c r="F191" s="193"/>
      <c r="G191" s="42"/>
      <c r="H191" s="42"/>
      <c r="I191" s="41"/>
      <c r="J191" s="41"/>
      <c r="K191" s="193"/>
      <c r="L191" s="200">
        <v>0</v>
      </c>
      <c r="M191" s="200">
        <v>0</v>
      </c>
      <c r="N191" s="26"/>
      <c r="O191" s="26"/>
      <c r="P191" s="200">
        <v>0</v>
      </c>
      <c r="Q191" s="200">
        <v>0</v>
      </c>
      <c r="R191" s="46">
        <f t="shared" si="42"/>
        <v>0</v>
      </c>
      <c r="S191" s="579">
        <v>0</v>
      </c>
      <c r="T191" s="579"/>
      <c r="U191" s="579"/>
    </row>
    <row r="192" spans="1:21" ht="12.75" customHeight="1" x14ac:dyDescent="0.2">
      <c r="A192" s="14">
        <v>10</v>
      </c>
      <c r="B192" s="10" t="s">
        <v>25</v>
      </c>
      <c r="C192" s="494"/>
      <c r="D192" s="494"/>
      <c r="E192" s="494"/>
      <c r="F192" s="193"/>
      <c r="G192" s="42"/>
      <c r="H192" s="42"/>
      <c r="I192" s="41"/>
      <c r="J192" s="41"/>
      <c r="K192" s="193"/>
      <c r="L192" s="200">
        <v>0</v>
      </c>
      <c r="M192" s="200">
        <v>0</v>
      </c>
      <c r="N192" s="26"/>
      <c r="O192" s="26"/>
      <c r="P192" s="200">
        <v>0</v>
      </c>
      <c r="Q192" s="200">
        <v>0</v>
      </c>
      <c r="R192" s="46">
        <f t="shared" si="42"/>
        <v>0</v>
      </c>
      <c r="S192" s="579">
        <v>0</v>
      </c>
      <c r="T192" s="579"/>
      <c r="U192" s="579"/>
    </row>
    <row r="193" spans="1:21" ht="16.5" thickBot="1" x14ac:dyDescent="0.25">
      <c r="A193" s="48">
        <v>11</v>
      </c>
      <c r="B193" s="49" t="s">
        <v>59</v>
      </c>
      <c r="C193" s="510"/>
      <c r="D193" s="511"/>
      <c r="E193" s="512"/>
      <c r="F193" s="201"/>
      <c r="G193" s="50"/>
      <c r="H193" s="50"/>
      <c r="I193" s="51"/>
      <c r="J193" s="51"/>
      <c r="K193" s="201"/>
      <c r="L193" s="52">
        <v>0</v>
      </c>
      <c r="M193" s="52">
        <v>0</v>
      </c>
      <c r="N193" s="53"/>
      <c r="O193" s="53"/>
      <c r="P193" s="52">
        <v>0</v>
      </c>
      <c r="Q193" s="52">
        <v>0</v>
      </c>
      <c r="R193" s="54">
        <f t="shared" si="42"/>
        <v>0</v>
      </c>
      <c r="S193" s="554"/>
      <c r="T193" s="555"/>
      <c r="U193" s="556"/>
    </row>
    <row r="194" spans="1:21" ht="21" customHeight="1" thickTop="1" x14ac:dyDescent="0.2">
      <c r="A194" s="5"/>
      <c r="B194" s="27" t="s">
        <v>39</v>
      </c>
    </row>
    <row r="195" spans="1:21" x14ac:dyDescent="0.2">
      <c r="A195" s="5"/>
      <c r="B195" s="15" t="s">
        <v>61</v>
      </c>
    </row>
    <row r="196" spans="1:21" x14ac:dyDescent="0.2">
      <c r="A196" s="5"/>
      <c r="B196" s="15" t="s">
        <v>60</v>
      </c>
    </row>
    <row r="197" spans="1:21" ht="12.75" customHeight="1" x14ac:dyDescent="0.2">
      <c r="A197" s="5"/>
      <c r="B197" s="15" t="s">
        <v>40</v>
      </c>
    </row>
    <row r="198" spans="1:21" ht="13.5" customHeight="1" x14ac:dyDescent="0.2">
      <c r="A198" s="5"/>
      <c r="B198" s="27"/>
    </row>
    <row r="199" spans="1:21" ht="15" customHeight="1" x14ac:dyDescent="0.2">
      <c r="A199" s="488" t="s">
        <v>0</v>
      </c>
      <c r="B199" s="488"/>
      <c r="P199" s="517" t="s">
        <v>26</v>
      </c>
      <c r="Q199" s="517"/>
      <c r="R199" s="517"/>
      <c r="S199" s="517"/>
      <c r="T199" s="517"/>
      <c r="U199" s="517"/>
    </row>
    <row r="200" spans="1:21" ht="12.75" customHeight="1" x14ac:dyDescent="0.2">
      <c r="A200" s="488" t="s">
        <v>1</v>
      </c>
      <c r="B200" s="488"/>
      <c r="P200" s="517"/>
      <c r="Q200" s="517"/>
      <c r="R200" s="517"/>
      <c r="S200" s="517"/>
      <c r="T200" s="517"/>
      <c r="U200" s="517"/>
    </row>
    <row r="201" spans="1:21" ht="12.75" customHeight="1" x14ac:dyDescent="0.2">
      <c r="A201" s="488" t="s">
        <v>46</v>
      </c>
      <c r="B201" s="488"/>
    </row>
    <row r="202" spans="1:21" ht="12.75" customHeight="1" x14ac:dyDescent="0.35">
      <c r="C202" s="518" t="s">
        <v>2</v>
      </c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518"/>
      <c r="P202" s="518"/>
      <c r="Q202" s="2"/>
    </row>
    <row r="203" spans="1:21" ht="11.25" customHeight="1" x14ac:dyDescent="0.2">
      <c r="F203" s="519" t="s">
        <v>3</v>
      </c>
      <c r="G203" s="519"/>
      <c r="H203" s="519"/>
      <c r="I203" s="519"/>
      <c r="J203" s="519"/>
      <c r="K203" s="519"/>
      <c r="L203" s="519"/>
      <c r="M203" s="519"/>
      <c r="N203" s="519"/>
      <c r="O203" s="519"/>
      <c r="P203" s="519"/>
      <c r="Q203" s="199"/>
    </row>
    <row r="204" spans="1:21" ht="12.75" customHeight="1" x14ac:dyDescent="0.2">
      <c r="A204" s="1" t="s">
        <v>47</v>
      </c>
      <c r="C204" s="3"/>
      <c r="D204" s="4">
        <v>1</v>
      </c>
      <c r="E204" s="4">
        <v>5</v>
      </c>
      <c r="M204" s="5"/>
      <c r="N204" s="5"/>
      <c r="O204" s="5"/>
      <c r="P204" s="5"/>
      <c r="Q204" s="5"/>
      <c r="R204" s="5"/>
      <c r="S204" s="5"/>
      <c r="T204" s="5"/>
    </row>
    <row r="205" spans="1:21" ht="15.95" customHeight="1" x14ac:dyDescent="0.2">
      <c r="A205" s="1" t="s">
        <v>69</v>
      </c>
      <c r="C205" s="6"/>
      <c r="D205" s="7">
        <v>0</v>
      </c>
      <c r="E205" s="7">
        <v>8</v>
      </c>
      <c r="K205" s="520">
        <v>6</v>
      </c>
      <c r="L205" s="520"/>
      <c r="M205" s="5"/>
      <c r="N205" s="5"/>
      <c r="O205" s="5"/>
      <c r="Q205" s="1" t="str">
        <f>+Q166:U166</f>
        <v>Bulan     :</v>
      </c>
      <c r="R205" s="522" t="str">
        <f>+R166</f>
        <v>Mei</v>
      </c>
      <c r="S205" s="523"/>
      <c r="T205" s="4">
        <f>+T166:U166</f>
        <v>0</v>
      </c>
      <c r="U205" s="4">
        <f>+U166</f>
        <v>5</v>
      </c>
    </row>
    <row r="206" spans="1:21" ht="15.95" customHeight="1" thickBot="1" x14ac:dyDescent="0.25">
      <c r="A206" s="56" t="s">
        <v>83</v>
      </c>
      <c r="B206" s="56"/>
      <c r="C206" s="4">
        <v>0</v>
      </c>
      <c r="D206" s="4">
        <v>4</v>
      </c>
      <c r="E206" s="4">
        <v>1</v>
      </c>
      <c r="K206" s="521"/>
      <c r="L206" s="521"/>
      <c r="M206" s="5"/>
      <c r="N206" s="5"/>
      <c r="O206" s="5"/>
      <c r="Q206" s="1" t="s">
        <v>48</v>
      </c>
      <c r="R206" s="557">
        <f>+R167</f>
        <v>2018</v>
      </c>
      <c r="S206" s="558"/>
      <c r="T206" s="21">
        <v>1</v>
      </c>
      <c r="U206" s="21">
        <v>8</v>
      </c>
    </row>
    <row r="207" spans="1:21" ht="15.95" customHeight="1" thickTop="1" x14ac:dyDescent="0.2">
      <c r="A207" s="496" t="s">
        <v>4</v>
      </c>
      <c r="B207" s="496" t="s">
        <v>5</v>
      </c>
      <c r="C207" s="499" t="s">
        <v>6</v>
      </c>
      <c r="D207" s="500"/>
      <c r="E207" s="500"/>
      <c r="F207" s="500"/>
      <c r="G207" s="500"/>
      <c r="H207" s="500"/>
      <c r="I207" s="500"/>
      <c r="J207" s="500"/>
      <c r="K207" s="501"/>
      <c r="L207" s="499" t="s">
        <v>7</v>
      </c>
      <c r="M207" s="500"/>
      <c r="N207" s="500"/>
      <c r="O207" s="500"/>
      <c r="P207" s="500"/>
      <c r="Q207" s="500"/>
      <c r="R207" s="501"/>
      <c r="S207" s="538" t="s">
        <v>65</v>
      </c>
      <c r="T207" s="539"/>
      <c r="U207" s="540"/>
    </row>
    <row r="208" spans="1:21" ht="15.95" customHeight="1" x14ac:dyDescent="0.2">
      <c r="A208" s="497"/>
      <c r="B208" s="497"/>
      <c r="C208" s="551" t="s">
        <v>27</v>
      </c>
      <c r="D208" s="552"/>
      <c r="E208" s="553"/>
      <c r="F208" s="204"/>
      <c r="G208" s="204" t="s">
        <v>30</v>
      </c>
      <c r="H208" s="204" t="s">
        <v>32</v>
      </c>
      <c r="I208" s="204"/>
      <c r="J208" s="204"/>
      <c r="K208" s="204" t="s">
        <v>43</v>
      </c>
      <c r="L208" s="204" t="s">
        <v>27</v>
      </c>
      <c r="M208" s="204"/>
      <c r="N208" s="204" t="s">
        <v>30</v>
      </c>
      <c r="O208" s="204" t="s">
        <v>32</v>
      </c>
      <c r="P208" s="204"/>
      <c r="Q208" s="204"/>
      <c r="R208" s="204" t="s">
        <v>64</v>
      </c>
      <c r="S208" s="524" t="s">
        <v>68</v>
      </c>
      <c r="T208" s="525"/>
      <c r="U208" s="526"/>
    </row>
    <row r="209" spans="1:21" ht="15.95" customHeight="1" x14ac:dyDescent="0.2">
      <c r="A209" s="497"/>
      <c r="B209" s="497"/>
      <c r="C209" s="524" t="s">
        <v>28</v>
      </c>
      <c r="D209" s="525"/>
      <c r="E209" s="526"/>
      <c r="F209" s="202" t="s">
        <v>29</v>
      </c>
      <c r="G209" s="202" t="s">
        <v>31</v>
      </c>
      <c r="H209" s="202" t="s">
        <v>33</v>
      </c>
      <c r="I209" s="202" t="s">
        <v>37</v>
      </c>
      <c r="J209" s="202" t="s">
        <v>36</v>
      </c>
      <c r="K209" s="202" t="s">
        <v>28</v>
      </c>
      <c r="L209" s="202" t="s">
        <v>28</v>
      </c>
      <c r="M209" s="202" t="s">
        <v>35</v>
      </c>
      <c r="N209" s="202" t="s">
        <v>31</v>
      </c>
      <c r="O209" s="202" t="s">
        <v>33</v>
      </c>
      <c r="P209" s="202" t="s">
        <v>37</v>
      </c>
      <c r="Q209" s="202" t="s">
        <v>36</v>
      </c>
      <c r="R209" s="202" t="s">
        <v>38</v>
      </c>
      <c r="S209" s="524" t="s">
        <v>66</v>
      </c>
      <c r="T209" s="525"/>
      <c r="U209" s="526"/>
    </row>
    <row r="210" spans="1:21" ht="15.95" customHeight="1" x14ac:dyDescent="0.2">
      <c r="A210" s="497"/>
      <c r="B210" s="497"/>
      <c r="C210" s="502" t="s">
        <v>8</v>
      </c>
      <c r="D210" s="503"/>
      <c r="E210" s="504"/>
      <c r="F210" s="206"/>
      <c r="G210" s="206"/>
      <c r="H210" s="206" t="s">
        <v>34</v>
      </c>
      <c r="I210" s="206"/>
      <c r="J210" s="206"/>
      <c r="K210" s="206" t="s">
        <v>9</v>
      </c>
      <c r="L210" s="206" t="s">
        <v>8</v>
      </c>
      <c r="M210" s="206"/>
      <c r="N210" s="206"/>
      <c r="O210" s="206" t="s">
        <v>34</v>
      </c>
      <c r="P210" s="206"/>
      <c r="Q210" s="206"/>
      <c r="R210" s="20" t="s">
        <v>63</v>
      </c>
      <c r="S210" s="524" t="s">
        <v>67</v>
      </c>
      <c r="T210" s="525"/>
      <c r="U210" s="526"/>
    </row>
    <row r="211" spans="1:21" ht="15.95" customHeight="1" x14ac:dyDescent="0.2">
      <c r="A211" s="498"/>
      <c r="B211" s="498"/>
      <c r="C211" s="559"/>
      <c r="D211" s="560"/>
      <c r="E211" s="561"/>
      <c r="F211" s="202"/>
      <c r="G211" s="202"/>
      <c r="H211" s="202"/>
      <c r="I211" s="202"/>
      <c r="J211" s="202"/>
      <c r="K211" s="202" t="s">
        <v>62</v>
      </c>
      <c r="L211" s="202"/>
      <c r="M211" s="202"/>
      <c r="N211" s="202"/>
      <c r="O211" s="202"/>
      <c r="P211" s="202"/>
      <c r="Q211" s="202"/>
      <c r="R211" s="202"/>
      <c r="S211" s="528"/>
      <c r="T211" s="562"/>
      <c r="U211" s="563"/>
    </row>
    <row r="212" spans="1:21" s="8" customFormat="1" ht="15.95" customHeight="1" x14ac:dyDescent="0.2">
      <c r="A212" s="203" t="s">
        <v>10</v>
      </c>
      <c r="B212" s="203" t="s">
        <v>11</v>
      </c>
      <c r="C212" s="564" t="s">
        <v>12</v>
      </c>
      <c r="D212" s="565"/>
      <c r="E212" s="566"/>
      <c r="F212" s="203" t="s">
        <v>13</v>
      </c>
      <c r="G212" s="203" t="s">
        <v>14</v>
      </c>
      <c r="H212" s="203" t="s">
        <v>15</v>
      </c>
      <c r="I212" s="203" t="s">
        <v>16</v>
      </c>
      <c r="J212" s="203" t="s">
        <v>17</v>
      </c>
      <c r="K212" s="203" t="s">
        <v>18</v>
      </c>
      <c r="L212" s="203" t="s">
        <v>19</v>
      </c>
      <c r="M212" s="203" t="s">
        <v>20</v>
      </c>
      <c r="N212" s="203" t="s">
        <v>21</v>
      </c>
      <c r="O212" s="203" t="s">
        <v>41</v>
      </c>
      <c r="P212" s="203" t="s">
        <v>42</v>
      </c>
      <c r="Q212" s="203" t="s">
        <v>44</v>
      </c>
      <c r="R212" s="203" t="s">
        <v>70</v>
      </c>
      <c r="S212" s="564" t="s">
        <v>71</v>
      </c>
      <c r="T212" s="565"/>
      <c r="U212" s="566"/>
    </row>
    <row r="213" spans="1:21" s="16" customFormat="1" ht="15.95" customHeight="1" x14ac:dyDescent="0.2">
      <c r="A213" s="18">
        <v>1</v>
      </c>
      <c r="B213" s="19" t="s">
        <v>22</v>
      </c>
      <c r="C213" s="532"/>
      <c r="D213" s="533"/>
      <c r="E213" s="534"/>
      <c r="F213" s="39"/>
      <c r="G213" s="39"/>
      <c r="H213" s="39"/>
      <c r="I213" s="39"/>
      <c r="J213" s="39"/>
      <c r="K213" s="39"/>
      <c r="L213" s="124">
        <f t="shared" ref="L213:Q213" si="43">SUM(L214,L217,L218)</f>
        <v>70</v>
      </c>
      <c r="M213" s="125">
        <f t="shared" si="43"/>
        <v>21</v>
      </c>
      <c r="N213" s="125">
        <f t="shared" si="43"/>
        <v>0</v>
      </c>
      <c r="O213" s="125">
        <f t="shared" si="43"/>
        <v>0</v>
      </c>
      <c r="P213" s="125">
        <f t="shared" si="43"/>
        <v>0</v>
      </c>
      <c r="Q213" s="125">
        <f t="shared" si="43"/>
        <v>0</v>
      </c>
      <c r="R213" s="125">
        <f>SUM(L213-M213-N213-O213+P213-Q213)</f>
        <v>49</v>
      </c>
      <c r="S213" s="576"/>
      <c r="T213" s="576"/>
      <c r="U213" s="576"/>
    </row>
    <row r="214" spans="1:21" s="23" customFormat="1" ht="15.95" customHeight="1" x14ac:dyDescent="0.25">
      <c r="A214" s="14"/>
      <c r="B214" s="22" t="s">
        <v>50</v>
      </c>
      <c r="C214" s="495"/>
      <c r="D214" s="495"/>
      <c r="E214" s="495"/>
      <c r="F214" s="194"/>
      <c r="G214" s="194"/>
      <c r="H214" s="194"/>
      <c r="I214" s="194"/>
      <c r="J214" s="194"/>
      <c r="K214" s="193"/>
      <c r="L214" s="126">
        <f t="shared" ref="L214:O214" si="44">SUM(L215:L216)</f>
        <v>70</v>
      </c>
      <c r="M214" s="127">
        <f t="shared" si="44"/>
        <v>21</v>
      </c>
      <c r="N214" s="127">
        <f t="shared" si="44"/>
        <v>0</v>
      </c>
      <c r="O214" s="127">
        <f t="shared" si="44"/>
        <v>0</v>
      </c>
      <c r="P214" s="127">
        <f>SUM(P215:P216)</f>
        <v>0</v>
      </c>
      <c r="Q214" s="127">
        <f t="shared" ref="Q214" si="45">SUM(Q215:Q216)</f>
        <v>0</v>
      </c>
      <c r="R214" s="128">
        <f t="shared" ref="R214:R222" si="46">SUM(L214-M214-N214-O214+P214-Q214)</f>
        <v>49</v>
      </c>
      <c r="S214" s="578"/>
      <c r="T214" s="578"/>
      <c r="U214" s="578"/>
    </row>
    <row r="215" spans="1:21" ht="15.95" customHeight="1" x14ac:dyDescent="0.2">
      <c r="A215" s="12"/>
      <c r="B215" s="13" t="s">
        <v>84</v>
      </c>
      <c r="C215" s="509"/>
      <c r="D215" s="509"/>
      <c r="E215" s="509"/>
      <c r="F215" s="195"/>
      <c r="G215" s="195"/>
      <c r="H215" s="195"/>
      <c r="I215" s="40"/>
      <c r="J215" s="40"/>
      <c r="K215" s="193"/>
      <c r="L215" s="129">
        <v>70</v>
      </c>
      <c r="M215" s="65">
        <v>21</v>
      </c>
      <c r="N215" s="65">
        <v>0</v>
      </c>
      <c r="O215" s="65">
        <v>0</v>
      </c>
      <c r="P215" s="65">
        <v>0</v>
      </c>
      <c r="Q215" s="65">
        <v>0</v>
      </c>
      <c r="R215" s="128">
        <f t="shared" si="46"/>
        <v>49</v>
      </c>
      <c r="S215" s="577"/>
      <c r="T215" s="577"/>
      <c r="U215" s="577"/>
    </row>
    <row r="216" spans="1:21" ht="15.95" customHeight="1" x14ac:dyDescent="0.2">
      <c r="A216" s="12"/>
      <c r="B216" s="13" t="s">
        <v>85</v>
      </c>
      <c r="C216" s="509"/>
      <c r="D216" s="509"/>
      <c r="E216" s="509"/>
      <c r="F216" s="195"/>
      <c r="G216" s="195"/>
      <c r="H216" s="195"/>
      <c r="I216" s="40"/>
      <c r="J216" s="40"/>
      <c r="K216" s="193"/>
      <c r="L216" s="65">
        <v>0</v>
      </c>
      <c r="M216" s="65">
        <v>0</v>
      </c>
      <c r="N216" s="65">
        <v>0</v>
      </c>
      <c r="O216" s="65">
        <v>0</v>
      </c>
      <c r="P216" s="65">
        <v>0</v>
      </c>
      <c r="Q216" s="65">
        <v>0</v>
      </c>
      <c r="R216" s="128">
        <f t="shared" si="46"/>
        <v>0</v>
      </c>
      <c r="S216" s="577"/>
      <c r="T216" s="577"/>
      <c r="U216" s="577"/>
    </row>
    <row r="217" spans="1:21" ht="15.95" customHeight="1" x14ac:dyDescent="0.2">
      <c r="A217" s="12"/>
      <c r="B217" s="11" t="s">
        <v>51</v>
      </c>
      <c r="C217" s="494"/>
      <c r="D217" s="494"/>
      <c r="E217" s="494"/>
      <c r="F217" s="41"/>
      <c r="G217" s="41"/>
      <c r="H217" s="41"/>
      <c r="I217" s="41"/>
      <c r="J217" s="41"/>
      <c r="K217" s="193"/>
      <c r="L217" s="128">
        <v>0</v>
      </c>
      <c r="M217" s="128">
        <v>0</v>
      </c>
      <c r="N217" s="128">
        <v>0</v>
      </c>
      <c r="O217" s="128">
        <v>0</v>
      </c>
      <c r="P217" s="128">
        <v>0</v>
      </c>
      <c r="Q217" s="128">
        <v>0</v>
      </c>
      <c r="R217" s="128">
        <f t="shared" si="46"/>
        <v>0</v>
      </c>
      <c r="S217" s="577"/>
      <c r="T217" s="577"/>
      <c r="U217" s="577"/>
    </row>
    <row r="218" spans="1:21" ht="15.95" customHeight="1" x14ac:dyDescent="0.2">
      <c r="A218" s="12"/>
      <c r="B218" s="11" t="s">
        <v>52</v>
      </c>
      <c r="C218" s="494"/>
      <c r="D218" s="494"/>
      <c r="E218" s="494"/>
      <c r="F218" s="41"/>
      <c r="G218" s="41"/>
      <c r="H218" s="41"/>
      <c r="I218" s="41"/>
      <c r="J218" s="41"/>
      <c r="K218" s="193"/>
      <c r="L218" s="128">
        <v>0</v>
      </c>
      <c r="M218" s="128">
        <v>0</v>
      </c>
      <c r="N218" s="128">
        <v>0</v>
      </c>
      <c r="O218" s="128">
        <v>0</v>
      </c>
      <c r="P218" s="128">
        <v>0</v>
      </c>
      <c r="Q218" s="128">
        <v>0</v>
      </c>
      <c r="R218" s="128">
        <f t="shared" si="46"/>
        <v>0</v>
      </c>
      <c r="S218" s="577"/>
      <c r="T218" s="577"/>
      <c r="U218" s="577"/>
    </row>
    <row r="219" spans="1:21" ht="15.95" customHeight="1" x14ac:dyDescent="0.2">
      <c r="A219" s="14">
        <v>2</v>
      </c>
      <c r="B219" s="10" t="s">
        <v>23</v>
      </c>
      <c r="C219" s="494"/>
      <c r="D219" s="494"/>
      <c r="E219" s="494"/>
      <c r="F219" s="193"/>
      <c r="G219" s="193"/>
      <c r="H219" s="42"/>
      <c r="I219" s="193"/>
      <c r="J219" s="193"/>
      <c r="K219" s="193"/>
      <c r="L219" s="128">
        <f t="shared" ref="L219:Q219" si="47">SUM(L220:L221)</f>
        <v>408</v>
      </c>
      <c r="M219" s="128">
        <f t="shared" si="47"/>
        <v>25</v>
      </c>
      <c r="N219" s="128">
        <f t="shared" si="47"/>
        <v>0</v>
      </c>
      <c r="O219" s="26"/>
      <c r="P219" s="128">
        <f t="shared" si="47"/>
        <v>176</v>
      </c>
      <c r="Q219" s="128">
        <f t="shared" si="47"/>
        <v>0</v>
      </c>
      <c r="R219" s="128">
        <f t="shared" si="46"/>
        <v>559</v>
      </c>
      <c r="S219" s="577"/>
      <c r="T219" s="577"/>
      <c r="U219" s="577"/>
    </row>
    <row r="220" spans="1:21" ht="15.95" customHeight="1" x14ac:dyDescent="0.2">
      <c r="A220" s="12"/>
      <c r="B220" s="13" t="s">
        <v>84</v>
      </c>
      <c r="C220" s="509"/>
      <c r="D220" s="509"/>
      <c r="E220" s="509"/>
      <c r="F220" s="195"/>
      <c r="G220" s="195"/>
      <c r="H220" s="43"/>
      <c r="I220" s="40"/>
      <c r="J220" s="40"/>
      <c r="K220" s="193"/>
      <c r="L220" s="65">
        <v>383</v>
      </c>
      <c r="M220" s="65">
        <v>25</v>
      </c>
      <c r="N220" s="65">
        <v>0</v>
      </c>
      <c r="O220" s="26"/>
      <c r="P220" s="65">
        <v>176</v>
      </c>
      <c r="Q220" s="65">
        <v>0</v>
      </c>
      <c r="R220" s="128">
        <f t="shared" si="46"/>
        <v>534</v>
      </c>
      <c r="S220" s="577"/>
      <c r="T220" s="577"/>
      <c r="U220" s="577"/>
    </row>
    <row r="221" spans="1:21" ht="15.95" customHeight="1" x14ac:dyDescent="0.2">
      <c r="A221" s="12"/>
      <c r="B221" s="13" t="s">
        <v>85</v>
      </c>
      <c r="C221" s="509"/>
      <c r="D221" s="509"/>
      <c r="E221" s="509"/>
      <c r="F221" s="195"/>
      <c r="G221" s="195"/>
      <c r="H221" s="43"/>
      <c r="I221" s="40"/>
      <c r="J221" s="40"/>
      <c r="K221" s="193"/>
      <c r="L221" s="65">
        <v>25</v>
      </c>
      <c r="M221" s="65">
        <v>0</v>
      </c>
      <c r="N221" s="65">
        <v>0</v>
      </c>
      <c r="O221" s="26"/>
      <c r="P221" s="65">
        <v>0</v>
      </c>
      <c r="Q221" s="65">
        <v>0</v>
      </c>
      <c r="R221" s="128">
        <f t="shared" si="46"/>
        <v>25</v>
      </c>
      <c r="S221" s="577"/>
      <c r="T221" s="577"/>
      <c r="U221" s="577"/>
    </row>
    <row r="222" spans="1:21" ht="15.95" customHeight="1" x14ac:dyDescent="0.2">
      <c r="A222" s="9">
        <v>3</v>
      </c>
      <c r="B222" s="10" t="s">
        <v>54</v>
      </c>
      <c r="C222" s="494"/>
      <c r="D222" s="494"/>
      <c r="E222" s="494"/>
      <c r="F222" s="193"/>
      <c r="G222" s="42"/>
      <c r="H222" s="42"/>
      <c r="I222" s="193"/>
      <c r="J222" s="193"/>
      <c r="K222" s="193"/>
      <c r="L222" s="131">
        <v>0</v>
      </c>
      <c r="M222" s="131">
        <v>0</v>
      </c>
      <c r="N222" s="26"/>
      <c r="O222" s="26"/>
      <c r="P222" s="131">
        <v>0</v>
      </c>
      <c r="Q222" s="131">
        <v>0</v>
      </c>
      <c r="R222" s="128">
        <f t="shared" si="46"/>
        <v>0</v>
      </c>
      <c r="S222" s="577"/>
      <c r="T222" s="577"/>
      <c r="U222" s="577"/>
    </row>
    <row r="223" spans="1:21" ht="15.75" x14ac:dyDescent="0.2">
      <c r="A223" s="14">
        <v>4</v>
      </c>
      <c r="B223" s="10" t="s">
        <v>53</v>
      </c>
      <c r="C223" s="495"/>
      <c r="D223" s="495"/>
      <c r="E223" s="495"/>
      <c r="F223" s="194"/>
      <c r="G223" s="42"/>
      <c r="H223" s="42"/>
      <c r="I223" s="194"/>
      <c r="J223" s="194"/>
      <c r="K223" s="193"/>
      <c r="L223" s="128">
        <f t="shared" ref="L223:Q223" si="48">SUM(L224:L225)</f>
        <v>0</v>
      </c>
      <c r="M223" s="128">
        <f t="shared" si="48"/>
        <v>0</v>
      </c>
      <c r="N223" s="26"/>
      <c r="O223" s="26"/>
      <c r="P223" s="128">
        <f t="shared" si="48"/>
        <v>1</v>
      </c>
      <c r="Q223" s="128">
        <f t="shared" si="48"/>
        <v>0</v>
      </c>
      <c r="R223" s="128">
        <f>SUM(L223-M223-N223-O223+P223-Q223)</f>
        <v>1</v>
      </c>
      <c r="S223" s="577"/>
      <c r="T223" s="577"/>
      <c r="U223" s="577"/>
    </row>
    <row r="224" spans="1:21" ht="15.75" x14ac:dyDescent="0.2">
      <c r="A224" s="14"/>
      <c r="B224" s="13" t="s">
        <v>84</v>
      </c>
      <c r="C224" s="495"/>
      <c r="D224" s="495"/>
      <c r="E224" s="495"/>
      <c r="F224" s="194"/>
      <c r="G224" s="42"/>
      <c r="H224" s="42"/>
      <c r="I224" s="194"/>
      <c r="J224" s="194"/>
      <c r="K224" s="193"/>
      <c r="L224" s="131">
        <v>0</v>
      </c>
      <c r="M224" s="131">
        <v>0</v>
      </c>
      <c r="N224" s="26"/>
      <c r="O224" s="26"/>
      <c r="P224" s="131">
        <v>0</v>
      </c>
      <c r="Q224" s="131">
        <v>0</v>
      </c>
      <c r="R224" s="128">
        <f t="shared" ref="R224" si="49">SUM(L224-M224-N224-O224+P224-Q224)</f>
        <v>0</v>
      </c>
      <c r="S224" s="577"/>
      <c r="T224" s="577"/>
      <c r="U224" s="577"/>
    </row>
    <row r="225" spans="1:21" ht="15.75" x14ac:dyDescent="0.2">
      <c r="A225" s="14"/>
      <c r="B225" s="13" t="s">
        <v>85</v>
      </c>
      <c r="C225" s="495"/>
      <c r="D225" s="495"/>
      <c r="E225" s="495"/>
      <c r="F225" s="194"/>
      <c r="G225" s="42"/>
      <c r="H225" s="42"/>
      <c r="I225" s="194"/>
      <c r="J225" s="194"/>
      <c r="K225" s="193"/>
      <c r="L225" s="131">
        <v>0</v>
      </c>
      <c r="M225" s="131">
        <v>0</v>
      </c>
      <c r="N225" s="26"/>
      <c r="O225" s="26"/>
      <c r="P225" s="131">
        <v>1</v>
      </c>
      <c r="Q225" s="131">
        <v>0</v>
      </c>
      <c r="R225" s="128">
        <f>SUM(L225-M225-N225-O225+P225-Q225)</f>
        <v>1</v>
      </c>
      <c r="S225" s="577"/>
      <c r="T225" s="577"/>
      <c r="U225" s="577"/>
    </row>
    <row r="226" spans="1:21" ht="15.75" x14ac:dyDescent="0.2">
      <c r="A226" s="14">
        <v>5</v>
      </c>
      <c r="B226" s="11" t="s">
        <v>55</v>
      </c>
      <c r="C226" s="494"/>
      <c r="D226" s="494"/>
      <c r="E226" s="494"/>
      <c r="F226" s="193"/>
      <c r="G226" s="42"/>
      <c r="H226" s="42"/>
      <c r="I226" s="193"/>
      <c r="J226" s="193"/>
      <c r="K226" s="193"/>
      <c r="L226" s="200">
        <v>0</v>
      </c>
      <c r="M226" s="200">
        <v>0</v>
      </c>
      <c r="N226" s="26"/>
      <c r="O226" s="26"/>
      <c r="P226" s="200">
        <v>0</v>
      </c>
      <c r="Q226" s="200">
        <v>0</v>
      </c>
      <c r="R226" s="46">
        <f t="shared" ref="R226:R232" si="50">SUM(L226-M226-N226-O226+P226-Q226)</f>
        <v>0</v>
      </c>
      <c r="S226" s="577"/>
      <c r="T226" s="577"/>
      <c r="U226" s="577"/>
    </row>
    <row r="227" spans="1:21" ht="15.75" x14ac:dyDescent="0.2">
      <c r="A227" s="14">
        <v>6</v>
      </c>
      <c r="B227" s="10" t="s">
        <v>56</v>
      </c>
      <c r="C227" s="494"/>
      <c r="D227" s="494"/>
      <c r="E227" s="494"/>
      <c r="F227" s="193"/>
      <c r="G227" s="42"/>
      <c r="H227" s="42"/>
      <c r="I227" s="193"/>
      <c r="J227" s="193"/>
      <c r="K227" s="193"/>
      <c r="L227" s="200">
        <v>0</v>
      </c>
      <c r="M227" s="200">
        <v>0</v>
      </c>
      <c r="N227" s="26"/>
      <c r="O227" s="26"/>
      <c r="P227" s="200">
        <v>0</v>
      </c>
      <c r="Q227" s="200">
        <v>0</v>
      </c>
      <c r="R227" s="46">
        <f t="shared" si="50"/>
        <v>0</v>
      </c>
      <c r="S227" s="581">
        <v>0</v>
      </c>
      <c r="T227" s="581"/>
      <c r="U227" s="581"/>
    </row>
    <row r="228" spans="1:21" ht="15.75" x14ac:dyDescent="0.2">
      <c r="A228" s="14">
        <v>7</v>
      </c>
      <c r="B228" s="10" t="s">
        <v>57</v>
      </c>
      <c r="C228" s="494"/>
      <c r="D228" s="494"/>
      <c r="E228" s="494"/>
      <c r="F228" s="193"/>
      <c r="G228" s="42"/>
      <c r="H228" s="42"/>
      <c r="I228" s="193"/>
      <c r="J228" s="193"/>
      <c r="K228" s="193"/>
      <c r="L228" s="200">
        <v>0</v>
      </c>
      <c r="M228" s="200">
        <v>0</v>
      </c>
      <c r="N228" s="26"/>
      <c r="O228" s="26"/>
      <c r="P228" s="200">
        <v>0</v>
      </c>
      <c r="Q228" s="200">
        <v>0</v>
      </c>
      <c r="R228" s="46">
        <f t="shared" si="50"/>
        <v>0</v>
      </c>
      <c r="S228" s="579">
        <v>0</v>
      </c>
      <c r="T228" s="579"/>
      <c r="U228" s="579"/>
    </row>
    <row r="229" spans="1:21" ht="12.75" customHeight="1" x14ac:dyDescent="0.2">
      <c r="A229" s="14">
        <v>8</v>
      </c>
      <c r="B229" s="10" t="s">
        <v>58</v>
      </c>
      <c r="C229" s="494"/>
      <c r="D229" s="494"/>
      <c r="E229" s="494"/>
      <c r="F229" s="193"/>
      <c r="G229" s="42"/>
      <c r="H229" s="42"/>
      <c r="I229" s="193"/>
      <c r="J229" s="193"/>
      <c r="K229" s="193"/>
      <c r="L229" s="200">
        <v>0</v>
      </c>
      <c r="M229" s="200">
        <v>0</v>
      </c>
      <c r="N229" s="26"/>
      <c r="O229" s="26"/>
      <c r="P229" s="200">
        <v>0</v>
      </c>
      <c r="Q229" s="200">
        <v>0</v>
      </c>
      <c r="R229" s="46">
        <f t="shared" si="50"/>
        <v>0</v>
      </c>
      <c r="S229" s="579">
        <v>0</v>
      </c>
      <c r="T229" s="579"/>
      <c r="U229" s="579"/>
    </row>
    <row r="230" spans="1:21" ht="12.75" customHeight="1" x14ac:dyDescent="0.2">
      <c r="A230" s="14">
        <v>9</v>
      </c>
      <c r="B230" s="10" t="s">
        <v>24</v>
      </c>
      <c r="C230" s="494"/>
      <c r="D230" s="494"/>
      <c r="E230" s="494"/>
      <c r="F230" s="193"/>
      <c r="G230" s="42"/>
      <c r="H230" s="42"/>
      <c r="I230" s="41"/>
      <c r="J230" s="41"/>
      <c r="K230" s="193"/>
      <c r="L230" s="200">
        <v>0</v>
      </c>
      <c r="M230" s="200">
        <v>0</v>
      </c>
      <c r="N230" s="26"/>
      <c r="O230" s="26"/>
      <c r="P230" s="200">
        <v>0</v>
      </c>
      <c r="Q230" s="200">
        <v>0</v>
      </c>
      <c r="R230" s="46">
        <f t="shared" si="50"/>
        <v>0</v>
      </c>
      <c r="S230" s="579">
        <v>0</v>
      </c>
      <c r="T230" s="579"/>
      <c r="U230" s="579"/>
    </row>
    <row r="231" spans="1:21" ht="15.75" x14ac:dyDescent="0.2">
      <c r="A231" s="14">
        <v>10</v>
      </c>
      <c r="B231" s="10" t="s">
        <v>25</v>
      </c>
      <c r="C231" s="494"/>
      <c r="D231" s="494"/>
      <c r="E231" s="494"/>
      <c r="F231" s="193"/>
      <c r="G231" s="42"/>
      <c r="H231" s="42"/>
      <c r="I231" s="41"/>
      <c r="J231" s="41"/>
      <c r="K231" s="193"/>
      <c r="L231" s="200">
        <v>0</v>
      </c>
      <c r="M231" s="200">
        <v>0</v>
      </c>
      <c r="N231" s="26"/>
      <c r="O231" s="26"/>
      <c r="P231" s="200">
        <v>0</v>
      </c>
      <c r="Q231" s="200">
        <v>0</v>
      </c>
      <c r="R231" s="46">
        <f t="shared" si="50"/>
        <v>0</v>
      </c>
      <c r="S231" s="579">
        <v>0</v>
      </c>
      <c r="T231" s="579"/>
      <c r="U231" s="579"/>
    </row>
    <row r="232" spans="1:21" ht="21" customHeight="1" thickBot="1" x14ac:dyDescent="0.25">
      <c r="A232" s="48">
        <v>11</v>
      </c>
      <c r="B232" s="49" t="s">
        <v>59</v>
      </c>
      <c r="C232" s="510"/>
      <c r="D232" s="511"/>
      <c r="E232" s="512"/>
      <c r="F232" s="201"/>
      <c r="G232" s="50"/>
      <c r="H232" s="50"/>
      <c r="I232" s="51"/>
      <c r="J232" s="51"/>
      <c r="K232" s="201"/>
      <c r="L232" s="52">
        <v>0</v>
      </c>
      <c r="M232" s="52">
        <v>0</v>
      </c>
      <c r="N232" s="53"/>
      <c r="O232" s="53"/>
      <c r="P232" s="52">
        <v>0</v>
      </c>
      <c r="Q232" s="52">
        <v>0</v>
      </c>
      <c r="R232" s="54">
        <f t="shared" si="50"/>
        <v>0</v>
      </c>
      <c r="S232" s="554"/>
      <c r="T232" s="555"/>
      <c r="U232" s="556"/>
    </row>
    <row r="233" spans="1:21" ht="13.5" thickTop="1" x14ac:dyDescent="0.2">
      <c r="A233" s="5"/>
      <c r="B233" s="17" t="s">
        <v>39</v>
      </c>
    </row>
    <row r="234" spans="1:21" x14ac:dyDescent="0.2">
      <c r="A234" s="5"/>
      <c r="B234" s="15" t="s">
        <v>61</v>
      </c>
    </row>
    <row r="235" spans="1:21" ht="12.75" customHeight="1" x14ac:dyDescent="0.2">
      <c r="A235" s="5"/>
      <c r="B235" s="15" t="s">
        <v>60</v>
      </c>
    </row>
    <row r="236" spans="1:21" ht="13.5" customHeight="1" x14ac:dyDescent="0.2">
      <c r="A236" s="5"/>
      <c r="B236" s="15" t="s">
        <v>40</v>
      </c>
    </row>
    <row r="237" spans="1:21" ht="15" customHeight="1" x14ac:dyDescent="0.2">
      <c r="A237" s="5"/>
      <c r="B237" s="27"/>
    </row>
    <row r="238" spans="1:21" ht="12.75" customHeight="1" x14ac:dyDescent="0.2">
      <c r="A238" s="5"/>
      <c r="B238" s="27"/>
    </row>
    <row r="239" spans="1:21" ht="12.75" customHeight="1" x14ac:dyDescent="0.2">
      <c r="A239" s="488" t="s">
        <v>0</v>
      </c>
      <c r="B239" s="488"/>
      <c r="P239" s="517" t="s">
        <v>26</v>
      </c>
      <c r="Q239" s="517"/>
      <c r="R239" s="517"/>
      <c r="S239" s="517"/>
      <c r="T239" s="517"/>
      <c r="U239" s="517"/>
    </row>
    <row r="240" spans="1:21" ht="12.75" customHeight="1" x14ac:dyDescent="0.2">
      <c r="A240" s="488" t="s">
        <v>1</v>
      </c>
      <c r="B240" s="488"/>
      <c r="P240" s="517"/>
      <c r="Q240" s="517"/>
      <c r="R240" s="517"/>
      <c r="S240" s="517"/>
      <c r="T240" s="517"/>
      <c r="U240" s="517"/>
    </row>
    <row r="241" spans="1:21" ht="11.25" customHeight="1" x14ac:dyDescent="0.2">
      <c r="A241" s="488" t="s">
        <v>46</v>
      </c>
      <c r="B241" s="488"/>
    </row>
    <row r="242" spans="1:21" ht="12.75" customHeight="1" x14ac:dyDescent="0.35">
      <c r="C242" s="518" t="s">
        <v>2</v>
      </c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518"/>
      <c r="P242" s="518"/>
      <c r="Q242" s="2"/>
    </row>
    <row r="243" spans="1:21" ht="15.95" customHeight="1" x14ac:dyDescent="0.2">
      <c r="F243" s="519" t="s">
        <v>3</v>
      </c>
      <c r="G243" s="519"/>
      <c r="H243" s="519"/>
      <c r="I243" s="519"/>
      <c r="J243" s="519"/>
      <c r="K243" s="519"/>
      <c r="L243" s="519"/>
      <c r="M243" s="519"/>
      <c r="N243" s="519"/>
      <c r="O243" s="519"/>
      <c r="P243" s="519"/>
      <c r="Q243" s="199"/>
    </row>
    <row r="244" spans="1:21" ht="15.95" customHeight="1" x14ac:dyDescent="0.2">
      <c r="A244" s="1" t="s">
        <v>47</v>
      </c>
      <c r="C244" s="3"/>
      <c r="D244" s="4">
        <v>1</v>
      </c>
      <c r="E244" s="4">
        <v>5</v>
      </c>
      <c r="M244" s="5"/>
      <c r="N244" s="5"/>
      <c r="O244" s="5"/>
      <c r="P244" s="5"/>
      <c r="Q244" s="5"/>
      <c r="R244" s="5"/>
      <c r="S244" s="5"/>
      <c r="T244" s="5"/>
    </row>
    <row r="245" spans="1:21" ht="15.95" customHeight="1" x14ac:dyDescent="0.2">
      <c r="A245" s="1" t="s">
        <v>69</v>
      </c>
      <c r="C245" s="6"/>
      <c r="D245" s="7">
        <v>0</v>
      </c>
      <c r="E245" s="7">
        <v>8</v>
      </c>
      <c r="K245" s="520">
        <v>7</v>
      </c>
      <c r="L245" s="520"/>
      <c r="M245" s="5"/>
      <c r="N245" s="5"/>
      <c r="O245" s="5"/>
      <c r="Q245" s="1" t="str">
        <f>+Q205:U205</f>
        <v>Bulan     :</v>
      </c>
      <c r="R245" s="522" t="str">
        <f>+R205</f>
        <v>Mei</v>
      </c>
      <c r="S245" s="523"/>
      <c r="T245" s="4">
        <f>+T205:U205</f>
        <v>0</v>
      </c>
      <c r="U245" s="4">
        <f>+U205</f>
        <v>5</v>
      </c>
    </row>
    <row r="246" spans="1:21" ht="15.95" customHeight="1" thickBot="1" x14ac:dyDescent="0.25">
      <c r="A246" s="56" t="s">
        <v>75</v>
      </c>
      <c r="B246" s="56"/>
      <c r="C246" s="4">
        <v>0</v>
      </c>
      <c r="D246" s="4">
        <v>3</v>
      </c>
      <c r="E246" s="4">
        <v>2</v>
      </c>
      <c r="K246" s="521"/>
      <c r="L246" s="521"/>
      <c r="M246" s="5"/>
      <c r="N246" s="5"/>
      <c r="O246" s="5"/>
      <c r="Q246" s="1" t="s">
        <v>48</v>
      </c>
      <c r="R246" s="557">
        <f>+R206</f>
        <v>2018</v>
      </c>
      <c r="S246" s="558"/>
      <c r="T246" s="21">
        <v>1</v>
      </c>
      <c r="U246" s="21">
        <v>7</v>
      </c>
    </row>
    <row r="247" spans="1:21" ht="15.95" customHeight="1" thickTop="1" x14ac:dyDescent="0.2">
      <c r="A247" s="496" t="s">
        <v>4</v>
      </c>
      <c r="B247" s="496" t="s">
        <v>5</v>
      </c>
      <c r="C247" s="499" t="s">
        <v>6</v>
      </c>
      <c r="D247" s="500"/>
      <c r="E247" s="500"/>
      <c r="F247" s="500"/>
      <c r="G247" s="500"/>
      <c r="H247" s="500"/>
      <c r="I247" s="500"/>
      <c r="J247" s="500"/>
      <c r="K247" s="501"/>
      <c r="L247" s="499" t="s">
        <v>7</v>
      </c>
      <c r="M247" s="500"/>
      <c r="N247" s="500"/>
      <c r="O247" s="500"/>
      <c r="P247" s="500"/>
      <c r="Q247" s="500"/>
      <c r="R247" s="501"/>
      <c r="S247" s="538" t="s">
        <v>65</v>
      </c>
      <c r="T247" s="539"/>
      <c r="U247" s="540"/>
    </row>
    <row r="248" spans="1:21" ht="15.95" customHeight="1" x14ac:dyDescent="0.2">
      <c r="A248" s="497"/>
      <c r="B248" s="497"/>
      <c r="C248" s="551" t="s">
        <v>27</v>
      </c>
      <c r="D248" s="552"/>
      <c r="E248" s="553"/>
      <c r="F248" s="204"/>
      <c r="G248" s="204" t="s">
        <v>30</v>
      </c>
      <c r="H248" s="204" t="s">
        <v>32</v>
      </c>
      <c r="I248" s="204"/>
      <c r="J248" s="204"/>
      <c r="K248" s="204" t="s">
        <v>43</v>
      </c>
      <c r="L248" s="204" t="s">
        <v>27</v>
      </c>
      <c r="M248" s="204"/>
      <c r="N248" s="204" t="s">
        <v>30</v>
      </c>
      <c r="O248" s="204" t="s">
        <v>32</v>
      </c>
      <c r="P248" s="204"/>
      <c r="Q248" s="204"/>
      <c r="R248" s="204" t="s">
        <v>64</v>
      </c>
      <c r="S248" s="524" t="s">
        <v>68</v>
      </c>
      <c r="T248" s="525"/>
      <c r="U248" s="526"/>
    </row>
    <row r="249" spans="1:21" ht="15.95" customHeight="1" x14ac:dyDescent="0.2">
      <c r="A249" s="497"/>
      <c r="B249" s="497"/>
      <c r="C249" s="524" t="s">
        <v>28</v>
      </c>
      <c r="D249" s="525"/>
      <c r="E249" s="526"/>
      <c r="F249" s="202" t="s">
        <v>29</v>
      </c>
      <c r="G249" s="202" t="s">
        <v>31</v>
      </c>
      <c r="H249" s="202" t="s">
        <v>33</v>
      </c>
      <c r="I249" s="202" t="s">
        <v>37</v>
      </c>
      <c r="J249" s="202" t="s">
        <v>36</v>
      </c>
      <c r="K249" s="202" t="s">
        <v>28</v>
      </c>
      <c r="L249" s="202" t="s">
        <v>28</v>
      </c>
      <c r="M249" s="202" t="s">
        <v>35</v>
      </c>
      <c r="N249" s="202" t="s">
        <v>31</v>
      </c>
      <c r="O249" s="202" t="s">
        <v>33</v>
      </c>
      <c r="P249" s="202" t="s">
        <v>37</v>
      </c>
      <c r="Q249" s="202" t="s">
        <v>36</v>
      </c>
      <c r="R249" s="202" t="s">
        <v>38</v>
      </c>
      <c r="S249" s="524" t="s">
        <v>66</v>
      </c>
      <c r="T249" s="525"/>
      <c r="U249" s="526"/>
    </row>
    <row r="250" spans="1:21" ht="15.95" customHeight="1" x14ac:dyDescent="0.2">
      <c r="A250" s="497"/>
      <c r="B250" s="497"/>
      <c r="C250" s="502" t="s">
        <v>8</v>
      </c>
      <c r="D250" s="503"/>
      <c r="E250" s="504"/>
      <c r="F250" s="206"/>
      <c r="G250" s="206"/>
      <c r="H250" s="206" t="s">
        <v>34</v>
      </c>
      <c r="I250" s="206"/>
      <c r="J250" s="206"/>
      <c r="K250" s="206" t="s">
        <v>9</v>
      </c>
      <c r="L250" s="206" t="s">
        <v>8</v>
      </c>
      <c r="M250" s="206"/>
      <c r="N250" s="206"/>
      <c r="O250" s="206" t="s">
        <v>34</v>
      </c>
      <c r="P250" s="206"/>
      <c r="Q250" s="206"/>
      <c r="R250" s="20" t="s">
        <v>63</v>
      </c>
      <c r="S250" s="524" t="s">
        <v>67</v>
      </c>
      <c r="T250" s="525"/>
      <c r="U250" s="526"/>
    </row>
    <row r="251" spans="1:21" ht="15.95" customHeight="1" x14ac:dyDescent="0.2">
      <c r="A251" s="498"/>
      <c r="B251" s="498"/>
      <c r="C251" s="559"/>
      <c r="D251" s="560"/>
      <c r="E251" s="561"/>
      <c r="F251" s="202"/>
      <c r="G251" s="202"/>
      <c r="H251" s="202"/>
      <c r="I251" s="202"/>
      <c r="J251" s="202"/>
      <c r="K251" s="202" t="s">
        <v>62</v>
      </c>
      <c r="L251" s="202"/>
      <c r="M251" s="202"/>
      <c r="N251" s="202"/>
      <c r="O251" s="202"/>
      <c r="P251" s="202"/>
      <c r="Q251" s="202"/>
      <c r="R251" s="202"/>
      <c r="S251" s="528"/>
      <c r="T251" s="562"/>
      <c r="U251" s="563"/>
    </row>
    <row r="252" spans="1:21" s="8" customFormat="1" ht="15.95" customHeight="1" x14ac:dyDescent="0.2">
      <c r="A252" s="203" t="s">
        <v>10</v>
      </c>
      <c r="B252" s="203" t="s">
        <v>11</v>
      </c>
      <c r="C252" s="564" t="s">
        <v>12</v>
      </c>
      <c r="D252" s="565"/>
      <c r="E252" s="566"/>
      <c r="F252" s="203" t="s">
        <v>13</v>
      </c>
      <c r="G252" s="203" t="s">
        <v>14</v>
      </c>
      <c r="H252" s="203" t="s">
        <v>15</v>
      </c>
      <c r="I252" s="203" t="s">
        <v>16</v>
      </c>
      <c r="J252" s="203" t="s">
        <v>17</v>
      </c>
      <c r="K252" s="203" t="s">
        <v>18</v>
      </c>
      <c r="L252" s="203" t="s">
        <v>19</v>
      </c>
      <c r="M252" s="203" t="s">
        <v>20</v>
      </c>
      <c r="N252" s="203" t="s">
        <v>21</v>
      </c>
      <c r="O252" s="203" t="s">
        <v>41</v>
      </c>
      <c r="P252" s="203" t="s">
        <v>42</v>
      </c>
      <c r="Q252" s="203" t="s">
        <v>44</v>
      </c>
      <c r="R252" s="203" t="s">
        <v>70</v>
      </c>
      <c r="S252" s="564" t="s">
        <v>71</v>
      </c>
      <c r="T252" s="565"/>
      <c r="U252" s="566"/>
    </row>
    <row r="253" spans="1:21" s="16" customFormat="1" ht="15.95" customHeight="1" x14ac:dyDescent="0.2">
      <c r="A253" s="18">
        <v>1</v>
      </c>
      <c r="B253" s="19" t="s">
        <v>22</v>
      </c>
      <c r="C253" s="532"/>
      <c r="D253" s="533"/>
      <c r="E253" s="534"/>
      <c r="F253" s="39"/>
      <c r="G253" s="39"/>
      <c r="H253" s="39"/>
      <c r="I253" s="39"/>
      <c r="J253" s="39"/>
      <c r="K253" s="39"/>
      <c r="L253" s="24">
        <f t="shared" ref="L253:Q253" si="51">SUM(L254,L257,L258)</f>
        <v>4</v>
      </c>
      <c r="M253" s="24">
        <f t="shared" si="51"/>
        <v>0</v>
      </c>
      <c r="N253" s="24">
        <f t="shared" si="51"/>
        <v>4</v>
      </c>
      <c r="O253" s="24">
        <f t="shared" si="51"/>
        <v>0</v>
      </c>
      <c r="P253" s="24">
        <f t="shared" si="51"/>
        <v>2</v>
      </c>
      <c r="Q253" s="24">
        <f t="shared" si="51"/>
        <v>1</v>
      </c>
      <c r="R253" s="24">
        <f>SUM(L253-M253-N253-O253+P253-Q253)</f>
        <v>1</v>
      </c>
      <c r="S253" s="535"/>
      <c r="T253" s="536"/>
      <c r="U253" s="537"/>
    </row>
    <row r="254" spans="1:21" s="23" customFormat="1" ht="15.95" customHeight="1" x14ac:dyDescent="0.25">
      <c r="A254" s="14"/>
      <c r="B254" s="22" t="s">
        <v>50</v>
      </c>
      <c r="C254" s="495"/>
      <c r="D254" s="495"/>
      <c r="E254" s="495"/>
      <c r="F254" s="194"/>
      <c r="G254" s="194"/>
      <c r="H254" s="194"/>
      <c r="I254" s="194"/>
      <c r="J254" s="194"/>
      <c r="K254" s="193"/>
      <c r="L254" s="44">
        <f t="shared" ref="L254:P254" si="52">SUM(L255:L256)</f>
        <v>0</v>
      </c>
      <c r="M254" s="44">
        <f t="shared" si="52"/>
        <v>0</v>
      </c>
      <c r="N254" s="44">
        <f t="shared" si="52"/>
        <v>0</v>
      </c>
      <c r="O254" s="44">
        <f t="shared" si="52"/>
        <v>0</v>
      </c>
      <c r="P254" s="44">
        <f t="shared" si="52"/>
        <v>0</v>
      </c>
      <c r="Q254" s="44">
        <f t="shared" ref="Q254" si="53">SUM(Q255:Q256)</f>
        <v>0</v>
      </c>
      <c r="R254" s="46">
        <f t="shared" ref="R254:R261" si="54">SUM(L254-M254-N254-O254+P254-Q254)</f>
        <v>0</v>
      </c>
      <c r="S254" s="545"/>
      <c r="T254" s="546"/>
      <c r="U254" s="547"/>
    </row>
    <row r="255" spans="1:21" ht="15.95" customHeight="1" x14ac:dyDescent="0.2">
      <c r="A255" s="12"/>
      <c r="B255" s="13" t="s">
        <v>84</v>
      </c>
      <c r="C255" s="509"/>
      <c r="D255" s="509"/>
      <c r="E255" s="509"/>
      <c r="F255" s="195"/>
      <c r="G255" s="195"/>
      <c r="H255" s="195"/>
      <c r="I255" s="40"/>
      <c r="J255" s="40"/>
      <c r="K255" s="193"/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6">
        <f t="shared" si="54"/>
        <v>0</v>
      </c>
      <c r="S255" s="542"/>
      <c r="T255" s="543"/>
      <c r="U255" s="544"/>
    </row>
    <row r="256" spans="1:21" ht="15.95" customHeight="1" x14ac:dyDescent="0.2">
      <c r="A256" s="12"/>
      <c r="B256" s="13" t="s">
        <v>85</v>
      </c>
      <c r="C256" s="509"/>
      <c r="D256" s="509"/>
      <c r="E256" s="509"/>
      <c r="F256" s="195"/>
      <c r="G256" s="195"/>
      <c r="H256" s="195"/>
      <c r="I256" s="40"/>
      <c r="J256" s="40"/>
      <c r="K256" s="193"/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6">
        <f t="shared" si="54"/>
        <v>0</v>
      </c>
      <c r="S256" s="542"/>
      <c r="T256" s="543"/>
      <c r="U256" s="544"/>
    </row>
    <row r="257" spans="1:24" ht="15.95" customHeight="1" x14ac:dyDescent="0.2">
      <c r="A257" s="12"/>
      <c r="B257" s="11" t="s">
        <v>51</v>
      </c>
      <c r="C257" s="494"/>
      <c r="D257" s="494"/>
      <c r="E257" s="494"/>
      <c r="F257" s="41"/>
      <c r="G257" s="41"/>
      <c r="H257" s="41"/>
      <c r="I257" s="41"/>
      <c r="J257" s="41"/>
      <c r="K257" s="193"/>
      <c r="L257" s="46">
        <v>4</v>
      </c>
      <c r="M257" s="46">
        <v>0</v>
      </c>
      <c r="N257" s="46">
        <v>4</v>
      </c>
      <c r="O257" s="46">
        <v>0</v>
      </c>
      <c r="P257" s="46">
        <v>2</v>
      </c>
      <c r="Q257" s="46">
        <v>1</v>
      </c>
      <c r="R257" s="46">
        <f t="shared" si="54"/>
        <v>1</v>
      </c>
      <c r="S257" s="542"/>
      <c r="T257" s="543"/>
      <c r="U257" s="544"/>
    </row>
    <row r="258" spans="1:24" ht="15.95" customHeight="1" x14ac:dyDescent="0.2">
      <c r="A258" s="12"/>
      <c r="B258" s="11" t="s">
        <v>52</v>
      </c>
      <c r="C258" s="494"/>
      <c r="D258" s="494"/>
      <c r="E258" s="494"/>
      <c r="F258" s="41"/>
      <c r="G258" s="41"/>
      <c r="H258" s="41"/>
      <c r="I258" s="41"/>
      <c r="J258" s="41"/>
      <c r="K258" s="193"/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f t="shared" si="54"/>
        <v>0</v>
      </c>
      <c r="S258" s="542"/>
      <c r="T258" s="543"/>
      <c r="U258" s="544"/>
      <c r="X258" s="1" t="s">
        <v>92</v>
      </c>
    </row>
    <row r="259" spans="1:24" ht="15.95" customHeight="1" x14ac:dyDescent="0.2">
      <c r="A259" s="14">
        <v>2</v>
      </c>
      <c r="B259" s="10" t="s">
        <v>23</v>
      </c>
      <c r="C259" s="494"/>
      <c r="D259" s="494"/>
      <c r="E259" s="494"/>
      <c r="F259" s="193"/>
      <c r="G259" s="193"/>
      <c r="H259" s="42"/>
      <c r="I259" s="193"/>
      <c r="J259" s="193"/>
      <c r="K259" s="193"/>
      <c r="L259" s="46">
        <f t="shared" ref="L259:N259" si="55">SUM(L260:L261)</f>
        <v>0</v>
      </c>
      <c r="M259" s="46">
        <f t="shared" si="55"/>
        <v>0</v>
      </c>
      <c r="N259" s="46">
        <f t="shared" si="55"/>
        <v>0</v>
      </c>
      <c r="O259" s="26"/>
      <c r="P259" s="46">
        <f t="shared" ref="P259:Q259" si="56">SUM(P260:P261)</f>
        <v>0</v>
      </c>
      <c r="Q259" s="46">
        <f t="shared" si="56"/>
        <v>0</v>
      </c>
      <c r="R259" s="46">
        <f t="shared" si="54"/>
        <v>0</v>
      </c>
      <c r="S259" s="542"/>
      <c r="T259" s="543"/>
      <c r="U259" s="544"/>
    </row>
    <row r="260" spans="1:24" ht="15.95" customHeight="1" x14ac:dyDescent="0.2">
      <c r="A260" s="12"/>
      <c r="B260" s="13" t="s">
        <v>84</v>
      </c>
      <c r="C260" s="509"/>
      <c r="D260" s="509"/>
      <c r="E260" s="509"/>
      <c r="F260" s="195"/>
      <c r="G260" s="195"/>
      <c r="H260" s="43"/>
      <c r="I260" s="40"/>
      <c r="J260" s="40"/>
      <c r="K260" s="193"/>
      <c r="L260" s="47">
        <v>0</v>
      </c>
      <c r="M260" s="47">
        <v>0</v>
      </c>
      <c r="N260" s="47">
        <v>0</v>
      </c>
      <c r="O260" s="25"/>
      <c r="P260" s="47">
        <v>0</v>
      </c>
      <c r="Q260" s="47">
        <v>0</v>
      </c>
      <c r="R260" s="46">
        <f t="shared" si="54"/>
        <v>0</v>
      </c>
      <c r="S260" s="542"/>
      <c r="T260" s="543"/>
      <c r="U260" s="544"/>
    </row>
    <row r="261" spans="1:24" ht="15.75" x14ac:dyDescent="0.2">
      <c r="A261" s="12"/>
      <c r="B261" s="13" t="s">
        <v>85</v>
      </c>
      <c r="C261" s="509"/>
      <c r="D261" s="509"/>
      <c r="E261" s="509"/>
      <c r="F261" s="195"/>
      <c r="G261" s="195"/>
      <c r="H261" s="43"/>
      <c r="I261" s="40"/>
      <c r="J261" s="40"/>
      <c r="K261" s="193"/>
      <c r="L261" s="47">
        <v>0</v>
      </c>
      <c r="M261" s="47">
        <v>0</v>
      </c>
      <c r="N261" s="47">
        <v>0</v>
      </c>
      <c r="O261" s="25"/>
      <c r="P261" s="47">
        <v>0</v>
      </c>
      <c r="Q261" s="47">
        <v>0</v>
      </c>
      <c r="R261" s="46">
        <f t="shared" si="54"/>
        <v>0</v>
      </c>
      <c r="S261" s="542"/>
      <c r="T261" s="543"/>
      <c r="U261" s="544"/>
    </row>
    <row r="262" spans="1:24" ht="15.75" x14ac:dyDescent="0.2">
      <c r="A262" s="9">
        <v>3</v>
      </c>
      <c r="B262" s="10" t="s">
        <v>54</v>
      </c>
      <c r="C262" s="494"/>
      <c r="D262" s="494"/>
      <c r="E262" s="494"/>
      <c r="F262" s="193"/>
      <c r="G262" s="42"/>
      <c r="H262" s="42"/>
      <c r="I262" s="193"/>
      <c r="J262" s="193"/>
      <c r="K262" s="193"/>
      <c r="L262" s="58">
        <v>9.5</v>
      </c>
      <c r="M262" s="200">
        <v>2</v>
      </c>
      <c r="N262" s="26"/>
      <c r="O262" s="26"/>
      <c r="P262" s="200">
        <v>2</v>
      </c>
      <c r="Q262" s="200">
        <v>1</v>
      </c>
      <c r="R262" s="57">
        <f>SUM(L262-M262-N262-O262+P262-Q262)</f>
        <v>8.5</v>
      </c>
      <c r="S262" s="542"/>
      <c r="T262" s="543"/>
      <c r="U262" s="544"/>
    </row>
    <row r="263" spans="1:24" ht="15.75" x14ac:dyDescent="0.2">
      <c r="A263" s="14">
        <v>4</v>
      </c>
      <c r="B263" s="10" t="s">
        <v>53</v>
      </c>
      <c r="C263" s="495"/>
      <c r="D263" s="495"/>
      <c r="E263" s="495"/>
      <c r="F263" s="194"/>
      <c r="G263" s="42"/>
      <c r="H263" s="42"/>
      <c r="I263" s="194"/>
      <c r="J263" s="194"/>
      <c r="K263" s="193"/>
      <c r="L263" s="57">
        <f>SUM(L264:L265)</f>
        <v>14.6</v>
      </c>
      <c r="M263" s="46">
        <f>SUM(M264:M265)</f>
        <v>2</v>
      </c>
      <c r="N263" s="26"/>
      <c r="O263" s="26"/>
      <c r="P263" s="46">
        <f t="shared" ref="P263:Q263" si="57">SUM(P264:P265)</f>
        <v>2</v>
      </c>
      <c r="Q263" s="46">
        <f t="shared" si="57"/>
        <v>1</v>
      </c>
      <c r="R263" s="57">
        <f>SUM(L263-M263-N263-O263+P263-Q263)</f>
        <v>13.6</v>
      </c>
      <c r="S263" s="542"/>
      <c r="T263" s="543"/>
      <c r="U263" s="544"/>
    </row>
    <row r="264" spans="1:24" ht="15.75" x14ac:dyDescent="0.2">
      <c r="A264" s="14"/>
      <c r="B264" s="13" t="s">
        <v>84</v>
      </c>
      <c r="C264" s="495"/>
      <c r="D264" s="495"/>
      <c r="E264" s="495"/>
      <c r="F264" s="194"/>
      <c r="G264" s="42"/>
      <c r="H264" s="42"/>
      <c r="I264" s="194"/>
      <c r="J264" s="194"/>
      <c r="K264" s="193"/>
      <c r="L264" s="200">
        <v>0</v>
      </c>
      <c r="M264" s="200">
        <v>0</v>
      </c>
      <c r="N264" s="26"/>
      <c r="O264" s="26"/>
      <c r="P264" s="200">
        <v>0</v>
      </c>
      <c r="Q264" s="200">
        <v>0</v>
      </c>
      <c r="R264" s="46">
        <f t="shared" ref="R264" si="58">SUM(L264-M264-N264-O264+P264-Q264)</f>
        <v>0</v>
      </c>
      <c r="S264" s="542"/>
      <c r="T264" s="543"/>
      <c r="U264" s="544"/>
    </row>
    <row r="265" spans="1:24" ht="15.75" x14ac:dyDescent="0.2">
      <c r="A265" s="14"/>
      <c r="B265" s="13" t="s">
        <v>85</v>
      </c>
      <c r="C265" s="495"/>
      <c r="D265" s="495"/>
      <c r="E265" s="495"/>
      <c r="F265" s="194"/>
      <c r="G265" s="42"/>
      <c r="H265" s="42"/>
      <c r="I265" s="194"/>
      <c r="J265" s="194"/>
      <c r="K265" s="193"/>
      <c r="L265" s="58">
        <v>14.6</v>
      </c>
      <c r="M265" s="200">
        <v>2</v>
      </c>
      <c r="N265" s="26"/>
      <c r="O265" s="26"/>
      <c r="P265" s="200">
        <v>2</v>
      </c>
      <c r="Q265" s="200">
        <v>1</v>
      </c>
      <c r="R265" s="57">
        <f>SUM(L265-M265-N265-O265+P265-Q265)</f>
        <v>13.6</v>
      </c>
      <c r="S265" s="542"/>
      <c r="T265" s="543"/>
      <c r="U265" s="544"/>
    </row>
    <row r="266" spans="1:24" ht="15.75" x14ac:dyDescent="0.2">
      <c r="A266" s="14">
        <v>5</v>
      </c>
      <c r="B266" s="11" t="s">
        <v>55</v>
      </c>
      <c r="C266" s="494"/>
      <c r="D266" s="494"/>
      <c r="E266" s="494"/>
      <c r="F266" s="193"/>
      <c r="G266" s="42"/>
      <c r="H266" s="42"/>
      <c r="I266" s="193"/>
      <c r="J266" s="193"/>
      <c r="K266" s="193"/>
      <c r="L266" s="200">
        <v>0</v>
      </c>
      <c r="M266" s="200">
        <v>0</v>
      </c>
      <c r="N266" s="26"/>
      <c r="O266" s="26"/>
      <c r="P266" s="200">
        <v>0</v>
      </c>
      <c r="Q266" s="200">
        <v>0</v>
      </c>
      <c r="R266" s="46">
        <f t="shared" ref="R266:R272" si="59">SUM(L266-M266-N266-O266+P266-Q266)</f>
        <v>0</v>
      </c>
      <c r="S266" s="542"/>
      <c r="T266" s="543"/>
      <c r="U266" s="544"/>
    </row>
    <row r="267" spans="1:24" ht="12.75" customHeight="1" x14ac:dyDescent="0.2">
      <c r="A267" s="14">
        <v>6</v>
      </c>
      <c r="B267" s="10" t="s">
        <v>56</v>
      </c>
      <c r="C267" s="494"/>
      <c r="D267" s="494"/>
      <c r="E267" s="494"/>
      <c r="F267" s="193"/>
      <c r="G267" s="42"/>
      <c r="H267" s="42"/>
      <c r="I267" s="193"/>
      <c r="J267" s="193"/>
      <c r="K267" s="193"/>
      <c r="L267" s="200">
        <v>0</v>
      </c>
      <c r="M267" s="200">
        <v>0</v>
      </c>
      <c r="N267" s="26"/>
      <c r="O267" s="26"/>
      <c r="P267" s="200">
        <v>0</v>
      </c>
      <c r="Q267" s="200">
        <v>0</v>
      </c>
      <c r="R267" s="46">
        <f t="shared" si="59"/>
        <v>0</v>
      </c>
      <c r="S267" s="570">
        <v>0</v>
      </c>
      <c r="T267" s="571"/>
      <c r="U267" s="572"/>
    </row>
    <row r="268" spans="1:24" ht="12.75" customHeight="1" x14ac:dyDescent="0.2">
      <c r="A268" s="14">
        <v>7</v>
      </c>
      <c r="B268" s="10" t="s">
        <v>57</v>
      </c>
      <c r="C268" s="494"/>
      <c r="D268" s="494"/>
      <c r="E268" s="494"/>
      <c r="F268" s="193"/>
      <c r="G268" s="42"/>
      <c r="H268" s="42"/>
      <c r="I268" s="193"/>
      <c r="J268" s="193"/>
      <c r="K268" s="193"/>
      <c r="L268" s="200">
        <v>0</v>
      </c>
      <c r="M268" s="200">
        <v>0</v>
      </c>
      <c r="N268" s="26"/>
      <c r="O268" s="26"/>
      <c r="P268" s="200">
        <v>0</v>
      </c>
      <c r="Q268" s="200">
        <v>0</v>
      </c>
      <c r="R268" s="46">
        <f t="shared" si="59"/>
        <v>0</v>
      </c>
      <c r="S268" s="548">
        <v>0</v>
      </c>
      <c r="T268" s="549"/>
      <c r="U268" s="550"/>
    </row>
    <row r="269" spans="1:24" ht="15.75" x14ac:dyDescent="0.2">
      <c r="A269" s="14">
        <v>8</v>
      </c>
      <c r="B269" s="10" t="s">
        <v>58</v>
      </c>
      <c r="C269" s="494"/>
      <c r="D269" s="494"/>
      <c r="E269" s="494"/>
      <c r="F269" s="193"/>
      <c r="G269" s="42"/>
      <c r="H269" s="42"/>
      <c r="I269" s="193"/>
      <c r="J269" s="193"/>
      <c r="K269" s="193"/>
      <c r="L269" s="200">
        <v>0</v>
      </c>
      <c r="M269" s="200">
        <v>0</v>
      </c>
      <c r="N269" s="26"/>
      <c r="O269" s="26"/>
      <c r="P269" s="200">
        <v>0</v>
      </c>
      <c r="Q269" s="200">
        <v>0</v>
      </c>
      <c r="R269" s="46">
        <f t="shared" si="59"/>
        <v>0</v>
      </c>
      <c r="S269" s="548">
        <v>0</v>
      </c>
      <c r="T269" s="549"/>
      <c r="U269" s="550"/>
    </row>
    <row r="270" spans="1:24" ht="21" customHeight="1" x14ac:dyDescent="0.2">
      <c r="A270" s="14">
        <v>9</v>
      </c>
      <c r="B270" s="10" t="s">
        <v>24</v>
      </c>
      <c r="C270" s="494"/>
      <c r="D270" s="494"/>
      <c r="E270" s="494"/>
      <c r="F270" s="193"/>
      <c r="G270" s="42"/>
      <c r="H270" s="42"/>
      <c r="I270" s="41"/>
      <c r="J270" s="41"/>
      <c r="K270" s="193"/>
      <c r="L270" s="200">
        <v>0</v>
      </c>
      <c r="M270" s="200">
        <v>0</v>
      </c>
      <c r="N270" s="26"/>
      <c r="O270" s="26"/>
      <c r="P270" s="200">
        <v>0</v>
      </c>
      <c r="Q270" s="200">
        <v>0</v>
      </c>
      <c r="R270" s="46">
        <f t="shared" si="59"/>
        <v>0</v>
      </c>
      <c r="S270" s="548">
        <v>0</v>
      </c>
      <c r="T270" s="549"/>
      <c r="U270" s="550"/>
    </row>
    <row r="271" spans="1:24" ht="15.75" x14ac:dyDescent="0.2">
      <c r="A271" s="14">
        <v>10</v>
      </c>
      <c r="B271" s="10" t="s">
        <v>25</v>
      </c>
      <c r="C271" s="494"/>
      <c r="D271" s="494"/>
      <c r="E271" s="494"/>
      <c r="F271" s="193"/>
      <c r="G271" s="42"/>
      <c r="H271" s="42"/>
      <c r="I271" s="41"/>
      <c r="J271" s="41"/>
      <c r="K271" s="193"/>
      <c r="L271" s="200">
        <v>0</v>
      </c>
      <c r="M271" s="200">
        <v>0</v>
      </c>
      <c r="N271" s="26"/>
      <c r="O271" s="26"/>
      <c r="P271" s="200">
        <v>0</v>
      </c>
      <c r="Q271" s="200">
        <v>0</v>
      </c>
      <c r="R271" s="46">
        <f t="shared" si="59"/>
        <v>0</v>
      </c>
      <c r="S271" s="548">
        <v>0</v>
      </c>
      <c r="T271" s="549"/>
      <c r="U271" s="550"/>
    </row>
    <row r="272" spans="1:24" ht="16.5" thickBot="1" x14ac:dyDescent="0.25">
      <c r="A272" s="48">
        <v>11</v>
      </c>
      <c r="B272" s="49" t="s">
        <v>59</v>
      </c>
      <c r="C272" s="510"/>
      <c r="D272" s="511"/>
      <c r="E272" s="512"/>
      <c r="F272" s="201"/>
      <c r="G272" s="50"/>
      <c r="H272" s="50"/>
      <c r="I272" s="51"/>
      <c r="J272" s="51"/>
      <c r="K272" s="201"/>
      <c r="L272" s="52">
        <v>0</v>
      </c>
      <c r="M272" s="52">
        <v>0</v>
      </c>
      <c r="N272" s="53"/>
      <c r="O272" s="53"/>
      <c r="P272" s="52">
        <v>0</v>
      </c>
      <c r="Q272" s="52">
        <v>0</v>
      </c>
      <c r="R272" s="54">
        <f t="shared" si="59"/>
        <v>0</v>
      </c>
      <c r="S272" s="554"/>
      <c r="T272" s="555"/>
      <c r="U272" s="556"/>
    </row>
    <row r="273" spans="1:21" ht="12.75" customHeight="1" thickTop="1" x14ac:dyDescent="0.2">
      <c r="A273" s="5"/>
      <c r="B273" s="17" t="s">
        <v>39</v>
      </c>
    </row>
    <row r="274" spans="1:21" ht="13.5" customHeight="1" x14ac:dyDescent="0.2">
      <c r="A274" s="5"/>
      <c r="B274" s="15" t="s">
        <v>61</v>
      </c>
    </row>
    <row r="275" spans="1:21" ht="15" customHeight="1" x14ac:dyDescent="0.2">
      <c r="A275" s="5"/>
      <c r="B275" s="15" t="s">
        <v>60</v>
      </c>
    </row>
    <row r="276" spans="1:21" ht="12.75" customHeight="1" x14ac:dyDescent="0.2">
      <c r="A276" s="5"/>
      <c r="B276" s="15" t="s">
        <v>40</v>
      </c>
    </row>
    <row r="277" spans="1:21" ht="12.75" customHeight="1" x14ac:dyDescent="0.2">
      <c r="A277" s="5"/>
      <c r="B277" s="27"/>
    </row>
    <row r="278" spans="1:21" ht="12.75" customHeight="1" x14ac:dyDescent="0.2">
      <c r="A278" s="5"/>
      <c r="B278" s="27"/>
    </row>
    <row r="279" spans="1:21" ht="11.25" customHeight="1" x14ac:dyDescent="0.2">
      <c r="A279" s="488" t="s">
        <v>0</v>
      </c>
      <c r="B279" s="488"/>
      <c r="P279" s="517" t="s">
        <v>26</v>
      </c>
      <c r="Q279" s="517"/>
      <c r="R279" s="517"/>
      <c r="S279" s="517"/>
      <c r="T279" s="517"/>
      <c r="U279" s="517"/>
    </row>
    <row r="280" spans="1:21" ht="12.75" customHeight="1" x14ac:dyDescent="0.2">
      <c r="A280" s="488" t="s">
        <v>1</v>
      </c>
      <c r="B280" s="488"/>
      <c r="P280" s="517"/>
      <c r="Q280" s="517"/>
      <c r="R280" s="517"/>
      <c r="S280" s="517"/>
      <c r="T280" s="517"/>
      <c r="U280" s="517"/>
    </row>
    <row r="281" spans="1:21" ht="15.95" customHeight="1" x14ac:dyDescent="0.2">
      <c r="A281" s="488" t="s">
        <v>46</v>
      </c>
      <c r="B281" s="488"/>
    </row>
    <row r="282" spans="1:21" ht="15.95" customHeight="1" x14ac:dyDescent="0.35">
      <c r="C282" s="518" t="s">
        <v>2</v>
      </c>
      <c r="D282" s="518"/>
      <c r="E282" s="518"/>
      <c r="F282" s="518"/>
      <c r="G282" s="518"/>
      <c r="H282" s="518"/>
      <c r="I282" s="518"/>
      <c r="J282" s="518"/>
      <c r="K282" s="518"/>
      <c r="L282" s="518"/>
      <c r="M282" s="518"/>
      <c r="N282" s="518"/>
      <c r="O282" s="518"/>
      <c r="P282" s="518"/>
      <c r="Q282" s="2"/>
    </row>
    <row r="283" spans="1:21" ht="15.95" customHeight="1" x14ac:dyDescent="0.2">
      <c r="F283" s="519" t="s">
        <v>3</v>
      </c>
      <c r="G283" s="519"/>
      <c r="H283" s="519"/>
      <c r="I283" s="519"/>
      <c r="J283" s="519"/>
      <c r="K283" s="519"/>
      <c r="L283" s="519"/>
      <c r="M283" s="519"/>
      <c r="N283" s="519"/>
      <c r="O283" s="519"/>
      <c r="P283" s="519"/>
      <c r="Q283" s="199"/>
    </row>
    <row r="284" spans="1:21" ht="15.95" customHeight="1" x14ac:dyDescent="0.2">
      <c r="A284" s="1" t="s">
        <v>47</v>
      </c>
      <c r="C284" s="3"/>
      <c r="D284" s="4">
        <v>1</v>
      </c>
      <c r="E284" s="4">
        <v>5</v>
      </c>
      <c r="M284" s="5"/>
      <c r="N284" s="5"/>
      <c r="O284" s="5"/>
      <c r="P284" s="5"/>
      <c r="Q284" s="5"/>
      <c r="R284" s="5"/>
      <c r="S284" s="5"/>
      <c r="T284" s="5"/>
    </row>
    <row r="285" spans="1:21" ht="15.95" customHeight="1" x14ac:dyDescent="0.2">
      <c r="A285" s="56" t="s">
        <v>69</v>
      </c>
      <c r="B285" s="56"/>
      <c r="C285" s="6"/>
      <c r="D285" s="7">
        <v>0</v>
      </c>
      <c r="E285" s="7">
        <v>8</v>
      </c>
      <c r="K285" s="520">
        <v>8</v>
      </c>
      <c r="L285" s="520"/>
      <c r="M285" s="5"/>
      <c r="N285" s="5"/>
      <c r="O285" s="5"/>
      <c r="Q285" s="1" t="str">
        <f>+Q245:U245</f>
        <v>Bulan     :</v>
      </c>
      <c r="R285" s="522" t="str">
        <f>+R245</f>
        <v>Mei</v>
      </c>
      <c r="S285" s="523"/>
      <c r="T285" s="4">
        <f>+T245:U245</f>
        <v>0</v>
      </c>
      <c r="U285" s="4">
        <f>+U245</f>
        <v>5</v>
      </c>
    </row>
    <row r="286" spans="1:21" ht="15.95" customHeight="1" thickBot="1" x14ac:dyDescent="0.25">
      <c r="A286" s="208" t="s">
        <v>74</v>
      </c>
      <c r="B286" s="208"/>
      <c r="C286" s="4">
        <v>0</v>
      </c>
      <c r="D286" s="4">
        <v>1</v>
      </c>
      <c r="E286" s="4">
        <v>1</v>
      </c>
      <c r="K286" s="521"/>
      <c r="L286" s="521"/>
      <c r="M286" s="5"/>
      <c r="N286" s="5"/>
      <c r="O286" s="5"/>
      <c r="Q286" s="1" t="s">
        <v>48</v>
      </c>
      <c r="R286" s="557">
        <f>+R246</f>
        <v>2018</v>
      </c>
      <c r="S286" s="558"/>
      <c r="T286" s="21">
        <v>1</v>
      </c>
      <c r="U286" s="21">
        <v>7</v>
      </c>
    </row>
    <row r="287" spans="1:21" ht="15.95" customHeight="1" thickTop="1" x14ac:dyDescent="0.2">
      <c r="A287" s="496" t="s">
        <v>4</v>
      </c>
      <c r="B287" s="496" t="s">
        <v>5</v>
      </c>
      <c r="C287" s="499" t="s">
        <v>6</v>
      </c>
      <c r="D287" s="500"/>
      <c r="E287" s="500"/>
      <c r="F287" s="500"/>
      <c r="G287" s="500"/>
      <c r="H287" s="500"/>
      <c r="I287" s="500"/>
      <c r="J287" s="500"/>
      <c r="K287" s="501"/>
      <c r="L287" s="499" t="s">
        <v>7</v>
      </c>
      <c r="M287" s="500"/>
      <c r="N287" s="500"/>
      <c r="O287" s="500"/>
      <c r="P287" s="500"/>
      <c r="Q287" s="500"/>
      <c r="R287" s="501"/>
      <c r="S287" s="538" t="s">
        <v>65</v>
      </c>
      <c r="T287" s="539"/>
      <c r="U287" s="540"/>
    </row>
    <row r="288" spans="1:21" ht="15.95" customHeight="1" x14ac:dyDescent="0.2">
      <c r="A288" s="497"/>
      <c r="B288" s="497"/>
      <c r="C288" s="551" t="s">
        <v>27</v>
      </c>
      <c r="D288" s="552"/>
      <c r="E288" s="553"/>
      <c r="F288" s="204"/>
      <c r="G288" s="204" t="s">
        <v>30</v>
      </c>
      <c r="H288" s="204" t="s">
        <v>32</v>
      </c>
      <c r="I288" s="204"/>
      <c r="J288" s="204"/>
      <c r="K288" s="204" t="s">
        <v>43</v>
      </c>
      <c r="L288" s="204" t="s">
        <v>27</v>
      </c>
      <c r="M288" s="204"/>
      <c r="N288" s="204" t="s">
        <v>30</v>
      </c>
      <c r="O288" s="204" t="s">
        <v>32</v>
      </c>
      <c r="P288" s="204"/>
      <c r="Q288" s="204"/>
      <c r="R288" s="204" t="s">
        <v>64</v>
      </c>
      <c r="S288" s="524" t="s">
        <v>68</v>
      </c>
      <c r="T288" s="525"/>
      <c r="U288" s="526"/>
    </row>
    <row r="289" spans="1:22" ht="15.95" customHeight="1" x14ac:dyDescent="0.2">
      <c r="A289" s="497"/>
      <c r="B289" s="497"/>
      <c r="C289" s="524" t="s">
        <v>28</v>
      </c>
      <c r="D289" s="525"/>
      <c r="E289" s="526"/>
      <c r="F289" s="202" t="s">
        <v>29</v>
      </c>
      <c r="G289" s="202" t="s">
        <v>31</v>
      </c>
      <c r="H289" s="202" t="s">
        <v>33</v>
      </c>
      <c r="I289" s="202" t="s">
        <v>37</v>
      </c>
      <c r="J289" s="202" t="s">
        <v>36</v>
      </c>
      <c r="K289" s="202" t="s">
        <v>28</v>
      </c>
      <c r="L289" s="202" t="s">
        <v>28</v>
      </c>
      <c r="M289" s="202" t="s">
        <v>35</v>
      </c>
      <c r="N289" s="202" t="s">
        <v>31</v>
      </c>
      <c r="O289" s="202" t="s">
        <v>33</v>
      </c>
      <c r="P289" s="202" t="s">
        <v>37</v>
      </c>
      <c r="Q289" s="202" t="s">
        <v>36</v>
      </c>
      <c r="R289" s="202" t="s">
        <v>38</v>
      </c>
      <c r="S289" s="524" t="s">
        <v>66</v>
      </c>
      <c r="T289" s="525"/>
      <c r="U289" s="526"/>
    </row>
    <row r="290" spans="1:22" ht="15.95" customHeight="1" x14ac:dyDescent="0.2">
      <c r="A290" s="497"/>
      <c r="B290" s="497"/>
      <c r="C290" s="502" t="s">
        <v>8</v>
      </c>
      <c r="D290" s="503"/>
      <c r="E290" s="504"/>
      <c r="F290" s="206"/>
      <c r="G290" s="206"/>
      <c r="H290" s="206" t="s">
        <v>34</v>
      </c>
      <c r="I290" s="206"/>
      <c r="J290" s="206"/>
      <c r="K290" s="206" t="s">
        <v>9</v>
      </c>
      <c r="L290" s="206" t="s">
        <v>8</v>
      </c>
      <c r="M290" s="206"/>
      <c r="N290" s="206"/>
      <c r="O290" s="206" t="s">
        <v>34</v>
      </c>
      <c r="P290" s="206"/>
      <c r="Q290" s="206"/>
      <c r="R290" s="20" t="s">
        <v>63</v>
      </c>
      <c r="S290" s="524" t="s">
        <v>67</v>
      </c>
      <c r="T290" s="525"/>
      <c r="U290" s="526"/>
    </row>
    <row r="291" spans="1:22" ht="15.95" customHeight="1" x14ac:dyDescent="0.2">
      <c r="A291" s="498"/>
      <c r="B291" s="498"/>
      <c r="C291" s="559"/>
      <c r="D291" s="560"/>
      <c r="E291" s="561"/>
      <c r="F291" s="202"/>
      <c r="G291" s="202"/>
      <c r="H291" s="202"/>
      <c r="I291" s="202"/>
      <c r="J291" s="202"/>
      <c r="K291" s="202" t="s">
        <v>62</v>
      </c>
      <c r="L291" s="202"/>
      <c r="M291" s="202"/>
      <c r="N291" s="202"/>
      <c r="O291" s="202"/>
      <c r="P291" s="202"/>
      <c r="Q291" s="202"/>
      <c r="R291" s="202"/>
      <c r="S291" s="528"/>
      <c r="T291" s="562"/>
      <c r="U291" s="563"/>
    </row>
    <row r="292" spans="1:22" s="8" customFormat="1" ht="15.95" customHeight="1" x14ac:dyDescent="0.2">
      <c r="A292" s="203" t="s">
        <v>10</v>
      </c>
      <c r="B292" s="203" t="s">
        <v>11</v>
      </c>
      <c r="C292" s="564" t="s">
        <v>12</v>
      </c>
      <c r="D292" s="565"/>
      <c r="E292" s="566"/>
      <c r="F292" s="203" t="s">
        <v>13</v>
      </c>
      <c r="G292" s="203" t="s">
        <v>14</v>
      </c>
      <c r="H292" s="203" t="s">
        <v>15</v>
      </c>
      <c r="I292" s="203" t="s">
        <v>16</v>
      </c>
      <c r="J292" s="203" t="s">
        <v>17</v>
      </c>
      <c r="K292" s="203" t="s">
        <v>18</v>
      </c>
      <c r="L292" s="203" t="s">
        <v>19</v>
      </c>
      <c r="M292" s="203" t="s">
        <v>20</v>
      </c>
      <c r="N292" s="203" t="s">
        <v>21</v>
      </c>
      <c r="O292" s="203" t="s">
        <v>41</v>
      </c>
      <c r="P292" s="203" t="s">
        <v>42</v>
      </c>
      <c r="Q292" s="203" t="s">
        <v>44</v>
      </c>
      <c r="R292" s="203" t="s">
        <v>70</v>
      </c>
      <c r="S292" s="564" t="s">
        <v>71</v>
      </c>
      <c r="T292" s="565"/>
      <c r="U292" s="566"/>
    </row>
    <row r="293" spans="1:22" s="16" customFormat="1" ht="15.95" customHeight="1" x14ac:dyDescent="0.2">
      <c r="A293" s="18">
        <v>1</v>
      </c>
      <c r="B293" s="19" t="s">
        <v>22</v>
      </c>
      <c r="C293" s="532"/>
      <c r="D293" s="533"/>
      <c r="E293" s="534"/>
      <c r="F293" s="39"/>
      <c r="G293" s="39"/>
      <c r="H293" s="39"/>
      <c r="I293" s="39"/>
      <c r="J293" s="39"/>
      <c r="K293" s="39"/>
      <c r="L293" s="24">
        <f t="shared" ref="L293:Q293" si="60">SUM(L294,L297,L298)</f>
        <v>50</v>
      </c>
      <c r="M293" s="24">
        <f t="shared" si="60"/>
        <v>0</v>
      </c>
      <c r="N293" s="24">
        <f t="shared" si="60"/>
        <v>30</v>
      </c>
      <c r="O293" s="24">
        <f t="shared" si="60"/>
        <v>0</v>
      </c>
      <c r="P293" s="24">
        <f t="shared" si="60"/>
        <v>5</v>
      </c>
      <c r="Q293" s="24">
        <f t="shared" si="60"/>
        <v>0</v>
      </c>
      <c r="R293" s="24">
        <f>SUM(L293-M293-N293-O293+P293-Q293)</f>
        <v>25</v>
      </c>
      <c r="S293" s="535"/>
      <c r="T293" s="536"/>
      <c r="U293" s="537"/>
      <c r="V293" s="16">
        <f>11+9+2+7+2+10</f>
        <v>41</v>
      </c>
    </row>
    <row r="294" spans="1:22" s="23" customFormat="1" ht="15.95" customHeight="1" x14ac:dyDescent="0.25">
      <c r="A294" s="14"/>
      <c r="B294" s="22" t="s">
        <v>50</v>
      </c>
      <c r="C294" s="495"/>
      <c r="D294" s="495"/>
      <c r="E294" s="495"/>
      <c r="F294" s="194"/>
      <c r="G294" s="194"/>
      <c r="H294" s="194"/>
      <c r="I294" s="194"/>
      <c r="J294" s="194"/>
      <c r="K294" s="193"/>
      <c r="L294" s="44">
        <f t="shared" ref="L294:O294" si="61">SUM(L295:L296)</f>
        <v>20</v>
      </c>
      <c r="M294" s="44">
        <f t="shared" si="61"/>
        <v>0</v>
      </c>
      <c r="N294" s="44">
        <f t="shared" si="61"/>
        <v>15</v>
      </c>
      <c r="O294" s="44">
        <f t="shared" si="61"/>
        <v>0</v>
      </c>
      <c r="P294" s="44">
        <f>SUM(P295:P296)</f>
        <v>0</v>
      </c>
      <c r="Q294" s="44">
        <f t="shared" ref="Q294" si="62">SUM(Q295:Q296)</f>
        <v>0</v>
      </c>
      <c r="R294" s="46">
        <f t="shared" ref="R294:R302" si="63">SUM(L294-M294-N294-O294+P294-Q294)</f>
        <v>5</v>
      </c>
      <c r="S294" s="545"/>
      <c r="T294" s="546"/>
      <c r="U294" s="547"/>
    </row>
    <row r="295" spans="1:22" ht="15.95" customHeight="1" x14ac:dyDescent="0.2">
      <c r="A295" s="12"/>
      <c r="B295" s="13" t="s">
        <v>84</v>
      </c>
      <c r="C295" s="509"/>
      <c r="D295" s="509"/>
      <c r="E295" s="509"/>
      <c r="F295" s="195"/>
      <c r="G295" s="195"/>
      <c r="H295" s="195"/>
      <c r="I295" s="40"/>
      <c r="J295" s="40"/>
      <c r="K295" s="193"/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6">
        <f t="shared" si="63"/>
        <v>0</v>
      </c>
      <c r="S295" s="542"/>
      <c r="T295" s="543"/>
      <c r="U295" s="544"/>
    </row>
    <row r="296" spans="1:22" ht="15.95" customHeight="1" x14ac:dyDescent="0.2">
      <c r="A296" s="12"/>
      <c r="B296" s="13" t="s">
        <v>85</v>
      </c>
      <c r="C296" s="509"/>
      <c r="D296" s="509"/>
      <c r="E296" s="509"/>
      <c r="F296" s="195"/>
      <c r="G296" s="195"/>
      <c r="H296" s="195"/>
      <c r="I296" s="40"/>
      <c r="J296" s="40"/>
      <c r="K296" s="193"/>
      <c r="L296" s="47">
        <v>20</v>
      </c>
      <c r="M296" s="47">
        <v>0</v>
      </c>
      <c r="N296" s="47">
        <v>15</v>
      </c>
      <c r="O296" s="47">
        <v>0</v>
      </c>
      <c r="P296" s="47">
        <v>0</v>
      </c>
      <c r="Q296" s="47">
        <v>0</v>
      </c>
      <c r="R296" s="46">
        <f t="shared" si="63"/>
        <v>5</v>
      </c>
      <c r="S296" s="542"/>
      <c r="T296" s="543"/>
      <c r="U296" s="544"/>
    </row>
    <row r="297" spans="1:22" ht="15.95" customHeight="1" x14ac:dyDescent="0.2">
      <c r="A297" s="12"/>
      <c r="B297" s="11" t="s">
        <v>51</v>
      </c>
      <c r="C297" s="494"/>
      <c r="D297" s="494"/>
      <c r="E297" s="494"/>
      <c r="F297" s="41"/>
      <c r="G297" s="41"/>
      <c r="H297" s="41"/>
      <c r="I297" s="41"/>
      <c r="J297" s="41"/>
      <c r="K297" s="193"/>
      <c r="L297" s="46">
        <v>30</v>
      </c>
      <c r="M297" s="46">
        <v>0</v>
      </c>
      <c r="N297" s="46">
        <v>15</v>
      </c>
      <c r="O297" s="46">
        <v>0</v>
      </c>
      <c r="P297" s="46">
        <v>5</v>
      </c>
      <c r="Q297" s="46">
        <v>0</v>
      </c>
      <c r="R297" s="46">
        <f t="shared" si="63"/>
        <v>20</v>
      </c>
      <c r="S297" s="542"/>
      <c r="T297" s="543"/>
      <c r="U297" s="544"/>
    </row>
    <row r="298" spans="1:22" ht="15.95" customHeight="1" x14ac:dyDescent="0.2">
      <c r="A298" s="12"/>
      <c r="B298" s="11" t="s">
        <v>52</v>
      </c>
      <c r="C298" s="494"/>
      <c r="D298" s="494"/>
      <c r="E298" s="494"/>
      <c r="F298" s="41"/>
      <c r="G298" s="41"/>
      <c r="H298" s="41"/>
      <c r="I298" s="41"/>
      <c r="J298" s="41"/>
      <c r="K298" s="193"/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f t="shared" si="63"/>
        <v>0</v>
      </c>
      <c r="S298" s="542"/>
      <c r="T298" s="543"/>
      <c r="U298" s="544"/>
    </row>
    <row r="299" spans="1:22" ht="15.75" x14ac:dyDescent="0.2">
      <c r="A299" s="14">
        <v>2</v>
      </c>
      <c r="B299" s="10" t="s">
        <v>23</v>
      </c>
      <c r="C299" s="494"/>
      <c r="D299" s="494"/>
      <c r="E299" s="494"/>
      <c r="F299" s="193"/>
      <c r="G299" s="193"/>
      <c r="H299" s="42"/>
      <c r="I299" s="193"/>
      <c r="J299" s="193"/>
      <c r="K299" s="193"/>
      <c r="L299" s="46">
        <f t="shared" ref="L299:N299" si="64">SUM(L300:L301)</f>
        <v>0</v>
      </c>
      <c r="M299" s="46">
        <f t="shared" si="64"/>
        <v>0</v>
      </c>
      <c r="N299" s="46">
        <f t="shared" si="64"/>
        <v>0</v>
      </c>
      <c r="O299" s="26"/>
      <c r="P299" s="46">
        <f t="shared" ref="P299:Q299" si="65">SUM(P300:P301)</f>
        <v>30</v>
      </c>
      <c r="Q299" s="46">
        <f t="shared" si="65"/>
        <v>0</v>
      </c>
      <c r="R299" s="46">
        <f t="shared" si="63"/>
        <v>30</v>
      </c>
      <c r="S299" s="542"/>
      <c r="T299" s="543"/>
      <c r="U299" s="544"/>
    </row>
    <row r="300" spans="1:22" ht="15.75" x14ac:dyDescent="0.2">
      <c r="A300" s="12"/>
      <c r="B300" s="13" t="s">
        <v>84</v>
      </c>
      <c r="C300" s="509"/>
      <c r="D300" s="509"/>
      <c r="E300" s="509"/>
      <c r="F300" s="195"/>
      <c r="G300" s="195"/>
      <c r="H300" s="43"/>
      <c r="I300" s="40"/>
      <c r="J300" s="40"/>
      <c r="K300" s="193"/>
      <c r="L300" s="47">
        <v>0</v>
      </c>
      <c r="M300" s="47">
        <v>0</v>
      </c>
      <c r="N300" s="47">
        <v>0</v>
      </c>
      <c r="O300" s="25"/>
      <c r="P300" s="47">
        <v>30</v>
      </c>
      <c r="Q300" s="47">
        <v>0</v>
      </c>
      <c r="R300" s="46">
        <f t="shared" si="63"/>
        <v>30</v>
      </c>
      <c r="S300" s="542"/>
      <c r="T300" s="543"/>
      <c r="U300" s="544"/>
    </row>
    <row r="301" spans="1:22" ht="15.75" x14ac:dyDescent="0.2">
      <c r="A301" s="12"/>
      <c r="B301" s="13" t="s">
        <v>85</v>
      </c>
      <c r="C301" s="509"/>
      <c r="D301" s="509"/>
      <c r="E301" s="509"/>
      <c r="F301" s="195"/>
      <c r="G301" s="195"/>
      <c r="H301" s="43"/>
      <c r="I301" s="40"/>
      <c r="J301" s="40"/>
      <c r="K301" s="193"/>
      <c r="L301" s="47">
        <v>0</v>
      </c>
      <c r="M301" s="47">
        <v>0</v>
      </c>
      <c r="N301" s="47">
        <v>0</v>
      </c>
      <c r="O301" s="25"/>
      <c r="P301" s="47">
        <v>0</v>
      </c>
      <c r="Q301" s="47">
        <v>0</v>
      </c>
      <c r="R301" s="46">
        <f t="shared" si="63"/>
        <v>0</v>
      </c>
      <c r="S301" s="542"/>
      <c r="T301" s="543"/>
      <c r="U301" s="544"/>
    </row>
    <row r="302" spans="1:22" ht="15.75" x14ac:dyDescent="0.2">
      <c r="A302" s="9">
        <v>3</v>
      </c>
      <c r="B302" s="10" t="s">
        <v>54</v>
      </c>
      <c r="C302" s="494"/>
      <c r="D302" s="494"/>
      <c r="E302" s="494"/>
      <c r="F302" s="193"/>
      <c r="G302" s="42"/>
      <c r="H302" s="42"/>
      <c r="I302" s="193"/>
      <c r="J302" s="193"/>
      <c r="K302" s="193"/>
      <c r="L302" s="200">
        <v>5</v>
      </c>
      <c r="M302" s="200">
        <v>2</v>
      </c>
      <c r="N302" s="26"/>
      <c r="O302" s="26"/>
      <c r="P302" s="200">
        <v>2</v>
      </c>
      <c r="Q302" s="200">
        <v>0</v>
      </c>
      <c r="R302" s="46">
        <f t="shared" si="63"/>
        <v>5</v>
      </c>
      <c r="S302" s="542"/>
      <c r="T302" s="543"/>
      <c r="U302" s="544"/>
    </row>
    <row r="303" spans="1:22" ht="15.75" x14ac:dyDescent="0.2">
      <c r="A303" s="14">
        <v>4</v>
      </c>
      <c r="B303" s="10" t="s">
        <v>53</v>
      </c>
      <c r="C303" s="495"/>
      <c r="D303" s="495"/>
      <c r="E303" s="495"/>
      <c r="F303" s="194"/>
      <c r="G303" s="42"/>
      <c r="H303" s="42"/>
      <c r="I303" s="194"/>
      <c r="J303" s="194"/>
      <c r="K303" s="193"/>
      <c r="L303" s="46">
        <f>SUM(L304:L305)</f>
        <v>8</v>
      </c>
      <c r="M303" s="46">
        <v>2</v>
      </c>
      <c r="N303" s="26"/>
      <c r="O303" s="26"/>
      <c r="P303" s="46">
        <f t="shared" ref="P303:Q303" si="66">SUM(P304:P305)</f>
        <v>2</v>
      </c>
      <c r="Q303" s="46">
        <f t="shared" si="66"/>
        <v>0</v>
      </c>
      <c r="R303" s="46">
        <f>SUM(L303-M303-N303-O303+P303-Q303)</f>
        <v>8</v>
      </c>
      <c r="S303" s="542"/>
      <c r="T303" s="543"/>
      <c r="U303" s="544"/>
    </row>
    <row r="304" spans="1:22" ht="15.75" x14ac:dyDescent="0.2">
      <c r="A304" s="14"/>
      <c r="B304" s="13" t="s">
        <v>84</v>
      </c>
      <c r="C304" s="495"/>
      <c r="D304" s="495"/>
      <c r="E304" s="495"/>
      <c r="F304" s="194"/>
      <c r="G304" s="42"/>
      <c r="H304" s="42"/>
      <c r="I304" s="194"/>
      <c r="J304" s="194"/>
      <c r="K304" s="193"/>
      <c r="L304" s="200">
        <v>0</v>
      </c>
      <c r="M304" s="200">
        <v>0</v>
      </c>
      <c r="N304" s="26"/>
      <c r="O304" s="26"/>
      <c r="P304" s="200">
        <v>0</v>
      </c>
      <c r="Q304" s="200">
        <v>0</v>
      </c>
      <c r="R304" s="46">
        <f t="shared" ref="R304" si="67">SUM(L304-M304-N304-O304+P304-Q304)</f>
        <v>0</v>
      </c>
      <c r="S304" s="542"/>
      <c r="T304" s="543"/>
      <c r="U304" s="544"/>
    </row>
    <row r="305" spans="1:21" ht="12.75" customHeight="1" x14ac:dyDescent="0.2">
      <c r="A305" s="14"/>
      <c r="B305" s="13" t="s">
        <v>85</v>
      </c>
      <c r="C305" s="495"/>
      <c r="D305" s="495"/>
      <c r="E305" s="495"/>
      <c r="F305" s="194"/>
      <c r="G305" s="42"/>
      <c r="H305" s="42"/>
      <c r="I305" s="194"/>
      <c r="J305" s="194"/>
      <c r="K305" s="193"/>
      <c r="L305" s="200">
        <v>8</v>
      </c>
      <c r="M305" s="200">
        <v>2</v>
      </c>
      <c r="N305" s="26"/>
      <c r="O305" s="26"/>
      <c r="P305" s="200">
        <v>2</v>
      </c>
      <c r="Q305" s="200">
        <v>0</v>
      </c>
      <c r="R305" s="46">
        <f>SUM(L305-M305-N305-O305+P305-Q305)</f>
        <v>8</v>
      </c>
      <c r="S305" s="542"/>
      <c r="T305" s="543"/>
      <c r="U305" s="544"/>
    </row>
    <row r="306" spans="1:21" ht="12.75" customHeight="1" x14ac:dyDescent="0.2">
      <c r="A306" s="14">
        <v>5</v>
      </c>
      <c r="B306" s="11" t="s">
        <v>55</v>
      </c>
      <c r="C306" s="494"/>
      <c r="D306" s="494"/>
      <c r="E306" s="494"/>
      <c r="F306" s="193"/>
      <c r="G306" s="42"/>
      <c r="H306" s="42"/>
      <c r="I306" s="193"/>
      <c r="J306" s="193"/>
      <c r="K306" s="193"/>
      <c r="L306" s="200">
        <v>1</v>
      </c>
      <c r="M306" s="200">
        <v>1</v>
      </c>
      <c r="N306" s="26"/>
      <c r="O306" s="26"/>
      <c r="P306" s="200">
        <v>1</v>
      </c>
      <c r="Q306" s="200">
        <v>0</v>
      </c>
      <c r="R306" s="46">
        <f t="shared" ref="R306:R312" si="68">SUM(L306-M306-N306-O306+P306-Q306)</f>
        <v>1</v>
      </c>
      <c r="S306" s="542"/>
      <c r="T306" s="543"/>
      <c r="U306" s="544"/>
    </row>
    <row r="307" spans="1:21" ht="15.75" x14ac:dyDescent="0.2">
      <c r="A307" s="14">
        <v>6</v>
      </c>
      <c r="B307" s="10" t="s">
        <v>56</v>
      </c>
      <c r="C307" s="494"/>
      <c r="D307" s="494"/>
      <c r="E307" s="494"/>
      <c r="F307" s="193"/>
      <c r="G307" s="42"/>
      <c r="H307" s="42"/>
      <c r="I307" s="193"/>
      <c r="J307" s="193"/>
      <c r="K307" s="193"/>
      <c r="L307" s="200">
        <v>1</v>
      </c>
      <c r="M307" s="200">
        <v>1</v>
      </c>
      <c r="N307" s="26"/>
      <c r="O307" s="26"/>
      <c r="P307" s="200">
        <v>1</v>
      </c>
      <c r="Q307" s="200">
        <v>0</v>
      </c>
      <c r="R307" s="46">
        <f t="shared" si="68"/>
        <v>1</v>
      </c>
      <c r="S307" s="570">
        <v>0</v>
      </c>
      <c r="T307" s="571"/>
      <c r="U307" s="572"/>
    </row>
    <row r="308" spans="1:21" ht="21" customHeight="1" x14ac:dyDescent="0.2">
      <c r="A308" s="14">
        <v>7</v>
      </c>
      <c r="B308" s="10" t="s">
        <v>57</v>
      </c>
      <c r="C308" s="494"/>
      <c r="D308" s="494"/>
      <c r="E308" s="494"/>
      <c r="F308" s="193"/>
      <c r="G308" s="42"/>
      <c r="H308" s="42"/>
      <c r="I308" s="193"/>
      <c r="J308" s="193"/>
      <c r="K308" s="193"/>
      <c r="L308" s="200">
        <v>0</v>
      </c>
      <c r="M308" s="200">
        <v>0</v>
      </c>
      <c r="N308" s="26"/>
      <c r="O308" s="26"/>
      <c r="P308" s="200">
        <v>0</v>
      </c>
      <c r="Q308" s="200">
        <v>0</v>
      </c>
      <c r="R308" s="46">
        <f t="shared" si="68"/>
        <v>0</v>
      </c>
      <c r="S308" s="548">
        <v>0</v>
      </c>
      <c r="T308" s="549"/>
      <c r="U308" s="550"/>
    </row>
    <row r="309" spans="1:21" ht="15.75" x14ac:dyDescent="0.2">
      <c r="A309" s="14">
        <v>8</v>
      </c>
      <c r="B309" s="10" t="s">
        <v>58</v>
      </c>
      <c r="C309" s="494"/>
      <c r="D309" s="494"/>
      <c r="E309" s="494"/>
      <c r="F309" s="193"/>
      <c r="G309" s="42"/>
      <c r="H309" s="42"/>
      <c r="I309" s="193"/>
      <c r="J309" s="193"/>
      <c r="K309" s="193"/>
      <c r="L309" s="200">
        <v>0</v>
      </c>
      <c r="M309" s="200">
        <v>0</v>
      </c>
      <c r="N309" s="26"/>
      <c r="O309" s="26"/>
      <c r="P309" s="200">
        <v>0</v>
      </c>
      <c r="Q309" s="200">
        <v>0</v>
      </c>
      <c r="R309" s="46">
        <f t="shared" si="68"/>
        <v>0</v>
      </c>
      <c r="S309" s="548">
        <v>0</v>
      </c>
      <c r="T309" s="549"/>
      <c r="U309" s="550"/>
    </row>
    <row r="310" spans="1:21" ht="15.75" x14ac:dyDescent="0.2">
      <c r="A310" s="14">
        <v>9</v>
      </c>
      <c r="B310" s="10" t="s">
        <v>24</v>
      </c>
      <c r="C310" s="494"/>
      <c r="D310" s="494"/>
      <c r="E310" s="494"/>
      <c r="F310" s="193"/>
      <c r="G310" s="42"/>
      <c r="H310" s="42"/>
      <c r="I310" s="41"/>
      <c r="J310" s="41"/>
      <c r="K310" s="193"/>
      <c r="L310" s="200">
        <v>0</v>
      </c>
      <c r="M310" s="200">
        <v>0</v>
      </c>
      <c r="N310" s="26"/>
      <c r="O310" s="26"/>
      <c r="P310" s="200">
        <v>0</v>
      </c>
      <c r="Q310" s="200">
        <v>0</v>
      </c>
      <c r="R310" s="46">
        <f t="shared" si="68"/>
        <v>0</v>
      </c>
      <c r="S310" s="548">
        <v>0</v>
      </c>
      <c r="T310" s="549"/>
      <c r="U310" s="550"/>
    </row>
    <row r="311" spans="1:21" ht="12.75" customHeight="1" x14ac:dyDescent="0.2">
      <c r="A311" s="14">
        <v>10</v>
      </c>
      <c r="B311" s="10" t="s">
        <v>25</v>
      </c>
      <c r="C311" s="494"/>
      <c r="D311" s="494"/>
      <c r="E311" s="494"/>
      <c r="F311" s="193"/>
      <c r="G311" s="42"/>
      <c r="H311" s="42"/>
      <c r="I311" s="41"/>
      <c r="J311" s="41"/>
      <c r="K311" s="193"/>
      <c r="L311" s="200">
        <v>0</v>
      </c>
      <c r="M311" s="200">
        <v>0</v>
      </c>
      <c r="N311" s="26"/>
      <c r="O311" s="26"/>
      <c r="P311" s="200">
        <v>0</v>
      </c>
      <c r="Q311" s="200">
        <v>0</v>
      </c>
      <c r="R311" s="46">
        <f t="shared" si="68"/>
        <v>0</v>
      </c>
      <c r="S311" s="548">
        <v>0</v>
      </c>
      <c r="T311" s="549"/>
      <c r="U311" s="550"/>
    </row>
    <row r="312" spans="1:21" ht="13.5" customHeight="1" thickBot="1" x14ac:dyDescent="0.25">
      <c r="A312" s="48">
        <v>11</v>
      </c>
      <c r="B312" s="49" t="s">
        <v>59</v>
      </c>
      <c r="C312" s="510"/>
      <c r="D312" s="511"/>
      <c r="E312" s="512"/>
      <c r="F312" s="201"/>
      <c r="G312" s="50"/>
      <c r="H312" s="50"/>
      <c r="I312" s="51"/>
      <c r="J312" s="51"/>
      <c r="K312" s="201"/>
      <c r="L312" s="52">
        <v>0</v>
      </c>
      <c r="M312" s="52">
        <v>0</v>
      </c>
      <c r="N312" s="53"/>
      <c r="O312" s="53"/>
      <c r="P312" s="52">
        <v>0</v>
      </c>
      <c r="Q312" s="52">
        <v>0</v>
      </c>
      <c r="R312" s="54">
        <f t="shared" si="68"/>
        <v>0</v>
      </c>
      <c r="S312" s="554"/>
      <c r="T312" s="555"/>
      <c r="U312" s="556"/>
    </row>
    <row r="313" spans="1:21" ht="15" customHeight="1" thickTop="1" x14ac:dyDescent="0.2">
      <c r="A313" s="5"/>
      <c r="B313" s="17" t="s">
        <v>39</v>
      </c>
    </row>
    <row r="314" spans="1:21" ht="12.75" customHeight="1" x14ac:dyDescent="0.2">
      <c r="A314" s="5"/>
      <c r="B314" s="15" t="s">
        <v>61</v>
      </c>
    </row>
    <row r="315" spans="1:21" ht="12.75" customHeight="1" x14ac:dyDescent="0.2">
      <c r="A315" s="5"/>
      <c r="B315" s="15" t="s">
        <v>60</v>
      </c>
    </row>
    <row r="316" spans="1:21" ht="12.75" customHeight="1" x14ac:dyDescent="0.2">
      <c r="A316" s="5"/>
      <c r="B316" s="15" t="s">
        <v>40</v>
      </c>
    </row>
    <row r="317" spans="1:21" ht="11.25" customHeight="1" x14ac:dyDescent="0.2">
      <c r="A317" s="5"/>
      <c r="B317" s="27"/>
    </row>
    <row r="318" spans="1:21" ht="12.75" customHeight="1" x14ac:dyDescent="0.2">
      <c r="A318" s="5"/>
      <c r="B318" s="27"/>
    </row>
    <row r="319" spans="1:21" ht="15.95" customHeight="1" x14ac:dyDescent="0.2">
      <c r="A319" s="488" t="s">
        <v>0</v>
      </c>
      <c r="B319" s="488"/>
      <c r="P319" s="517" t="s">
        <v>26</v>
      </c>
      <c r="Q319" s="517"/>
      <c r="R319" s="517"/>
      <c r="S319" s="517"/>
      <c r="T319" s="517"/>
      <c r="U319" s="517"/>
    </row>
    <row r="320" spans="1:21" ht="15.95" customHeight="1" x14ac:dyDescent="0.2">
      <c r="A320" s="488" t="s">
        <v>1</v>
      </c>
      <c r="B320" s="488"/>
      <c r="P320" s="517"/>
      <c r="Q320" s="517"/>
      <c r="R320" s="517"/>
      <c r="S320" s="517"/>
      <c r="T320" s="517"/>
      <c r="U320" s="517"/>
    </row>
    <row r="321" spans="1:21" ht="15.95" customHeight="1" x14ac:dyDescent="0.2">
      <c r="A321" s="488" t="s">
        <v>46</v>
      </c>
      <c r="B321" s="488"/>
    </row>
    <row r="322" spans="1:21" ht="15.95" customHeight="1" x14ac:dyDescent="0.35">
      <c r="C322" s="518" t="s">
        <v>2</v>
      </c>
      <c r="D322" s="518"/>
      <c r="E322" s="518"/>
      <c r="F322" s="518"/>
      <c r="G322" s="518"/>
      <c r="H322" s="518"/>
      <c r="I322" s="518"/>
      <c r="J322" s="518"/>
      <c r="K322" s="518"/>
      <c r="L322" s="518"/>
      <c r="M322" s="518"/>
      <c r="N322" s="518"/>
      <c r="O322" s="518"/>
      <c r="P322" s="518"/>
      <c r="Q322" s="2"/>
    </row>
    <row r="323" spans="1:21" ht="15.95" customHeight="1" x14ac:dyDescent="0.2">
      <c r="C323" s="1" t="s">
        <v>86</v>
      </c>
      <c r="F323" s="519" t="s">
        <v>3</v>
      </c>
      <c r="G323" s="519"/>
      <c r="H323" s="519"/>
      <c r="I323" s="519"/>
      <c r="J323" s="519"/>
      <c r="K323" s="519"/>
      <c r="L323" s="519"/>
      <c r="M323" s="519"/>
      <c r="N323" s="519"/>
      <c r="O323" s="519"/>
      <c r="P323" s="519"/>
      <c r="Q323" s="199"/>
    </row>
    <row r="324" spans="1:21" ht="15.95" customHeight="1" x14ac:dyDescent="0.2">
      <c r="A324" s="1" t="s">
        <v>47</v>
      </c>
      <c r="C324" s="3"/>
      <c r="D324" s="4">
        <v>1</v>
      </c>
      <c r="E324" s="4">
        <v>5</v>
      </c>
      <c r="M324" s="5"/>
      <c r="N324" s="5"/>
      <c r="O324" s="5"/>
      <c r="P324" s="5"/>
      <c r="Q324" s="5"/>
      <c r="R324" s="5"/>
      <c r="S324" s="5"/>
      <c r="T324" s="5"/>
    </row>
    <row r="325" spans="1:21" ht="15.95" customHeight="1" x14ac:dyDescent="0.2">
      <c r="A325" s="1" t="s">
        <v>69</v>
      </c>
      <c r="C325" s="6"/>
      <c r="D325" s="7">
        <v>0</v>
      </c>
      <c r="E325" s="7">
        <v>8</v>
      </c>
      <c r="K325" s="520">
        <v>9</v>
      </c>
      <c r="L325" s="520"/>
      <c r="M325" s="5"/>
      <c r="N325" s="5"/>
      <c r="O325" s="5"/>
      <c r="Q325" s="1" t="str">
        <f>+Q285:U285</f>
        <v>Bulan     :</v>
      </c>
      <c r="R325" s="522" t="str">
        <f>+R285</f>
        <v>Mei</v>
      </c>
      <c r="S325" s="523"/>
      <c r="T325" s="4">
        <f>+T285:U285</f>
        <v>0</v>
      </c>
      <c r="U325" s="4">
        <f>+U285</f>
        <v>5</v>
      </c>
    </row>
    <row r="326" spans="1:21" ht="15.95" customHeight="1" thickBot="1" x14ac:dyDescent="0.25">
      <c r="A326" s="56" t="s">
        <v>82</v>
      </c>
      <c r="B326" s="56"/>
      <c r="C326" s="4">
        <v>0</v>
      </c>
      <c r="D326" s="4">
        <v>2</v>
      </c>
      <c r="E326" s="4">
        <v>2</v>
      </c>
      <c r="K326" s="521"/>
      <c r="L326" s="521"/>
      <c r="M326" s="5"/>
      <c r="N326" s="5"/>
      <c r="O326" s="5"/>
      <c r="Q326" s="1" t="s">
        <v>48</v>
      </c>
      <c r="R326" s="557">
        <f>+R286</f>
        <v>2018</v>
      </c>
      <c r="S326" s="558"/>
      <c r="T326" s="21">
        <v>1</v>
      </c>
      <c r="U326" s="21">
        <v>8</v>
      </c>
    </row>
    <row r="327" spans="1:21" ht="15.95" customHeight="1" thickTop="1" x14ac:dyDescent="0.2">
      <c r="A327" s="496" t="s">
        <v>4</v>
      </c>
      <c r="B327" s="496" t="s">
        <v>5</v>
      </c>
      <c r="C327" s="499" t="s">
        <v>6</v>
      </c>
      <c r="D327" s="500"/>
      <c r="E327" s="500"/>
      <c r="F327" s="500"/>
      <c r="G327" s="500"/>
      <c r="H327" s="500"/>
      <c r="I327" s="500"/>
      <c r="J327" s="500"/>
      <c r="K327" s="501"/>
      <c r="L327" s="499" t="s">
        <v>7</v>
      </c>
      <c r="M327" s="500"/>
      <c r="N327" s="500"/>
      <c r="O327" s="500"/>
      <c r="P327" s="500"/>
      <c r="Q327" s="500"/>
      <c r="R327" s="501"/>
      <c r="S327" s="538" t="s">
        <v>65</v>
      </c>
      <c r="T327" s="539"/>
      <c r="U327" s="540"/>
    </row>
    <row r="328" spans="1:21" ht="15.95" customHeight="1" x14ac:dyDescent="0.2">
      <c r="A328" s="497"/>
      <c r="B328" s="497"/>
      <c r="C328" s="551" t="s">
        <v>27</v>
      </c>
      <c r="D328" s="552"/>
      <c r="E328" s="553"/>
      <c r="F328" s="204"/>
      <c r="G328" s="204" t="s">
        <v>30</v>
      </c>
      <c r="H328" s="204" t="s">
        <v>32</v>
      </c>
      <c r="I328" s="204"/>
      <c r="J328" s="204"/>
      <c r="K328" s="204" t="s">
        <v>43</v>
      </c>
      <c r="L328" s="204" t="s">
        <v>27</v>
      </c>
      <c r="M328" s="204"/>
      <c r="N328" s="204" t="s">
        <v>30</v>
      </c>
      <c r="O328" s="204" t="s">
        <v>32</v>
      </c>
      <c r="P328" s="204"/>
      <c r="Q328" s="204"/>
      <c r="R328" s="204" t="s">
        <v>64</v>
      </c>
      <c r="S328" s="524" t="s">
        <v>68</v>
      </c>
      <c r="T328" s="525"/>
      <c r="U328" s="526"/>
    </row>
    <row r="329" spans="1:21" ht="15.95" customHeight="1" x14ac:dyDescent="0.2">
      <c r="A329" s="497"/>
      <c r="B329" s="497"/>
      <c r="C329" s="524" t="s">
        <v>28</v>
      </c>
      <c r="D329" s="525"/>
      <c r="E329" s="526"/>
      <c r="F329" s="202" t="s">
        <v>29</v>
      </c>
      <c r="G329" s="202" t="s">
        <v>31</v>
      </c>
      <c r="H329" s="202" t="s">
        <v>33</v>
      </c>
      <c r="I329" s="202" t="s">
        <v>37</v>
      </c>
      <c r="J329" s="202" t="s">
        <v>36</v>
      </c>
      <c r="K329" s="202" t="s">
        <v>28</v>
      </c>
      <c r="L329" s="202" t="s">
        <v>28</v>
      </c>
      <c r="M329" s="202" t="s">
        <v>35</v>
      </c>
      <c r="N329" s="202" t="s">
        <v>31</v>
      </c>
      <c r="O329" s="202" t="s">
        <v>33</v>
      </c>
      <c r="P329" s="202" t="s">
        <v>37</v>
      </c>
      <c r="Q329" s="202" t="s">
        <v>36</v>
      </c>
      <c r="R329" s="202" t="s">
        <v>38</v>
      </c>
      <c r="S329" s="524" t="s">
        <v>66</v>
      </c>
      <c r="T329" s="525"/>
      <c r="U329" s="526"/>
    </row>
    <row r="330" spans="1:21" ht="15.95" customHeight="1" x14ac:dyDescent="0.2">
      <c r="A330" s="497"/>
      <c r="B330" s="497"/>
      <c r="C330" s="502" t="s">
        <v>8</v>
      </c>
      <c r="D330" s="503"/>
      <c r="E330" s="504"/>
      <c r="F330" s="206"/>
      <c r="G330" s="206"/>
      <c r="H330" s="206" t="s">
        <v>34</v>
      </c>
      <c r="I330" s="206"/>
      <c r="J330" s="206"/>
      <c r="K330" s="206" t="s">
        <v>9</v>
      </c>
      <c r="L330" s="206" t="s">
        <v>8</v>
      </c>
      <c r="M330" s="206"/>
      <c r="N330" s="206"/>
      <c r="O330" s="206" t="s">
        <v>34</v>
      </c>
      <c r="P330" s="206"/>
      <c r="Q330" s="206"/>
      <c r="R330" s="20" t="s">
        <v>63</v>
      </c>
      <c r="S330" s="524" t="s">
        <v>67</v>
      </c>
      <c r="T330" s="525"/>
      <c r="U330" s="526"/>
    </row>
    <row r="331" spans="1:21" ht="15.95" customHeight="1" x14ac:dyDescent="0.2">
      <c r="A331" s="498"/>
      <c r="B331" s="498"/>
      <c r="C331" s="559"/>
      <c r="D331" s="560"/>
      <c r="E331" s="561"/>
      <c r="F331" s="202"/>
      <c r="G331" s="202"/>
      <c r="H331" s="202"/>
      <c r="I331" s="202"/>
      <c r="J331" s="202"/>
      <c r="K331" s="202" t="s">
        <v>62</v>
      </c>
      <c r="L331" s="202"/>
      <c r="M331" s="202"/>
      <c r="N331" s="202"/>
      <c r="O331" s="202"/>
      <c r="P331" s="202"/>
      <c r="Q331" s="202"/>
      <c r="R331" s="202"/>
      <c r="S331" s="528"/>
      <c r="T331" s="562"/>
      <c r="U331" s="563"/>
    </row>
    <row r="332" spans="1:21" s="8" customFormat="1" ht="15.95" customHeight="1" x14ac:dyDescent="0.2">
      <c r="A332" s="203" t="s">
        <v>10</v>
      </c>
      <c r="B332" s="203" t="s">
        <v>11</v>
      </c>
      <c r="C332" s="564" t="s">
        <v>12</v>
      </c>
      <c r="D332" s="565"/>
      <c r="E332" s="566"/>
      <c r="F332" s="203" t="s">
        <v>13</v>
      </c>
      <c r="G332" s="203" t="s">
        <v>14</v>
      </c>
      <c r="H332" s="203" t="s">
        <v>15</v>
      </c>
      <c r="I332" s="203" t="s">
        <v>16</v>
      </c>
      <c r="J332" s="203" t="s">
        <v>17</v>
      </c>
      <c r="K332" s="203" t="s">
        <v>18</v>
      </c>
      <c r="L332" s="203" t="s">
        <v>19</v>
      </c>
      <c r="M332" s="203" t="s">
        <v>20</v>
      </c>
      <c r="N332" s="203" t="s">
        <v>21</v>
      </c>
      <c r="O332" s="203" t="s">
        <v>41</v>
      </c>
      <c r="P332" s="203" t="s">
        <v>42</v>
      </c>
      <c r="Q332" s="203" t="s">
        <v>44</v>
      </c>
      <c r="R332" s="203" t="s">
        <v>70</v>
      </c>
      <c r="S332" s="564" t="s">
        <v>71</v>
      </c>
      <c r="T332" s="565"/>
      <c r="U332" s="566"/>
    </row>
    <row r="333" spans="1:21" s="16" customFormat="1" ht="15.95" customHeight="1" x14ac:dyDescent="0.2">
      <c r="A333" s="18">
        <v>1</v>
      </c>
      <c r="B333" s="19" t="s">
        <v>22</v>
      </c>
      <c r="C333" s="532"/>
      <c r="D333" s="533"/>
      <c r="E333" s="534"/>
      <c r="F333" s="39"/>
      <c r="G333" s="39"/>
      <c r="H333" s="39"/>
      <c r="I333" s="39"/>
      <c r="J333" s="39"/>
      <c r="K333" s="39"/>
      <c r="L333" s="24">
        <f t="shared" ref="L333:Q333" si="69">SUM(L334,L337,L338)</f>
        <v>0</v>
      </c>
      <c r="M333" s="24">
        <f t="shared" si="69"/>
        <v>0</v>
      </c>
      <c r="N333" s="24">
        <f t="shared" si="69"/>
        <v>0</v>
      </c>
      <c r="O333" s="24">
        <f t="shared" si="69"/>
        <v>0</v>
      </c>
      <c r="P333" s="24">
        <f>SUM(P334,P337,P338)</f>
        <v>1</v>
      </c>
      <c r="Q333" s="24">
        <f t="shared" si="69"/>
        <v>0</v>
      </c>
      <c r="R333" s="24">
        <f>SUM(L333-M333-N333-O333+P333-Q333)</f>
        <v>1</v>
      </c>
      <c r="S333" s="535"/>
      <c r="T333" s="536"/>
      <c r="U333" s="537"/>
    </row>
    <row r="334" spans="1:21" s="23" customFormat="1" ht="15.95" customHeight="1" x14ac:dyDescent="0.25">
      <c r="A334" s="14"/>
      <c r="B334" s="22" t="s">
        <v>50</v>
      </c>
      <c r="C334" s="495"/>
      <c r="D334" s="495"/>
      <c r="E334" s="495"/>
      <c r="F334" s="194"/>
      <c r="G334" s="194"/>
      <c r="H334" s="194"/>
      <c r="I334" s="194"/>
      <c r="J334" s="194"/>
      <c r="K334" s="193"/>
      <c r="L334" s="44">
        <f t="shared" ref="L334:O334" si="70">SUM(L335:L336)</f>
        <v>0</v>
      </c>
      <c r="M334" s="44">
        <f t="shared" si="70"/>
        <v>0</v>
      </c>
      <c r="N334" s="44">
        <f t="shared" si="70"/>
        <v>0</v>
      </c>
      <c r="O334" s="44">
        <f t="shared" si="70"/>
        <v>0</v>
      </c>
      <c r="P334" s="44">
        <f>SUM(P335:P336)</f>
        <v>0</v>
      </c>
      <c r="Q334" s="44">
        <f t="shared" ref="Q334" si="71">SUM(Q335:Q336)</f>
        <v>0</v>
      </c>
      <c r="R334" s="46">
        <f t="shared" ref="R334:R342" si="72">SUM(L334-M334-N334-O334+P334-Q334)</f>
        <v>0</v>
      </c>
      <c r="S334" s="545"/>
      <c r="T334" s="546"/>
      <c r="U334" s="547"/>
    </row>
    <row r="335" spans="1:21" ht="15.95" customHeight="1" x14ac:dyDescent="0.2">
      <c r="A335" s="12"/>
      <c r="B335" s="13" t="s">
        <v>84</v>
      </c>
      <c r="C335" s="509"/>
      <c r="D335" s="509"/>
      <c r="E335" s="509"/>
      <c r="F335" s="195"/>
      <c r="G335" s="195"/>
      <c r="H335" s="195"/>
      <c r="I335" s="40"/>
      <c r="J335" s="40"/>
      <c r="K335" s="193"/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6">
        <f>SUM(L335-M335-N335-O335+P335-Q335)</f>
        <v>0</v>
      </c>
      <c r="S335" s="542"/>
      <c r="T335" s="543"/>
      <c r="U335" s="544"/>
    </row>
    <row r="336" spans="1:21" ht="15.95" customHeight="1" x14ac:dyDescent="0.2">
      <c r="A336" s="12"/>
      <c r="B336" s="13" t="s">
        <v>85</v>
      </c>
      <c r="C336" s="509"/>
      <c r="D336" s="509"/>
      <c r="E336" s="509"/>
      <c r="F336" s="195"/>
      <c r="G336" s="195"/>
      <c r="H336" s="195"/>
      <c r="I336" s="40"/>
      <c r="J336" s="40"/>
      <c r="K336" s="193"/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6">
        <f t="shared" si="72"/>
        <v>0</v>
      </c>
      <c r="S336" s="542"/>
      <c r="T336" s="543"/>
      <c r="U336" s="544"/>
    </row>
    <row r="337" spans="1:21" ht="15.75" x14ac:dyDescent="0.2">
      <c r="A337" s="12"/>
      <c r="B337" s="11" t="s">
        <v>51</v>
      </c>
      <c r="C337" s="494"/>
      <c r="D337" s="494"/>
      <c r="E337" s="494"/>
      <c r="F337" s="41"/>
      <c r="G337" s="41"/>
      <c r="H337" s="41"/>
      <c r="I337" s="41"/>
      <c r="J337" s="41"/>
      <c r="K337" s="193"/>
      <c r="L337" s="46">
        <v>0</v>
      </c>
      <c r="M337" s="46">
        <v>0</v>
      </c>
      <c r="N337" s="46">
        <v>0</v>
      </c>
      <c r="O337" s="46">
        <v>0</v>
      </c>
      <c r="P337" s="46">
        <v>1</v>
      </c>
      <c r="Q337" s="46">
        <v>0</v>
      </c>
      <c r="R337" s="46">
        <f t="shared" si="72"/>
        <v>1</v>
      </c>
      <c r="S337" s="542"/>
      <c r="T337" s="543"/>
      <c r="U337" s="544"/>
    </row>
    <row r="338" spans="1:21" ht="15.75" x14ac:dyDescent="0.2">
      <c r="A338" s="12"/>
      <c r="B338" s="11" t="s">
        <v>52</v>
      </c>
      <c r="C338" s="494"/>
      <c r="D338" s="494"/>
      <c r="E338" s="494"/>
      <c r="F338" s="41"/>
      <c r="G338" s="41"/>
      <c r="H338" s="41"/>
      <c r="I338" s="41"/>
      <c r="J338" s="41"/>
      <c r="K338" s="193"/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f t="shared" si="72"/>
        <v>0</v>
      </c>
      <c r="S338" s="542"/>
      <c r="T338" s="543"/>
      <c r="U338" s="544"/>
    </row>
    <row r="339" spans="1:21" ht="15.75" x14ac:dyDescent="0.2">
      <c r="A339" s="14">
        <v>2</v>
      </c>
      <c r="B339" s="10" t="s">
        <v>23</v>
      </c>
      <c r="C339" s="494"/>
      <c r="D339" s="494"/>
      <c r="E339" s="494"/>
      <c r="F339" s="193"/>
      <c r="G339" s="193"/>
      <c r="H339" s="42"/>
      <c r="I339" s="193"/>
      <c r="J339" s="193"/>
      <c r="K339" s="193"/>
      <c r="L339" s="46">
        <f t="shared" ref="L339:N339" si="73">SUM(L340:L341)</f>
        <v>40</v>
      </c>
      <c r="M339" s="46">
        <f t="shared" si="73"/>
        <v>35</v>
      </c>
      <c r="N339" s="46">
        <f t="shared" si="73"/>
        <v>2</v>
      </c>
      <c r="O339" s="26"/>
      <c r="P339" s="46">
        <f t="shared" ref="P339:Q339" si="74">SUM(P340:P341)</f>
        <v>340</v>
      </c>
      <c r="Q339" s="46">
        <f t="shared" si="74"/>
        <v>3</v>
      </c>
      <c r="R339" s="46">
        <f t="shared" si="72"/>
        <v>340</v>
      </c>
      <c r="S339" s="542"/>
      <c r="T339" s="543"/>
      <c r="U339" s="544"/>
    </row>
    <row r="340" spans="1:21" ht="15.75" x14ac:dyDescent="0.2">
      <c r="A340" s="12"/>
      <c r="B340" s="13" t="s">
        <v>84</v>
      </c>
      <c r="C340" s="509"/>
      <c r="D340" s="509"/>
      <c r="E340" s="509"/>
      <c r="F340" s="195"/>
      <c r="G340" s="195"/>
      <c r="H340" s="43"/>
      <c r="I340" s="40"/>
      <c r="J340" s="40"/>
      <c r="K340" s="193"/>
      <c r="L340" s="47">
        <v>40</v>
      </c>
      <c r="M340" s="47">
        <v>35</v>
      </c>
      <c r="N340" s="47">
        <v>2</v>
      </c>
      <c r="O340" s="25"/>
      <c r="P340" s="47">
        <v>340</v>
      </c>
      <c r="Q340" s="47">
        <v>3</v>
      </c>
      <c r="R340" s="46">
        <f t="shared" si="72"/>
        <v>340</v>
      </c>
      <c r="S340" s="542"/>
      <c r="T340" s="543"/>
      <c r="U340" s="544"/>
    </row>
    <row r="341" spans="1:21" ht="15.75" x14ac:dyDescent="0.2">
      <c r="A341" s="12"/>
      <c r="B341" s="13" t="s">
        <v>85</v>
      </c>
      <c r="C341" s="509"/>
      <c r="D341" s="509"/>
      <c r="E341" s="509"/>
      <c r="F341" s="195"/>
      <c r="G341" s="195"/>
      <c r="H341" s="43"/>
      <c r="I341" s="40"/>
      <c r="J341" s="40"/>
      <c r="K341" s="193"/>
      <c r="L341" s="47">
        <v>0</v>
      </c>
      <c r="M341" s="47">
        <v>0</v>
      </c>
      <c r="N341" s="47">
        <v>0</v>
      </c>
      <c r="O341" s="25"/>
      <c r="P341" s="47">
        <v>0</v>
      </c>
      <c r="Q341" s="47">
        <v>0</v>
      </c>
      <c r="R341" s="46">
        <f t="shared" si="72"/>
        <v>0</v>
      </c>
      <c r="S341" s="542"/>
      <c r="T341" s="543"/>
      <c r="U341" s="544"/>
    </row>
    <row r="342" spans="1:21" ht="15.75" x14ac:dyDescent="0.2">
      <c r="A342" s="9">
        <v>3</v>
      </c>
      <c r="B342" s="10" t="s">
        <v>54</v>
      </c>
      <c r="C342" s="494"/>
      <c r="D342" s="494"/>
      <c r="E342" s="494"/>
      <c r="F342" s="193"/>
      <c r="G342" s="42"/>
      <c r="H342" s="42"/>
      <c r="I342" s="193"/>
      <c r="J342" s="193"/>
      <c r="K342" s="193"/>
      <c r="L342" s="200">
        <v>4</v>
      </c>
      <c r="M342" s="200">
        <v>1</v>
      </c>
      <c r="N342" s="26"/>
      <c r="O342" s="26"/>
      <c r="P342" s="200">
        <v>0</v>
      </c>
      <c r="Q342" s="200">
        <v>0</v>
      </c>
      <c r="R342" s="46">
        <f t="shared" si="72"/>
        <v>3</v>
      </c>
      <c r="S342" s="542"/>
      <c r="T342" s="543"/>
      <c r="U342" s="544"/>
    </row>
    <row r="343" spans="1:21" ht="12.75" customHeight="1" x14ac:dyDescent="0.2">
      <c r="A343" s="14">
        <v>4</v>
      </c>
      <c r="B343" s="10" t="s">
        <v>53</v>
      </c>
      <c r="C343" s="495"/>
      <c r="D343" s="495"/>
      <c r="E343" s="495"/>
      <c r="F343" s="194"/>
      <c r="G343" s="42"/>
      <c r="H343" s="42"/>
      <c r="I343" s="194"/>
      <c r="J343" s="194"/>
      <c r="K343" s="193"/>
      <c r="L343" s="46">
        <f>SUM(L344:L345)</f>
        <v>19</v>
      </c>
      <c r="M343" s="46">
        <f>SUM(M344:M345)</f>
        <v>1</v>
      </c>
      <c r="N343" s="26"/>
      <c r="O343" s="26"/>
      <c r="P343" s="46">
        <f t="shared" ref="P343:Q343" si="75">SUM(P344:P345)</f>
        <v>1</v>
      </c>
      <c r="Q343" s="46">
        <f t="shared" si="75"/>
        <v>0</v>
      </c>
      <c r="R343" s="46">
        <f>SUM(L343-M343-N343-O343+P343-Q343)</f>
        <v>19</v>
      </c>
      <c r="S343" s="542"/>
      <c r="T343" s="543"/>
      <c r="U343" s="544"/>
    </row>
    <row r="344" spans="1:21" ht="12.75" customHeight="1" x14ac:dyDescent="0.2">
      <c r="A344" s="14"/>
      <c r="B344" s="13" t="s">
        <v>84</v>
      </c>
      <c r="C344" s="495"/>
      <c r="D344" s="495"/>
      <c r="E344" s="495"/>
      <c r="F344" s="194"/>
      <c r="G344" s="42"/>
      <c r="H344" s="42"/>
      <c r="I344" s="194"/>
      <c r="J344" s="194"/>
      <c r="K344" s="193"/>
      <c r="L344" s="200">
        <v>0</v>
      </c>
      <c r="M344" s="200">
        <v>0</v>
      </c>
      <c r="N344" s="26"/>
      <c r="O344" s="26"/>
      <c r="P344" s="200">
        <v>0</v>
      </c>
      <c r="Q344" s="200">
        <v>0</v>
      </c>
      <c r="R344" s="46">
        <f t="shared" ref="R344" si="76">SUM(L344-M344-N344-O344+P344-Q344)</f>
        <v>0</v>
      </c>
      <c r="S344" s="542"/>
      <c r="T344" s="543"/>
      <c r="U344" s="544"/>
    </row>
    <row r="345" spans="1:21" ht="15.75" x14ac:dyDescent="0.2">
      <c r="A345" s="14"/>
      <c r="B345" s="13" t="s">
        <v>85</v>
      </c>
      <c r="C345" s="495"/>
      <c r="D345" s="495"/>
      <c r="E345" s="495"/>
      <c r="F345" s="194"/>
      <c r="G345" s="42"/>
      <c r="H345" s="42"/>
      <c r="I345" s="194"/>
      <c r="J345" s="194"/>
      <c r="K345" s="193"/>
      <c r="L345" s="200">
        <v>19</v>
      </c>
      <c r="M345" s="200">
        <v>1</v>
      </c>
      <c r="N345" s="26"/>
      <c r="O345" s="26"/>
      <c r="P345" s="200">
        <v>1</v>
      </c>
      <c r="Q345" s="200">
        <v>0</v>
      </c>
      <c r="R345" s="46">
        <f>SUM(L345-M345-N345-O345+P345-Q345)</f>
        <v>19</v>
      </c>
      <c r="S345" s="542"/>
      <c r="T345" s="543"/>
      <c r="U345" s="544"/>
    </row>
    <row r="346" spans="1:21" ht="21" customHeight="1" x14ac:dyDescent="0.2">
      <c r="A346" s="14">
        <v>5</v>
      </c>
      <c r="B346" s="11" t="s">
        <v>55</v>
      </c>
      <c r="C346" s="494"/>
      <c r="D346" s="494"/>
      <c r="E346" s="494"/>
      <c r="F346" s="193"/>
      <c r="G346" s="42"/>
      <c r="H346" s="42"/>
      <c r="I346" s="193"/>
      <c r="J346" s="193"/>
      <c r="K346" s="193"/>
      <c r="L346" s="200">
        <v>4</v>
      </c>
      <c r="M346" s="200">
        <v>0</v>
      </c>
      <c r="N346" s="26"/>
      <c r="O346" s="26"/>
      <c r="P346" s="200">
        <v>0</v>
      </c>
      <c r="Q346" s="200">
        <v>0</v>
      </c>
      <c r="R346" s="46">
        <f t="shared" ref="R346:R352" si="77">SUM(L346-M346-N346-O346+P346-Q346)</f>
        <v>4</v>
      </c>
      <c r="S346" s="542"/>
      <c r="T346" s="543"/>
      <c r="U346" s="544"/>
    </row>
    <row r="347" spans="1:21" ht="15.75" x14ac:dyDescent="0.2">
      <c r="A347" s="14">
        <v>6</v>
      </c>
      <c r="B347" s="10" t="s">
        <v>56</v>
      </c>
      <c r="C347" s="494"/>
      <c r="D347" s="494"/>
      <c r="E347" s="494"/>
      <c r="F347" s="193"/>
      <c r="G347" s="42"/>
      <c r="H347" s="42"/>
      <c r="I347" s="193"/>
      <c r="J347" s="193"/>
      <c r="K347" s="193"/>
      <c r="L347" s="200">
        <v>4</v>
      </c>
      <c r="M347" s="200">
        <v>1</v>
      </c>
      <c r="N347" s="26"/>
      <c r="O347" s="26"/>
      <c r="P347" s="200">
        <v>0</v>
      </c>
      <c r="Q347" s="200">
        <v>0</v>
      </c>
      <c r="R347" s="46">
        <f t="shared" si="77"/>
        <v>3</v>
      </c>
      <c r="S347" s="605">
        <v>0.9</v>
      </c>
      <c r="T347" s="606"/>
      <c r="U347" s="607"/>
    </row>
    <row r="348" spans="1:21" ht="15.75" x14ac:dyDescent="0.2">
      <c r="A348" s="14">
        <v>7</v>
      </c>
      <c r="B348" s="10" t="s">
        <v>57</v>
      </c>
      <c r="C348" s="494"/>
      <c r="D348" s="494"/>
      <c r="E348" s="494"/>
      <c r="F348" s="193"/>
      <c r="G348" s="42"/>
      <c r="H348" s="42"/>
      <c r="I348" s="193"/>
      <c r="J348" s="193"/>
      <c r="K348" s="193"/>
      <c r="L348" s="200">
        <v>0</v>
      </c>
      <c r="M348" s="200">
        <v>0</v>
      </c>
      <c r="N348" s="26"/>
      <c r="O348" s="26"/>
      <c r="P348" s="200">
        <v>0</v>
      </c>
      <c r="Q348" s="200">
        <v>0</v>
      </c>
      <c r="R348" s="46">
        <f t="shared" si="77"/>
        <v>0</v>
      </c>
      <c r="S348" s="548">
        <v>0</v>
      </c>
      <c r="T348" s="549"/>
      <c r="U348" s="550"/>
    </row>
    <row r="349" spans="1:21" ht="12.75" customHeight="1" x14ac:dyDescent="0.2">
      <c r="A349" s="14">
        <v>8</v>
      </c>
      <c r="B349" s="10" t="s">
        <v>58</v>
      </c>
      <c r="C349" s="494"/>
      <c r="D349" s="494"/>
      <c r="E349" s="494"/>
      <c r="F349" s="193"/>
      <c r="G349" s="42"/>
      <c r="H349" s="42"/>
      <c r="I349" s="193"/>
      <c r="J349" s="193"/>
      <c r="K349" s="193"/>
      <c r="L349" s="200">
        <v>0</v>
      </c>
      <c r="M349" s="200">
        <v>0</v>
      </c>
      <c r="N349" s="26"/>
      <c r="O349" s="26"/>
      <c r="P349" s="200">
        <v>0</v>
      </c>
      <c r="Q349" s="200">
        <v>0</v>
      </c>
      <c r="R349" s="46">
        <f t="shared" si="77"/>
        <v>0</v>
      </c>
      <c r="S349" s="548">
        <v>0</v>
      </c>
      <c r="T349" s="549"/>
      <c r="U349" s="550"/>
    </row>
    <row r="350" spans="1:21" ht="13.5" customHeight="1" x14ac:dyDescent="0.2">
      <c r="A350" s="14">
        <v>9</v>
      </c>
      <c r="B350" s="10" t="s">
        <v>24</v>
      </c>
      <c r="C350" s="494"/>
      <c r="D350" s="494"/>
      <c r="E350" s="494"/>
      <c r="F350" s="193"/>
      <c r="G350" s="42"/>
      <c r="H350" s="42"/>
      <c r="I350" s="41"/>
      <c r="J350" s="41"/>
      <c r="K350" s="193"/>
      <c r="L350" s="200">
        <v>0</v>
      </c>
      <c r="M350" s="200">
        <v>0</v>
      </c>
      <c r="N350" s="26"/>
      <c r="O350" s="26"/>
      <c r="P350" s="200">
        <v>0</v>
      </c>
      <c r="Q350" s="200">
        <v>0</v>
      </c>
      <c r="R350" s="46">
        <f t="shared" si="77"/>
        <v>0</v>
      </c>
      <c r="S350" s="548">
        <v>0</v>
      </c>
      <c r="T350" s="549"/>
      <c r="U350" s="550"/>
    </row>
    <row r="351" spans="1:21" ht="15" customHeight="1" x14ac:dyDescent="0.2">
      <c r="A351" s="14">
        <v>10</v>
      </c>
      <c r="B351" s="10" t="s">
        <v>25</v>
      </c>
      <c r="C351" s="494"/>
      <c r="D351" s="494"/>
      <c r="E351" s="494"/>
      <c r="F351" s="193"/>
      <c r="G351" s="42"/>
      <c r="H351" s="42"/>
      <c r="I351" s="41"/>
      <c r="J351" s="41"/>
      <c r="K351" s="193"/>
      <c r="L351" s="200">
        <v>0</v>
      </c>
      <c r="M351" s="200">
        <v>0</v>
      </c>
      <c r="N351" s="26"/>
      <c r="O351" s="26"/>
      <c r="P351" s="200">
        <v>0</v>
      </c>
      <c r="Q351" s="200">
        <v>0</v>
      </c>
      <c r="R351" s="46">
        <f t="shared" si="77"/>
        <v>0</v>
      </c>
      <c r="S351" s="548">
        <v>0</v>
      </c>
      <c r="T351" s="549"/>
      <c r="U351" s="550"/>
    </row>
    <row r="352" spans="1:21" ht="12.75" customHeight="1" thickBot="1" x14ac:dyDescent="0.25">
      <c r="A352" s="48">
        <v>11</v>
      </c>
      <c r="B352" s="49" t="s">
        <v>59</v>
      </c>
      <c r="C352" s="510"/>
      <c r="D352" s="511"/>
      <c r="E352" s="512"/>
      <c r="F352" s="201"/>
      <c r="G352" s="50"/>
      <c r="H352" s="50"/>
      <c r="I352" s="51"/>
      <c r="J352" s="51"/>
      <c r="K352" s="201"/>
      <c r="L352" s="52">
        <v>0</v>
      </c>
      <c r="M352" s="52">
        <v>0</v>
      </c>
      <c r="N352" s="53"/>
      <c r="O352" s="53"/>
      <c r="P352" s="52">
        <v>0</v>
      </c>
      <c r="Q352" s="52">
        <v>0</v>
      </c>
      <c r="R352" s="54">
        <f t="shared" si="77"/>
        <v>0</v>
      </c>
      <c r="S352" s="554"/>
      <c r="T352" s="555"/>
      <c r="U352" s="556"/>
    </row>
    <row r="353" spans="1:21" ht="12.75" customHeight="1" thickTop="1" x14ac:dyDescent="0.2">
      <c r="A353" s="5"/>
      <c r="B353" s="17" t="s">
        <v>39</v>
      </c>
    </row>
    <row r="354" spans="1:21" ht="12.75" customHeight="1" x14ac:dyDescent="0.2">
      <c r="A354" s="5"/>
      <c r="B354" s="15" t="s">
        <v>61</v>
      </c>
    </row>
    <row r="355" spans="1:21" ht="11.25" customHeight="1" x14ac:dyDescent="0.2">
      <c r="A355" s="5"/>
      <c r="B355" s="15" t="s">
        <v>60</v>
      </c>
    </row>
    <row r="356" spans="1:21" ht="12.75" customHeight="1" x14ac:dyDescent="0.2">
      <c r="A356" s="5"/>
      <c r="B356" s="15" t="s">
        <v>40</v>
      </c>
    </row>
    <row r="357" spans="1:21" ht="15.95" customHeight="1" x14ac:dyDescent="0.2">
      <c r="A357" s="5"/>
      <c r="B357" s="27"/>
    </row>
    <row r="358" spans="1:21" ht="15.95" customHeight="1" x14ac:dyDescent="0.2">
      <c r="A358" s="5"/>
      <c r="B358" s="27"/>
    </row>
    <row r="359" spans="1:21" ht="15.95" customHeight="1" x14ac:dyDescent="0.2">
      <c r="A359" s="488" t="s">
        <v>0</v>
      </c>
      <c r="B359" s="488"/>
      <c r="P359" s="517" t="s">
        <v>26</v>
      </c>
      <c r="Q359" s="517"/>
      <c r="R359" s="517"/>
      <c r="S359" s="517"/>
      <c r="T359" s="517"/>
      <c r="U359" s="517"/>
    </row>
    <row r="360" spans="1:21" ht="15.95" customHeight="1" x14ac:dyDescent="0.2">
      <c r="A360" s="488" t="s">
        <v>1</v>
      </c>
      <c r="B360" s="488"/>
      <c r="P360" s="517"/>
      <c r="Q360" s="517"/>
      <c r="R360" s="517"/>
      <c r="S360" s="517"/>
      <c r="T360" s="517"/>
      <c r="U360" s="517"/>
    </row>
    <row r="361" spans="1:21" ht="15.95" customHeight="1" x14ac:dyDescent="0.2">
      <c r="A361" s="488" t="s">
        <v>46</v>
      </c>
      <c r="B361" s="488"/>
    </row>
    <row r="362" spans="1:21" ht="15.95" customHeight="1" x14ac:dyDescent="0.35">
      <c r="C362" s="518" t="s">
        <v>2</v>
      </c>
      <c r="D362" s="518"/>
      <c r="E362" s="518"/>
      <c r="F362" s="518"/>
      <c r="G362" s="518"/>
      <c r="H362" s="518"/>
      <c r="I362" s="518"/>
      <c r="J362" s="518"/>
      <c r="K362" s="518"/>
      <c r="L362" s="518"/>
      <c r="M362" s="518"/>
      <c r="N362" s="518"/>
      <c r="O362" s="518"/>
      <c r="P362" s="518"/>
      <c r="Q362" s="2"/>
    </row>
    <row r="363" spans="1:21" ht="15.95" customHeight="1" x14ac:dyDescent="0.2">
      <c r="F363" s="519" t="s">
        <v>3</v>
      </c>
      <c r="G363" s="519"/>
      <c r="H363" s="519"/>
      <c r="I363" s="519"/>
      <c r="J363" s="519"/>
      <c r="K363" s="519"/>
      <c r="L363" s="519"/>
      <c r="M363" s="519"/>
      <c r="N363" s="519"/>
      <c r="O363" s="519"/>
      <c r="P363" s="519"/>
      <c r="Q363" s="199"/>
    </row>
    <row r="364" spans="1:21" ht="15.95" customHeight="1" x14ac:dyDescent="0.2">
      <c r="A364" s="1" t="s">
        <v>47</v>
      </c>
      <c r="C364" s="3"/>
      <c r="D364" s="4">
        <v>1</v>
      </c>
      <c r="E364" s="4">
        <v>5</v>
      </c>
      <c r="M364" s="5"/>
      <c r="N364" s="5"/>
      <c r="O364" s="5"/>
      <c r="P364" s="5"/>
      <c r="Q364" s="5"/>
      <c r="R364" s="5"/>
      <c r="S364" s="5"/>
      <c r="T364" s="5"/>
    </row>
    <row r="365" spans="1:21" ht="15.95" customHeight="1" x14ac:dyDescent="0.2">
      <c r="A365" s="1" t="s">
        <v>69</v>
      </c>
      <c r="C365" s="6"/>
      <c r="D365" s="7">
        <v>0</v>
      </c>
      <c r="E365" s="7">
        <v>8</v>
      </c>
      <c r="K365" s="520">
        <v>10</v>
      </c>
      <c r="L365" s="520"/>
      <c r="M365" s="5"/>
      <c r="N365" s="5"/>
      <c r="O365" s="5"/>
      <c r="Q365" s="1" t="str">
        <f>+Q325:U325</f>
        <v>Bulan     :</v>
      </c>
      <c r="R365" s="522" t="str">
        <f>+R325</f>
        <v>Mei</v>
      </c>
      <c r="S365" s="523"/>
      <c r="T365" s="4">
        <f>+T325:U325</f>
        <v>0</v>
      </c>
      <c r="U365" s="4">
        <f>+U325</f>
        <v>5</v>
      </c>
    </row>
    <row r="366" spans="1:21" ht="15.95" customHeight="1" thickBot="1" x14ac:dyDescent="0.25">
      <c r="A366" s="208" t="s">
        <v>76</v>
      </c>
      <c r="B366" s="208"/>
      <c r="C366" s="140">
        <v>0</v>
      </c>
      <c r="D366" s="140">
        <v>4</v>
      </c>
      <c r="E366" s="140">
        <v>3</v>
      </c>
      <c r="F366" s="56"/>
      <c r="G366" s="56"/>
      <c r="H366" s="56"/>
      <c r="K366" s="521"/>
      <c r="L366" s="521"/>
      <c r="M366" s="5"/>
      <c r="N366" s="5"/>
      <c r="O366" s="5"/>
      <c r="Q366" s="1" t="s">
        <v>48</v>
      </c>
      <c r="R366" s="557">
        <f>+R326</f>
        <v>2018</v>
      </c>
      <c r="S366" s="558"/>
      <c r="T366" s="21">
        <v>1</v>
      </c>
      <c r="U366" s="21">
        <v>8</v>
      </c>
    </row>
    <row r="367" spans="1:21" ht="15.95" customHeight="1" thickTop="1" x14ac:dyDescent="0.2">
      <c r="A367" s="496" t="s">
        <v>4</v>
      </c>
      <c r="B367" s="496" t="s">
        <v>5</v>
      </c>
      <c r="C367" s="499" t="s">
        <v>6</v>
      </c>
      <c r="D367" s="500"/>
      <c r="E367" s="500"/>
      <c r="F367" s="500"/>
      <c r="G367" s="500"/>
      <c r="H367" s="500"/>
      <c r="I367" s="500"/>
      <c r="J367" s="500"/>
      <c r="K367" s="501"/>
      <c r="L367" s="499" t="s">
        <v>7</v>
      </c>
      <c r="M367" s="500"/>
      <c r="N367" s="500"/>
      <c r="O367" s="500"/>
      <c r="P367" s="500"/>
      <c r="Q367" s="500"/>
      <c r="R367" s="501"/>
      <c r="S367" s="538" t="s">
        <v>65</v>
      </c>
      <c r="T367" s="539"/>
      <c r="U367" s="540"/>
    </row>
    <row r="368" spans="1:21" ht="15.95" customHeight="1" x14ac:dyDescent="0.2">
      <c r="A368" s="497"/>
      <c r="B368" s="497"/>
      <c r="C368" s="551" t="s">
        <v>27</v>
      </c>
      <c r="D368" s="552"/>
      <c r="E368" s="553"/>
      <c r="F368" s="204"/>
      <c r="G368" s="204" t="s">
        <v>30</v>
      </c>
      <c r="H368" s="204" t="s">
        <v>32</v>
      </c>
      <c r="I368" s="204"/>
      <c r="J368" s="204"/>
      <c r="K368" s="204" t="s">
        <v>43</v>
      </c>
      <c r="L368" s="204" t="s">
        <v>27</v>
      </c>
      <c r="M368" s="204"/>
      <c r="N368" s="204" t="s">
        <v>30</v>
      </c>
      <c r="O368" s="204" t="s">
        <v>32</v>
      </c>
      <c r="P368" s="204"/>
      <c r="Q368" s="204"/>
      <c r="R368" s="204" t="s">
        <v>64</v>
      </c>
      <c r="S368" s="524" t="s">
        <v>68</v>
      </c>
      <c r="T368" s="525"/>
      <c r="U368" s="526"/>
    </row>
    <row r="369" spans="1:22" ht="15.95" customHeight="1" x14ac:dyDescent="0.2">
      <c r="A369" s="497"/>
      <c r="B369" s="497"/>
      <c r="C369" s="524" t="s">
        <v>28</v>
      </c>
      <c r="D369" s="525"/>
      <c r="E369" s="526"/>
      <c r="F369" s="202" t="s">
        <v>29</v>
      </c>
      <c r="G369" s="202" t="s">
        <v>31</v>
      </c>
      <c r="H369" s="202" t="s">
        <v>33</v>
      </c>
      <c r="I369" s="202" t="s">
        <v>37</v>
      </c>
      <c r="J369" s="202" t="s">
        <v>36</v>
      </c>
      <c r="K369" s="202" t="s">
        <v>28</v>
      </c>
      <c r="L369" s="202" t="s">
        <v>28</v>
      </c>
      <c r="M369" s="202" t="s">
        <v>35</v>
      </c>
      <c r="N369" s="202" t="s">
        <v>31</v>
      </c>
      <c r="O369" s="202" t="s">
        <v>33</v>
      </c>
      <c r="P369" s="202" t="s">
        <v>37</v>
      </c>
      <c r="Q369" s="202" t="s">
        <v>36</v>
      </c>
      <c r="R369" s="202" t="s">
        <v>38</v>
      </c>
      <c r="S369" s="524" t="s">
        <v>66</v>
      </c>
      <c r="T369" s="525"/>
      <c r="U369" s="526"/>
    </row>
    <row r="370" spans="1:22" ht="15.95" customHeight="1" x14ac:dyDescent="0.2">
      <c r="A370" s="497"/>
      <c r="B370" s="497"/>
      <c r="C370" s="502" t="s">
        <v>8</v>
      </c>
      <c r="D370" s="503"/>
      <c r="E370" s="504"/>
      <c r="F370" s="206"/>
      <c r="G370" s="206"/>
      <c r="H370" s="206" t="s">
        <v>34</v>
      </c>
      <c r="I370" s="206"/>
      <c r="J370" s="206"/>
      <c r="K370" s="206" t="s">
        <v>9</v>
      </c>
      <c r="L370" s="206" t="s">
        <v>8</v>
      </c>
      <c r="M370" s="206"/>
      <c r="N370" s="206"/>
      <c r="O370" s="206" t="s">
        <v>34</v>
      </c>
      <c r="P370" s="206"/>
      <c r="Q370" s="206"/>
      <c r="R370" s="20" t="s">
        <v>63</v>
      </c>
      <c r="S370" s="524" t="s">
        <v>67</v>
      </c>
      <c r="T370" s="525"/>
      <c r="U370" s="526"/>
    </row>
    <row r="371" spans="1:22" ht="15.95" customHeight="1" x14ac:dyDescent="0.2">
      <c r="A371" s="498"/>
      <c r="B371" s="498"/>
      <c r="C371" s="559"/>
      <c r="D371" s="560"/>
      <c r="E371" s="561"/>
      <c r="F371" s="202"/>
      <c r="G371" s="202"/>
      <c r="H371" s="202"/>
      <c r="I371" s="202"/>
      <c r="J371" s="202"/>
      <c r="K371" s="202" t="s">
        <v>62</v>
      </c>
      <c r="L371" s="202"/>
      <c r="M371" s="202"/>
      <c r="N371" s="202"/>
      <c r="O371" s="202"/>
      <c r="P371" s="202"/>
      <c r="Q371" s="202"/>
      <c r="R371" s="202"/>
      <c r="S371" s="528"/>
      <c r="T371" s="562"/>
      <c r="U371" s="563"/>
    </row>
    <row r="372" spans="1:22" s="8" customFormat="1" ht="15.95" customHeight="1" x14ac:dyDescent="0.2">
      <c r="A372" s="203" t="s">
        <v>10</v>
      </c>
      <c r="B372" s="203" t="s">
        <v>11</v>
      </c>
      <c r="C372" s="564" t="s">
        <v>12</v>
      </c>
      <c r="D372" s="565"/>
      <c r="E372" s="566"/>
      <c r="F372" s="203" t="s">
        <v>13</v>
      </c>
      <c r="G372" s="203" t="s">
        <v>14</v>
      </c>
      <c r="H372" s="203" t="s">
        <v>15</v>
      </c>
      <c r="I372" s="203" t="s">
        <v>16</v>
      </c>
      <c r="J372" s="203" t="s">
        <v>17</v>
      </c>
      <c r="K372" s="203" t="s">
        <v>18</v>
      </c>
      <c r="L372" s="203" t="s">
        <v>19</v>
      </c>
      <c r="M372" s="203" t="s">
        <v>20</v>
      </c>
      <c r="N372" s="203" t="s">
        <v>21</v>
      </c>
      <c r="O372" s="203" t="s">
        <v>41</v>
      </c>
      <c r="P372" s="203" t="s">
        <v>42</v>
      </c>
      <c r="Q372" s="203" t="s">
        <v>44</v>
      </c>
      <c r="R372" s="203" t="s">
        <v>70</v>
      </c>
      <c r="S372" s="564" t="s">
        <v>71</v>
      </c>
      <c r="T372" s="565"/>
      <c r="U372" s="566"/>
    </row>
    <row r="373" spans="1:22" s="16" customFormat="1" ht="15.95" customHeight="1" x14ac:dyDescent="0.2">
      <c r="A373" s="18">
        <v>1</v>
      </c>
      <c r="B373" s="19" t="s">
        <v>22</v>
      </c>
      <c r="C373" s="532"/>
      <c r="D373" s="533"/>
      <c r="E373" s="534"/>
      <c r="F373" s="39"/>
      <c r="G373" s="39"/>
      <c r="H373" s="39"/>
      <c r="I373" s="39"/>
      <c r="J373" s="39"/>
      <c r="K373" s="39"/>
      <c r="L373" s="24">
        <f t="shared" ref="L373:Q373" si="78">SUM(L374,L377,L378)</f>
        <v>0</v>
      </c>
      <c r="M373" s="24">
        <f t="shared" si="78"/>
        <v>0</v>
      </c>
      <c r="N373" s="24">
        <f t="shared" si="78"/>
        <v>0</v>
      </c>
      <c r="O373" s="24">
        <f t="shared" si="78"/>
        <v>0</v>
      </c>
      <c r="P373" s="24">
        <f t="shared" si="78"/>
        <v>0</v>
      </c>
      <c r="Q373" s="24">
        <f t="shared" si="78"/>
        <v>0</v>
      </c>
      <c r="R373" s="24">
        <f>SUM(L373-M373-N373-O373+P373-Q373)</f>
        <v>0</v>
      </c>
      <c r="S373" s="535"/>
      <c r="T373" s="536"/>
      <c r="U373" s="537"/>
    </row>
    <row r="374" spans="1:22" s="23" customFormat="1" ht="15.95" customHeight="1" x14ac:dyDescent="0.25">
      <c r="A374" s="14"/>
      <c r="B374" s="22" t="s">
        <v>50</v>
      </c>
      <c r="C374" s="495"/>
      <c r="D374" s="495"/>
      <c r="E374" s="495"/>
      <c r="F374" s="194"/>
      <c r="G374" s="194"/>
      <c r="H374" s="194"/>
      <c r="I374" s="194"/>
      <c r="J374" s="194"/>
      <c r="K374" s="193"/>
      <c r="L374" s="44">
        <f t="shared" ref="L374:O374" si="79">SUM(L375:L376)</f>
        <v>0</v>
      </c>
      <c r="M374" s="44">
        <f t="shared" si="79"/>
        <v>0</v>
      </c>
      <c r="N374" s="44">
        <f t="shared" si="79"/>
        <v>0</v>
      </c>
      <c r="O374" s="44">
        <f t="shared" si="79"/>
        <v>0</v>
      </c>
      <c r="P374" s="44">
        <f>SUM(P375:P376)</f>
        <v>0</v>
      </c>
      <c r="Q374" s="44">
        <f t="shared" ref="Q374" si="80">SUM(Q375:Q376)</f>
        <v>0</v>
      </c>
      <c r="R374" s="46">
        <f t="shared" ref="R374:R382" si="81">SUM(L374-M374-N374-O374+P374-Q374)</f>
        <v>0</v>
      </c>
      <c r="S374" s="545"/>
      <c r="T374" s="546"/>
      <c r="U374" s="547"/>
    </row>
    <row r="375" spans="1:22" ht="15.75" x14ac:dyDescent="0.2">
      <c r="A375" s="12"/>
      <c r="B375" s="13" t="s">
        <v>84</v>
      </c>
      <c r="C375" s="509"/>
      <c r="D375" s="509"/>
      <c r="E375" s="509"/>
      <c r="F375" s="195"/>
      <c r="G375" s="195"/>
      <c r="H375" s="195"/>
      <c r="I375" s="40"/>
      <c r="J375" s="40"/>
      <c r="K375" s="193"/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6">
        <f t="shared" si="81"/>
        <v>0</v>
      </c>
      <c r="S375" s="542"/>
      <c r="T375" s="543"/>
      <c r="U375" s="544"/>
    </row>
    <row r="376" spans="1:22" ht="15.75" x14ac:dyDescent="0.2">
      <c r="A376" s="12"/>
      <c r="B376" s="13" t="s">
        <v>85</v>
      </c>
      <c r="C376" s="509"/>
      <c r="D376" s="509"/>
      <c r="E376" s="509"/>
      <c r="F376" s="195"/>
      <c r="G376" s="195"/>
      <c r="H376" s="195"/>
      <c r="I376" s="40"/>
      <c r="J376" s="40"/>
      <c r="K376" s="193"/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6">
        <f t="shared" si="81"/>
        <v>0</v>
      </c>
      <c r="S376" s="542"/>
      <c r="T376" s="543"/>
      <c r="U376" s="544"/>
    </row>
    <row r="377" spans="1:22" ht="15.75" x14ac:dyDescent="0.2">
      <c r="A377" s="12"/>
      <c r="B377" s="11" t="s">
        <v>51</v>
      </c>
      <c r="C377" s="494"/>
      <c r="D377" s="494"/>
      <c r="E377" s="494"/>
      <c r="F377" s="41"/>
      <c r="G377" s="41"/>
      <c r="H377" s="41"/>
      <c r="I377" s="41"/>
      <c r="J377" s="41"/>
      <c r="K377" s="193"/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f t="shared" si="81"/>
        <v>0</v>
      </c>
      <c r="S377" s="542"/>
      <c r="T377" s="543"/>
      <c r="U377" s="544"/>
    </row>
    <row r="378" spans="1:22" ht="15.75" x14ac:dyDescent="0.2">
      <c r="A378" s="12"/>
      <c r="B378" s="11" t="s">
        <v>52</v>
      </c>
      <c r="C378" s="494"/>
      <c r="D378" s="494"/>
      <c r="E378" s="494"/>
      <c r="F378" s="41"/>
      <c r="G378" s="41"/>
      <c r="H378" s="41"/>
      <c r="I378" s="41"/>
      <c r="J378" s="41"/>
      <c r="K378" s="193"/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f t="shared" si="81"/>
        <v>0</v>
      </c>
      <c r="S378" s="542"/>
      <c r="T378" s="543"/>
      <c r="U378" s="544"/>
    </row>
    <row r="379" spans="1:22" ht="15.75" x14ac:dyDescent="0.2">
      <c r="A379" s="14">
        <v>2</v>
      </c>
      <c r="B379" s="10" t="s">
        <v>23</v>
      </c>
      <c r="C379" s="494"/>
      <c r="D379" s="494"/>
      <c r="E379" s="494"/>
      <c r="F379" s="193"/>
      <c r="G379" s="193"/>
      <c r="H379" s="42"/>
      <c r="I379" s="193"/>
      <c r="J379" s="193"/>
      <c r="K379" s="193"/>
      <c r="L379" s="46">
        <f t="shared" ref="L379:N379" si="82">SUM(L380:L381)</f>
        <v>685</v>
      </c>
      <c r="M379" s="46">
        <f t="shared" si="82"/>
        <v>127</v>
      </c>
      <c r="N379" s="46">
        <f t="shared" si="82"/>
        <v>0</v>
      </c>
      <c r="O379" s="26"/>
      <c r="P379" s="46">
        <f t="shared" ref="P379:Q379" si="83">SUM(P380:P381)</f>
        <v>100</v>
      </c>
      <c r="Q379" s="46">
        <f t="shared" si="83"/>
        <v>0</v>
      </c>
      <c r="R379" s="46">
        <f t="shared" si="81"/>
        <v>658</v>
      </c>
      <c r="S379" s="542"/>
      <c r="T379" s="543"/>
      <c r="U379" s="544"/>
      <c r="V379" s="1">
        <v>0</v>
      </c>
    </row>
    <row r="380" spans="1:22" ht="15.75" x14ac:dyDescent="0.2">
      <c r="A380" s="12"/>
      <c r="B380" s="13" t="s">
        <v>84</v>
      </c>
      <c r="C380" s="509"/>
      <c r="D380" s="509"/>
      <c r="E380" s="509"/>
      <c r="F380" s="195"/>
      <c r="G380" s="195"/>
      <c r="H380" s="43"/>
      <c r="I380" s="40"/>
      <c r="J380" s="40"/>
      <c r="K380" s="193"/>
      <c r="L380" s="47">
        <v>685</v>
      </c>
      <c r="M380" s="47">
        <v>127</v>
      </c>
      <c r="N380" s="47">
        <v>0</v>
      </c>
      <c r="O380" s="25"/>
      <c r="P380" s="47">
        <v>100</v>
      </c>
      <c r="Q380" s="47">
        <v>0</v>
      </c>
      <c r="R380" s="46">
        <f t="shared" si="81"/>
        <v>658</v>
      </c>
      <c r="S380" s="542"/>
      <c r="T380" s="543"/>
      <c r="U380" s="544"/>
    </row>
    <row r="381" spans="1:22" ht="12.75" customHeight="1" x14ac:dyDescent="0.2">
      <c r="A381" s="12"/>
      <c r="B381" s="13" t="s">
        <v>85</v>
      </c>
      <c r="C381" s="509"/>
      <c r="D381" s="509"/>
      <c r="E381" s="509"/>
      <c r="F381" s="195"/>
      <c r="G381" s="195"/>
      <c r="H381" s="43"/>
      <c r="I381" s="40"/>
      <c r="J381" s="40"/>
      <c r="K381" s="193"/>
      <c r="L381" s="47">
        <v>0</v>
      </c>
      <c r="M381" s="47">
        <v>0</v>
      </c>
      <c r="N381" s="47">
        <v>0</v>
      </c>
      <c r="O381" s="25"/>
      <c r="P381" s="47">
        <v>0</v>
      </c>
      <c r="Q381" s="47">
        <v>0</v>
      </c>
      <c r="R381" s="46">
        <f t="shared" si="81"/>
        <v>0</v>
      </c>
      <c r="S381" s="542"/>
      <c r="T381" s="543"/>
      <c r="U381" s="544"/>
    </row>
    <row r="382" spans="1:22" ht="12.75" customHeight="1" x14ac:dyDescent="0.2">
      <c r="A382" s="9">
        <v>3</v>
      </c>
      <c r="B382" s="10" t="s">
        <v>54</v>
      </c>
      <c r="C382" s="494"/>
      <c r="D382" s="494"/>
      <c r="E382" s="494"/>
      <c r="F382" s="193"/>
      <c r="G382" s="42"/>
      <c r="H382" s="42"/>
      <c r="I382" s="193"/>
      <c r="J382" s="193"/>
      <c r="K382" s="193"/>
      <c r="L382" s="200">
        <v>0</v>
      </c>
      <c r="M382" s="200">
        <v>0</v>
      </c>
      <c r="N382" s="26"/>
      <c r="O382" s="26"/>
      <c r="P382" s="200">
        <v>0</v>
      </c>
      <c r="Q382" s="200">
        <v>0</v>
      </c>
      <c r="R382" s="46">
        <f t="shared" si="81"/>
        <v>0</v>
      </c>
      <c r="S382" s="542"/>
      <c r="T382" s="543"/>
      <c r="U382" s="544"/>
    </row>
    <row r="383" spans="1:22" ht="15.75" x14ac:dyDescent="0.2">
      <c r="A383" s="14">
        <v>4</v>
      </c>
      <c r="B383" s="10" t="s">
        <v>53</v>
      </c>
      <c r="C383" s="495"/>
      <c r="D383" s="495"/>
      <c r="E383" s="495"/>
      <c r="F383" s="194"/>
      <c r="G383" s="42"/>
      <c r="H383" s="42"/>
      <c r="I383" s="194"/>
      <c r="J383" s="194"/>
      <c r="K383" s="193"/>
      <c r="L383" s="46">
        <f>SUM(L384:L385)</f>
        <v>2</v>
      </c>
      <c r="M383" s="46">
        <f>SUM(M384:M385)</f>
        <v>0</v>
      </c>
      <c r="N383" s="26"/>
      <c r="O383" s="26"/>
      <c r="P383" s="46">
        <f t="shared" ref="P383:Q383" si="84">SUM(P384:P385)</f>
        <v>0</v>
      </c>
      <c r="Q383" s="46">
        <f t="shared" si="84"/>
        <v>0</v>
      </c>
      <c r="R383" s="46">
        <f>SUM(L383-M383-N383-O383+P383-Q383)</f>
        <v>2</v>
      </c>
      <c r="S383" s="542"/>
      <c r="T383" s="543"/>
      <c r="U383" s="544"/>
    </row>
    <row r="384" spans="1:22" ht="15.75" customHeight="1" x14ac:dyDescent="0.2">
      <c r="A384" s="14"/>
      <c r="B384" s="13" t="s">
        <v>84</v>
      </c>
      <c r="C384" s="495"/>
      <c r="D384" s="495"/>
      <c r="E384" s="495"/>
      <c r="F384" s="194"/>
      <c r="G384" s="42"/>
      <c r="H384" s="42"/>
      <c r="I384" s="194"/>
      <c r="J384" s="194"/>
      <c r="K384" s="193"/>
      <c r="L384" s="200">
        <v>0</v>
      </c>
      <c r="M384" s="200">
        <v>0</v>
      </c>
      <c r="N384" s="26"/>
      <c r="O384" s="26"/>
      <c r="P384" s="200">
        <v>0</v>
      </c>
      <c r="Q384" s="200">
        <v>0</v>
      </c>
      <c r="R384" s="46">
        <f t="shared" ref="R384" si="85">SUM(L384-M384-N384-O384+P384-Q384)</f>
        <v>0</v>
      </c>
      <c r="S384" s="542"/>
      <c r="T384" s="543"/>
      <c r="U384" s="544"/>
    </row>
    <row r="385" spans="1:21" ht="15.75" x14ac:dyDescent="0.2">
      <c r="A385" s="14"/>
      <c r="B385" s="13" t="s">
        <v>85</v>
      </c>
      <c r="C385" s="495"/>
      <c r="D385" s="495"/>
      <c r="E385" s="495"/>
      <c r="F385" s="194"/>
      <c r="G385" s="42"/>
      <c r="H385" s="42"/>
      <c r="I385" s="194"/>
      <c r="J385" s="194"/>
      <c r="K385" s="193"/>
      <c r="L385" s="200">
        <v>2</v>
      </c>
      <c r="M385" s="200">
        <v>0</v>
      </c>
      <c r="N385" s="26"/>
      <c r="O385" s="26"/>
      <c r="P385" s="200">
        <v>0</v>
      </c>
      <c r="Q385" s="200">
        <v>0</v>
      </c>
      <c r="R385" s="46">
        <f>SUM(L385-M385-N385-O385+P385-Q385)</f>
        <v>2</v>
      </c>
      <c r="S385" s="542"/>
      <c r="T385" s="543"/>
      <c r="U385" s="544"/>
    </row>
    <row r="386" spans="1:21" ht="15.75" x14ac:dyDescent="0.2">
      <c r="A386" s="14">
        <v>5</v>
      </c>
      <c r="B386" s="11" t="s">
        <v>55</v>
      </c>
      <c r="C386" s="494"/>
      <c r="D386" s="494"/>
      <c r="E386" s="494"/>
      <c r="F386" s="193"/>
      <c r="G386" s="42"/>
      <c r="H386" s="42"/>
      <c r="I386" s="193"/>
      <c r="J386" s="193"/>
      <c r="K386" s="193"/>
      <c r="L386" s="200">
        <v>0</v>
      </c>
      <c r="M386" s="200">
        <v>0</v>
      </c>
      <c r="N386" s="26"/>
      <c r="O386" s="26"/>
      <c r="P386" s="200">
        <v>0</v>
      </c>
      <c r="Q386" s="200">
        <v>0</v>
      </c>
      <c r="R386" s="46">
        <f t="shared" ref="R386:R392" si="86">SUM(L386-M386-N386-O386+P386-Q386)</f>
        <v>0</v>
      </c>
      <c r="S386" s="542"/>
      <c r="T386" s="543"/>
      <c r="U386" s="544"/>
    </row>
    <row r="387" spans="1:21" ht="12.75" customHeight="1" x14ac:dyDescent="0.2">
      <c r="A387" s="14">
        <v>6</v>
      </c>
      <c r="B387" s="10" t="s">
        <v>56</v>
      </c>
      <c r="C387" s="494"/>
      <c r="D387" s="494"/>
      <c r="E387" s="494"/>
      <c r="F387" s="193"/>
      <c r="G387" s="42"/>
      <c r="H387" s="42"/>
      <c r="I387" s="193"/>
      <c r="J387" s="193"/>
      <c r="K387" s="193"/>
      <c r="L387" s="200">
        <v>0</v>
      </c>
      <c r="M387" s="200">
        <v>0</v>
      </c>
      <c r="N387" s="26"/>
      <c r="O387" s="26"/>
      <c r="P387" s="200">
        <v>0</v>
      </c>
      <c r="Q387" s="200">
        <v>0</v>
      </c>
      <c r="R387" s="46">
        <f t="shared" si="86"/>
        <v>0</v>
      </c>
      <c r="S387" s="573">
        <v>0</v>
      </c>
      <c r="T387" s="574"/>
      <c r="U387" s="575"/>
    </row>
    <row r="388" spans="1:21" ht="13.5" customHeight="1" x14ac:dyDescent="0.2">
      <c r="A388" s="14">
        <v>7</v>
      </c>
      <c r="B388" s="10" t="s">
        <v>57</v>
      </c>
      <c r="C388" s="494"/>
      <c r="D388" s="494"/>
      <c r="E388" s="494"/>
      <c r="F388" s="193"/>
      <c r="G388" s="42"/>
      <c r="H388" s="42"/>
      <c r="I388" s="193"/>
      <c r="J388" s="193"/>
      <c r="K388" s="193"/>
      <c r="L388" s="200">
        <v>0</v>
      </c>
      <c r="M388" s="200">
        <v>0</v>
      </c>
      <c r="N388" s="26"/>
      <c r="O388" s="26"/>
      <c r="P388" s="200">
        <v>0</v>
      </c>
      <c r="Q388" s="200">
        <v>0</v>
      </c>
      <c r="R388" s="46">
        <f t="shared" si="86"/>
        <v>0</v>
      </c>
      <c r="S388" s="548">
        <v>0</v>
      </c>
      <c r="T388" s="549"/>
      <c r="U388" s="550"/>
    </row>
    <row r="389" spans="1:21" ht="15" customHeight="1" x14ac:dyDescent="0.2">
      <c r="A389" s="14">
        <v>8</v>
      </c>
      <c r="B389" s="10" t="s">
        <v>58</v>
      </c>
      <c r="C389" s="494"/>
      <c r="D389" s="494"/>
      <c r="E389" s="494"/>
      <c r="F389" s="193"/>
      <c r="G389" s="42"/>
      <c r="H389" s="42"/>
      <c r="I389" s="193"/>
      <c r="J389" s="193"/>
      <c r="K389" s="193"/>
      <c r="L389" s="200">
        <v>0</v>
      </c>
      <c r="M389" s="200">
        <v>0</v>
      </c>
      <c r="N389" s="26"/>
      <c r="O389" s="26"/>
      <c r="P389" s="200">
        <v>0</v>
      </c>
      <c r="Q389" s="200">
        <v>0</v>
      </c>
      <c r="R389" s="46">
        <f t="shared" si="86"/>
        <v>0</v>
      </c>
      <c r="S389" s="548">
        <v>0</v>
      </c>
      <c r="T389" s="549"/>
      <c r="U389" s="550"/>
    </row>
    <row r="390" spans="1:21" ht="12.75" customHeight="1" x14ac:dyDescent="0.2">
      <c r="A390" s="14">
        <v>9</v>
      </c>
      <c r="B390" s="10" t="s">
        <v>24</v>
      </c>
      <c r="C390" s="494"/>
      <c r="D390" s="494"/>
      <c r="E390" s="494"/>
      <c r="F390" s="193"/>
      <c r="G390" s="42"/>
      <c r="H390" s="42"/>
      <c r="I390" s="41"/>
      <c r="J390" s="41"/>
      <c r="K390" s="193"/>
      <c r="L390" s="200">
        <v>0</v>
      </c>
      <c r="M390" s="200">
        <v>0</v>
      </c>
      <c r="N390" s="26"/>
      <c r="O390" s="26"/>
      <c r="P390" s="200">
        <v>0</v>
      </c>
      <c r="Q390" s="200">
        <v>0</v>
      </c>
      <c r="R390" s="46">
        <f t="shared" si="86"/>
        <v>0</v>
      </c>
      <c r="S390" s="548">
        <v>0</v>
      </c>
      <c r="T390" s="549"/>
      <c r="U390" s="550"/>
    </row>
    <row r="391" spans="1:21" ht="12.75" customHeight="1" x14ac:dyDescent="0.2">
      <c r="A391" s="14">
        <v>10</v>
      </c>
      <c r="B391" s="10" t="s">
        <v>25</v>
      </c>
      <c r="C391" s="494"/>
      <c r="D391" s="494"/>
      <c r="E391" s="494"/>
      <c r="F391" s="193"/>
      <c r="G391" s="42"/>
      <c r="H391" s="42"/>
      <c r="I391" s="41"/>
      <c r="J391" s="41"/>
      <c r="K391" s="193"/>
      <c r="L391" s="200">
        <v>0</v>
      </c>
      <c r="M391" s="200">
        <v>0</v>
      </c>
      <c r="N391" s="26"/>
      <c r="O391" s="26"/>
      <c r="P391" s="200">
        <v>0</v>
      </c>
      <c r="Q391" s="200">
        <v>0</v>
      </c>
      <c r="R391" s="46">
        <f t="shared" si="86"/>
        <v>0</v>
      </c>
      <c r="S391" s="548">
        <v>0</v>
      </c>
      <c r="T391" s="549"/>
      <c r="U391" s="550"/>
    </row>
    <row r="392" spans="1:21" ht="12.75" customHeight="1" thickBot="1" x14ac:dyDescent="0.25">
      <c r="A392" s="48">
        <v>11</v>
      </c>
      <c r="B392" s="49" t="s">
        <v>59</v>
      </c>
      <c r="C392" s="510"/>
      <c r="D392" s="511"/>
      <c r="E392" s="512"/>
      <c r="F392" s="201"/>
      <c r="G392" s="50"/>
      <c r="H392" s="50"/>
      <c r="I392" s="51"/>
      <c r="J392" s="51"/>
      <c r="K392" s="201"/>
      <c r="L392" s="52">
        <v>0</v>
      </c>
      <c r="M392" s="52">
        <v>0</v>
      </c>
      <c r="N392" s="53"/>
      <c r="O392" s="53"/>
      <c r="P392" s="52">
        <v>0</v>
      </c>
      <c r="Q392" s="52">
        <v>0</v>
      </c>
      <c r="R392" s="54">
        <f t="shared" si="86"/>
        <v>0</v>
      </c>
      <c r="S392" s="554"/>
      <c r="T392" s="555"/>
      <c r="U392" s="556"/>
    </row>
    <row r="393" spans="1:21" ht="11.25" customHeight="1" thickTop="1" x14ac:dyDescent="0.2">
      <c r="A393" s="5"/>
      <c r="B393" s="17" t="s">
        <v>39</v>
      </c>
    </row>
    <row r="394" spans="1:21" ht="12.75" customHeight="1" x14ac:dyDescent="0.2">
      <c r="A394" s="5"/>
      <c r="B394" s="15" t="s">
        <v>61</v>
      </c>
    </row>
    <row r="395" spans="1:21" ht="15.95" customHeight="1" x14ac:dyDescent="0.2">
      <c r="A395" s="5"/>
      <c r="B395" s="15" t="s">
        <v>60</v>
      </c>
    </row>
    <row r="396" spans="1:21" ht="15.95" customHeight="1" x14ac:dyDescent="0.2">
      <c r="A396" s="5"/>
      <c r="B396" s="15" t="s">
        <v>40</v>
      </c>
    </row>
    <row r="397" spans="1:21" ht="15.95" customHeight="1" x14ac:dyDescent="0.2">
      <c r="A397" s="5"/>
      <c r="B397" s="27"/>
    </row>
    <row r="398" spans="1:21" ht="15.95" customHeight="1" x14ac:dyDescent="0.2">
      <c r="A398" s="5"/>
      <c r="B398" s="27"/>
    </row>
    <row r="399" spans="1:21" ht="15.95" customHeight="1" x14ac:dyDescent="0.2">
      <c r="A399" s="488" t="s">
        <v>0</v>
      </c>
      <c r="B399" s="488"/>
      <c r="P399" s="517" t="s">
        <v>26</v>
      </c>
      <c r="Q399" s="517"/>
      <c r="R399" s="517"/>
      <c r="S399" s="517"/>
      <c r="T399" s="517"/>
      <c r="U399" s="517"/>
    </row>
    <row r="400" spans="1:21" ht="15.95" customHeight="1" x14ac:dyDescent="0.2">
      <c r="A400" s="488" t="s">
        <v>1</v>
      </c>
      <c r="B400" s="488"/>
      <c r="P400" s="517"/>
      <c r="Q400" s="517"/>
      <c r="R400" s="517"/>
      <c r="S400" s="517"/>
      <c r="T400" s="517"/>
      <c r="U400" s="517"/>
    </row>
    <row r="401" spans="1:21" ht="15.95" customHeight="1" x14ac:dyDescent="0.2">
      <c r="A401" s="488" t="s">
        <v>46</v>
      </c>
      <c r="B401" s="488"/>
    </row>
    <row r="402" spans="1:21" ht="15.95" customHeight="1" x14ac:dyDescent="0.35">
      <c r="C402" s="518" t="s">
        <v>2</v>
      </c>
      <c r="D402" s="518"/>
      <c r="E402" s="518"/>
      <c r="F402" s="518"/>
      <c r="G402" s="518"/>
      <c r="H402" s="518"/>
      <c r="I402" s="518"/>
      <c r="J402" s="518"/>
      <c r="K402" s="518"/>
      <c r="L402" s="518"/>
      <c r="M402" s="518"/>
      <c r="N402" s="518"/>
      <c r="O402" s="518"/>
      <c r="P402" s="518"/>
      <c r="Q402" s="2"/>
    </row>
    <row r="403" spans="1:21" ht="15.95" customHeight="1" x14ac:dyDescent="0.2">
      <c r="F403" s="519" t="s">
        <v>3</v>
      </c>
      <c r="G403" s="519"/>
      <c r="H403" s="519"/>
      <c r="I403" s="519"/>
      <c r="J403" s="519"/>
      <c r="K403" s="519"/>
      <c r="L403" s="519"/>
      <c r="M403" s="519"/>
      <c r="N403" s="519"/>
      <c r="O403" s="519"/>
      <c r="P403" s="519"/>
      <c r="Q403" s="199"/>
    </row>
    <row r="404" spans="1:21" ht="15.95" customHeight="1" x14ac:dyDescent="0.2">
      <c r="A404" s="1" t="s">
        <v>47</v>
      </c>
      <c r="C404" s="3"/>
      <c r="D404" s="4">
        <v>1</v>
      </c>
      <c r="E404" s="4">
        <v>5</v>
      </c>
      <c r="M404" s="5"/>
      <c r="N404" s="5"/>
      <c r="O404" s="5"/>
      <c r="P404" s="5"/>
      <c r="Q404" s="5"/>
      <c r="R404" s="5"/>
      <c r="S404" s="5"/>
      <c r="T404" s="5"/>
    </row>
    <row r="405" spans="1:21" ht="15.95" customHeight="1" x14ac:dyDescent="0.2">
      <c r="A405" s="1" t="s">
        <v>69</v>
      </c>
      <c r="C405" s="6"/>
      <c r="D405" s="7">
        <v>0</v>
      </c>
      <c r="E405" s="7">
        <v>8</v>
      </c>
      <c r="K405" s="520">
        <v>11</v>
      </c>
      <c r="L405" s="520"/>
      <c r="M405" s="5"/>
      <c r="N405" s="5"/>
      <c r="O405" s="5"/>
      <c r="Q405" s="1" t="str">
        <f>+Q365:U365</f>
        <v>Bulan     :</v>
      </c>
      <c r="R405" s="522" t="str">
        <f>+R365</f>
        <v>Mei</v>
      </c>
      <c r="S405" s="523"/>
      <c r="T405" s="4">
        <f>+T365:U365</f>
        <v>0</v>
      </c>
      <c r="U405" s="4">
        <f>+U365</f>
        <v>5</v>
      </c>
    </row>
    <row r="406" spans="1:21" ht="15.95" customHeight="1" thickBot="1" x14ac:dyDescent="0.25">
      <c r="A406" s="209" t="s">
        <v>77</v>
      </c>
      <c r="B406" s="209"/>
      <c r="C406" s="4">
        <v>0</v>
      </c>
      <c r="D406" s="4">
        <v>4</v>
      </c>
      <c r="E406" s="4">
        <v>2</v>
      </c>
      <c r="K406" s="521"/>
      <c r="L406" s="521"/>
      <c r="M406" s="5"/>
      <c r="N406" s="5"/>
      <c r="O406" s="5"/>
      <c r="Q406" s="1" t="s">
        <v>48</v>
      </c>
      <c r="R406" s="557">
        <f>+R366</f>
        <v>2018</v>
      </c>
      <c r="S406" s="558"/>
      <c r="T406" s="21">
        <v>1</v>
      </c>
      <c r="U406" s="21">
        <v>8</v>
      </c>
    </row>
    <row r="407" spans="1:21" ht="15.95" customHeight="1" thickTop="1" x14ac:dyDescent="0.2">
      <c r="A407" s="496" t="s">
        <v>4</v>
      </c>
      <c r="B407" s="496" t="s">
        <v>5</v>
      </c>
      <c r="C407" s="499" t="s">
        <v>6</v>
      </c>
      <c r="D407" s="500"/>
      <c r="E407" s="500"/>
      <c r="F407" s="500"/>
      <c r="G407" s="500"/>
      <c r="H407" s="500"/>
      <c r="I407" s="500"/>
      <c r="J407" s="500"/>
      <c r="K407" s="501"/>
      <c r="L407" s="499" t="s">
        <v>7</v>
      </c>
      <c r="M407" s="500"/>
      <c r="N407" s="500"/>
      <c r="O407" s="500"/>
      <c r="P407" s="500"/>
      <c r="Q407" s="500"/>
      <c r="R407" s="501"/>
      <c r="S407" s="538" t="s">
        <v>65</v>
      </c>
      <c r="T407" s="539"/>
      <c r="U407" s="540"/>
    </row>
    <row r="408" spans="1:21" ht="15.95" customHeight="1" x14ac:dyDescent="0.2">
      <c r="A408" s="497"/>
      <c r="B408" s="497"/>
      <c r="C408" s="551" t="s">
        <v>27</v>
      </c>
      <c r="D408" s="552"/>
      <c r="E408" s="553"/>
      <c r="F408" s="204"/>
      <c r="G408" s="204" t="s">
        <v>30</v>
      </c>
      <c r="H408" s="204" t="s">
        <v>32</v>
      </c>
      <c r="I408" s="204"/>
      <c r="J408" s="204"/>
      <c r="K408" s="204" t="s">
        <v>43</v>
      </c>
      <c r="L408" s="204" t="s">
        <v>27</v>
      </c>
      <c r="M408" s="204"/>
      <c r="N408" s="204" t="s">
        <v>30</v>
      </c>
      <c r="O408" s="204" t="s">
        <v>32</v>
      </c>
      <c r="P408" s="204"/>
      <c r="Q408" s="204"/>
      <c r="R408" s="204" t="s">
        <v>64</v>
      </c>
      <c r="S408" s="524" t="s">
        <v>68</v>
      </c>
      <c r="T408" s="525"/>
      <c r="U408" s="526"/>
    </row>
    <row r="409" spans="1:21" ht="15.95" customHeight="1" x14ac:dyDescent="0.2">
      <c r="A409" s="497"/>
      <c r="B409" s="497"/>
      <c r="C409" s="524" t="s">
        <v>28</v>
      </c>
      <c r="D409" s="525"/>
      <c r="E409" s="526"/>
      <c r="F409" s="202" t="s">
        <v>29</v>
      </c>
      <c r="G409" s="202" t="s">
        <v>31</v>
      </c>
      <c r="H409" s="202" t="s">
        <v>33</v>
      </c>
      <c r="I409" s="202" t="s">
        <v>37</v>
      </c>
      <c r="J409" s="202" t="s">
        <v>36</v>
      </c>
      <c r="K409" s="202" t="s">
        <v>28</v>
      </c>
      <c r="L409" s="202" t="s">
        <v>28</v>
      </c>
      <c r="M409" s="202" t="s">
        <v>35</v>
      </c>
      <c r="N409" s="202" t="s">
        <v>31</v>
      </c>
      <c r="O409" s="202" t="s">
        <v>33</v>
      </c>
      <c r="P409" s="202" t="s">
        <v>37</v>
      </c>
      <c r="Q409" s="202" t="s">
        <v>36</v>
      </c>
      <c r="R409" s="202" t="s">
        <v>38</v>
      </c>
      <c r="S409" s="524" t="s">
        <v>66</v>
      </c>
      <c r="T409" s="525"/>
      <c r="U409" s="526"/>
    </row>
    <row r="410" spans="1:21" ht="15.95" customHeight="1" x14ac:dyDescent="0.2">
      <c r="A410" s="497"/>
      <c r="B410" s="497"/>
      <c r="C410" s="502" t="s">
        <v>8</v>
      </c>
      <c r="D410" s="503"/>
      <c r="E410" s="504"/>
      <c r="F410" s="206"/>
      <c r="G410" s="206"/>
      <c r="H410" s="206" t="s">
        <v>34</v>
      </c>
      <c r="I410" s="206"/>
      <c r="J410" s="206"/>
      <c r="K410" s="206" t="s">
        <v>9</v>
      </c>
      <c r="L410" s="206" t="s">
        <v>8</v>
      </c>
      <c r="M410" s="206"/>
      <c r="N410" s="206"/>
      <c r="O410" s="206" t="s">
        <v>34</v>
      </c>
      <c r="P410" s="206"/>
      <c r="Q410" s="206"/>
      <c r="R410" s="20" t="s">
        <v>63</v>
      </c>
      <c r="S410" s="524" t="s">
        <v>67</v>
      </c>
      <c r="T410" s="525"/>
      <c r="U410" s="526"/>
    </row>
    <row r="411" spans="1:21" ht="15.95" customHeight="1" x14ac:dyDescent="0.2">
      <c r="A411" s="498"/>
      <c r="B411" s="498"/>
      <c r="C411" s="559"/>
      <c r="D411" s="560"/>
      <c r="E411" s="561"/>
      <c r="F411" s="202"/>
      <c r="G411" s="202"/>
      <c r="H411" s="202"/>
      <c r="I411" s="202"/>
      <c r="J411" s="202"/>
      <c r="K411" s="202" t="s">
        <v>62</v>
      </c>
      <c r="L411" s="202"/>
      <c r="M411" s="202"/>
      <c r="N411" s="202"/>
      <c r="O411" s="202"/>
      <c r="P411" s="202"/>
      <c r="Q411" s="202"/>
      <c r="R411" s="202"/>
      <c r="S411" s="528"/>
      <c r="T411" s="562"/>
      <c r="U411" s="563"/>
    </row>
    <row r="412" spans="1:21" s="8" customFormat="1" ht="15.95" customHeight="1" x14ac:dyDescent="0.2">
      <c r="A412" s="203" t="s">
        <v>10</v>
      </c>
      <c r="B412" s="203" t="s">
        <v>11</v>
      </c>
      <c r="C412" s="564" t="s">
        <v>12</v>
      </c>
      <c r="D412" s="565"/>
      <c r="E412" s="566"/>
      <c r="F412" s="203" t="s">
        <v>13</v>
      </c>
      <c r="G412" s="203" t="s">
        <v>14</v>
      </c>
      <c r="H412" s="203" t="s">
        <v>15</v>
      </c>
      <c r="I412" s="203" t="s">
        <v>16</v>
      </c>
      <c r="J412" s="203" t="s">
        <v>17</v>
      </c>
      <c r="K412" s="203" t="s">
        <v>18</v>
      </c>
      <c r="L412" s="203" t="s">
        <v>19</v>
      </c>
      <c r="M412" s="203" t="s">
        <v>20</v>
      </c>
      <c r="N412" s="203" t="s">
        <v>21</v>
      </c>
      <c r="O412" s="203" t="s">
        <v>41</v>
      </c>
      <c r="P412" s="203" t="s">
        <v>42</v>
      </c>
      <c r="Q412" s="203" t="s">
        <v>44</v>
      </c>
      <c r="R412" s="203" t="s">
        <v>70</v>
      </c>
      <c r="S412" s="564" t="s">
        <v>71</v>
      </c>
      <c r="T412" s="565"/>
      <c r="U412" s="566"/>
    </row>
    <row r="413" spans="1:21" s="16" customFormat="1" ht="12.75" customHeight="1" x14ac:dyDescent="0.2">
      <c r="A413" s="18">
        <v>1</v>
      </c>
      <c r="B413" s="19" t="s">
        <v>22</v>
      </c>
      <c r="C413" s="532"/>
      <c r="D413" s="533"/>
      <c r="E413" s="534"/>
      <c r="F413" s="39"/>
      <c r="G413" s="39"/>
      <c r="H413" s="39"/>
      <c r="I413" s="39"/>
      <c r="J413" s="39"/>
      <c r="K413" s="39"/>
      <c r="L413" s="24">
        <f t="shared" ref="L413:Q413" si="87">SUM(L414,L417,L418)</f>
        <v>0</v>
      </c>
      <c r="M413" s="24">
        <f t="shared" si="87"/>
        <v>0</v>
      </c>
      <c r="N413" s="24">
        <f t="shared" si="87"/>
        <v>0</v>
      </c>
      <c r="O413" s="24">
        <f t="shared" si="87"/>
        <v>0</v>
      </c>
      <c r="P413" s="24">
        <f t="shared" si="87"/>
        <v>0</v>
      </c>
      <c r="Q413" s="24">
        <f t="shared" si="87"/>
        <v>0</v>
      </c>
      <c r="R413" s="24">
        <f>SUM(L413-M413-N413-O413+P413-Q413)</f>
        <v>0</v>
      </c>
      <c r="S413" s="576"/>
      <c r="T413" s="576"/>
      <c r="U413" s="576"/>
    </row>
    <row r="414" spans="1:21" s="23" customFormat="1" ht="15.75" x14ac:dyDescent="0.25">
      <c r="A414" s="14"/>
      <c r="B414" s="22" t="s">
        <v>50</v>
      </c>
      <c r="C414" s="495"/>
      <c r="D414" s="495"/>
      <c r="E414" s="495"/>
      <c r="F414" s="194"/>
      <c r="G414" s="194"/>
      <c r="H414" s="194"/>
      <c r="I414" s="194"/>
      <c r="J414" s="194"/>
      <c r="K414" s="193"/>
      <c r="L414" s="44">
        <f t="shared" ref="L414:O414" si="88">SUM(L415:L416)</f>
        <v>0</v>
      </c>
      <c r="M414" s="44">
        <f t="shared" si="88"/>
        <v>0</v>
      </c>
      <c r="N414" s="44">
        <f t="shared" si="88"/>
        <v>0</v>
      </c>
      <c r="O414" s="44">
        <f t="shared" si="88"/>
        <v>0</v>
      </c>
      <c r="P414" s="44">
        <f>SUM(P415:P416)</f>
        <v>0</v>
      </c>
      <c r="Q414" s="44">
        <f t="shared" ref="Q414" si="89">SUM(Q415:Q416)</f>
        <v>0</v>
      </c>
      <c r="R414" s="46">
        <f t="shared" ref="R414:R432" si="90">SUM(L414-M414-N414-O414+P414-Q414)</f>
        <v>0</v>
      </c>
      <c r="S414" s="578"/>
      <c r="T414" s="578"/>
      <c r="U414" s="578"/>
    </row>
    <row r="415" spans="1:21" ht="15.75" x14ac:dyDescent="0.2">
      <c r="A415" s="12"/>
      <c r="B415" s="13" t="s">
        <v>84</v>
      </c>
      <c r="C415" s="509"/>
      <c r="D415" s="509"/>
      <c r="E415" s="509"/>
      <c r="F415" s="195"/>
      <c r="G415" s="195"/>
      <c r="H415" s="195"/>
      <c r="I415" s="40"/>
      <c r="J415" s="40"/>
      <c r="K415" s="193"/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6">
        <f t="shared" si="90"/>
        <v>0</v>
      </c>
      <c r="S415" s="577"/>
      <c r="T415" s="577"/>
      <c r="U415" s="577"/>
    </row>
    <row r="416" spans="1:21" ht="15.75" x14ac:dyDescent="0.2">
      <c r="A416" s="12"/>
      <c r="B416" s="13" t="s">
        <v>85</v>
      </c>
      <c r="C416" s="509"/>
      <c r="D416" s="509"/>
      <c r="E416" s="509"/>
      <c r="F416" s="195"/>
      <c r="G416" s="195"/>
      <c r="H416" s="195"/>
      <c r="I416" s="40"/>
      <c r="J416" s="40"/>
      <c r="K416" s="193"/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6">
        <f t="shared" si="90"/>
        <v>0</v>
      </c>
      <c r="S416" s="577"/>
      <c r="T416" s="577"/>
      <c r="U416" s="577"/>
    </row>
    <row r="417" spans="1:22" ht="15.75" x14ac:dyDescent="0.2">
      <c r="A417" s="12"/>
      <c r="B417" s="11" t="s">
        <v>51</v>
      </c>
      <c r="C417" s="494"/>
      <c r="D417" s="494"/>
      <c r="E417" s="494"/>
      <c r="F417" s="41"/>
      <c r="G417" s="41"/>
      <c r="H417" s="41"/>
      <c r="I417" s="41"/>
      <c r="J417" s="41"/>
      <c r="K417" s="193"/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f t="shared" si="90"/>
        <v>0</v>
      </c>
      <c r="S417" s="577"/>
      <c r="T417" s="577"/>
      <c r="U417" s="577"/>
    </row>
    <row r="418" spans="1:22" ht="15.75" x14ac:dyDescent="0.2">
      <c r="A418" s="12"/>
      <c r="B418" s="11" t="s">
        <v>52</v>
      </c>
      <c r="C418" s="494"/>
      <c r="D418" s="494"/>
      <c r="E418" s="494"/>
      <c r="F418" s="41"/>
      <c r="G418" s="41"/>
      <c r="H418" s="41"/>
      <c r="I418" s="41"/>
      <c r="J418" s="41"/>
      <c r="K418" s="193"/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f t="shared" si="90"/>
        <v>0</v>
      </c>
      <c r="S418" s="577"/>
      <c r="T418" s="577"/>
      <c r="U418" s="577"/>
      <c r="V418" s="1">
        <f>34+30+30+30+30+30+25+25</f>
        <v>234</v>
      </c>
    </row>
    <row r="419" spans="1:22" ht="12.75" customHeight="1" x14ac:dyDescent="0.2">
      <c r="A419" s="14">
        <v>2</v>
      </c>
      <c r="B419" s="10" t="s">
        <v>23</v>
      </c>
      <c r="C419" s="494"/>
      <c r="D419" s="494"/>
      <c r="E419" s="494"/>
      <c r="F419" s="193"/>
      <c r="G419" s="193"/>
      <c r="H419" s="42"/>
      <c r="I419" s="193"/>
      <c r="J419" s="193"/>
      <c r="K419" s="193"/>
      <c r="L419" s="46">
        <f t="shared" ref="L419:N419" si="91">SUM(L420:L421)</f>
        <v>128</v>
      </c>
      <c r="M419" s="46">
        <f t="shared" si="91"/>
        <v>0</v>
      </c>
      <c r="N419" s="46">
        <f t="shared" si="91"/>
        <v>0</v>
      </c>
      <c r="O419" s="26"/>
      <c r="P419" s="128">
        <f t="shared" ref="P419:Q419" si="92">SUM(P420:P421)</f>
        <v>0</v>
      </c>
      <c r="Q419" s="128">
        <f t="shared" si="92"/>
        <v>0</v>
      </c>
      <c r="R419" s="128">
        <f t="shared" si="90"/>
        <v>128</v>
      </c>
      <c r="S419" s="577"/>
      <c r="T419" s="577"/>
      <c r="U419" s="577"/>
    </row>
    <row r="420" spans="1:22" ht="12.75" customHeight="1" x14ac:dyDescent="0.2">
      <c r="A420" s="12"/>
      <c r="B420" s="13" t="s">
        <v>84</v>
      </c>
      <c r="C420" s="509"/>
      <c r="D420" s="509"/>
      <c r="E420" s="509"/>
      <c r="F420" s="195"/>
      <c r="G420" s="195"/>
      <c r="H420" s="43"/>
      <c r="I420" s="40"/>
      <c r="J420" s="40"/>
      <c r="K420" s="193"/>
      <c r="L420" s="47">
        <v>128</v>
      </c>
      <c r="M420" s="47">
        <v>0</v>
      </c>
      <c r="N420" s="47">
        <v>0</v>
      </c>
      <c r="O420" s="25"/>
      <c r="P420" s="65">
        <v>0</v>
      </c>
      <c r="Q420" s="65">
        <v>0</v>
      </c>
      <c r="R420" s="128">
        <f t="shared" si="90"/>
        <v>128</v>
      </c>
      <c r="S420" s="577"/>
      <c r="T420" s="577"/>
      <c r="U420" s="577"/>
    </row>
    <row r="421" spans="1:22" ht="15.75" x14ac:dyDescent="0.2">
      <c r="A421" s="12"/>
      <c r="B421" s="13" t="s">
        <v>85</v>
      </c>
      <c r="C421" s="509"/>
      <c r="D421" s="509"/>
      <c r="E421" s="509"/>
      <c r="F421" s="195"/>
      <c r="G421" s="195"/>
      <c r="H421" s="43"/>
      <c r="I421" s="40"/>
      <c r="J421" s="40"/>
      <c r="K421" s="193"/>
      <c r="L421" s="47">
        <v>0</v>
      </c>
      <c r="M421" s="47">
        <v>0</v>
      </c>
      <c r="N421" s="47">
        <v>0</v>
      </c>
      <c r="O421" s="25"/>
      <c r="P421" s="47">
        <v>0</v>
      </c>
      <c r="Q421" s="47">
        <v>0</v>
      </c>
      <c r="R421" s="46">
        <f t="shared" si="90"/>
        <v>0</v>
      </c>
      <c r="S421" s="577"/>
      <c r="T421" s="577"/>
      <c r="U421" s="577"/>
    </row>
    <row r="422" spans="1:22" ht="21" customHeight="1" x14ac:dyDescent="0.2">
      <c r="A422" s="9">
        <v>3</v>
      </c>
      <c r="B422" s="10" t="s">
        <v>54</v>
      </c>
      <c r="C422" s="494"/>
      <c r="D422" s="494"/>
      <c r="E422" s="494"/>
      <c r="F422" s="193"/>
      <c r="G422" s="42"/>
      <c r="H422" s="42"/>
      <c r="I422" s="193"/>
      <c r="J422" s="193"/>
      <c r="K422" s="193"/>
      <c r="L422" s="200">
        <v>1</v>
      </c>
      <c r="M422" s="200">
        <v>0</v>
      </c>
      <c r="N422" s="26"/>
      <c r="O422" s="26"/>
      <c r="P422" s="200">
        <v>0</v>
      </c>
      <c r="Q422" s="200">
        <v>0</v>
      </c>
      <c r="R422" s="46">
        <f t="shared" si="90"/>
        <v>1</v>
      </c>
      <c r="S422" s="577"/>
      <c r="T422" s="577"/>
      <c r="U422" s="577"/>
      <c r="V422" s="1" t="s">
        <v>88</v>
      </c>
    </row>
    <row r="423" spans="1:22" ht="15.75" x14ac:dyDescent="0.2">
      <c r="A423" s="14">
        <v>4</v>
      </c>
      <c r="B423" s="10" t="s">
        <v>53</v>
      </c>
      <c r="C423" s="495"/>
      <c r="D423" s="495"/>
      <c r="E423" s="495"/>
      <c r="F423" s="194"/>
      <c r="G423" s="42"/>
      <c r="H423" s="42"/>
      <c r="I423" s="194"/>
      <c r="J423" s="194"/>
      <c r="K423" s="193"/>
      <c r="L423" s="46">
        <f t="shared" ref="L423:Q423" si="93">SUM(L424:L425)</f>
        <v>3</v>
      </c>
      <c r="M423" s="46">
        <f t="shared" si="93"/>
        <v>0</v>
      </c>
      <c r="N423" s="26"/>
      <c r="O423" s="26"/>
      <c r="P423" s="46">
        <f t="shared" si="93"/>
        <v>0</v>
      </c>
      <c r="Q423" s="46">
        <f t="shared" si="93"/>
        <v>0</v>
      </c>
      <c r="R423" s="46">
        <f t="shared" si="90"/>
        <v>3</v>
      </c>
      <c r="S423" s="577"/>
      <c r="T423" s="577"/>
      <c r="U423" s="577"/>
      <c r="V423" s="1" t="s">
        <v>89</v>
      </c>
    </row>
    <row r="424" spans="1:22" ht="15.75" x14ac:dyDescent="0.2">
      <c r="A424" s="14"/>
      <c r="B424" s="13" t="s">
        <v>84</v>
      </c>
      <c r="C424" s="495"/>
      <c r="D424" s="495"/>
      <c r="E424" s="495"/>
      <c r="F424" s="194"/>
      <c r="G424" s="42"/>
      <c r="H424" s="42"/>
      <c r="I424" s="194"/>
      <c r="J424" s="194"/>
      <c r="K424" s="193"/>
      <c r="L424" s="47">
        <v>0</v>
      </c>
      <c r="M424" s="47">
        <v>0</v>
      </c>
      <c r="N424" s="25"/>
      <c r="O424" s="25"/>
      <c r="P424" s="47">
        <v>0</v>
      </c>
      <c r="Q424" s="47">
        <v>0</v>
      </c>
      <c r="R424" s="46">
        <f t="shared" si="90"/>
        <v>0</v>
      </c>
      <c r="S424" s="577"/>
      <c r="T424" s="577"/>
      <c r="U424" s="577"/>
    </row>
    <row r="425" spans="1:22" ht="12.75" customHeight="1" x14ac:dyDescent="0.2">
      <c r="A425" s="14"/>
      <c r="B425" s="13" t="s">
        <v>85</v>
      </c>
      <c r="C425" s="495"/>
      <c r="D425" s="495"/>
      <c r="E425" s="495"/>
      <c r="F425" s="194"/>
      <c r="G425" s="42"/>
      <c r="H425" s="42"/>
      <c r="I425" s="194"/>
      <c r="J425" s="194"/>
      <c r="K425" s="193"/>
      <c r="L425" s="47">
        <v>3</v>
      </c>
      <c r="M425" s="47">
        <v>0</v>
      </c>
      <c r="N425" s="25"/>
      <c r="O425" s="25"/>
      <c r="P425" s="47">
        <v>0</v>
      </c>
      <c r="Q425" s="47">
        <v>0</v>
      </c>
      <c r="R425" s="46">
        <f t="shared" si="90"/>
        <v>3</v>
      </c>
      <c r="S425" s="577"/>
      <c r="T425" s="577"/>
      <c r="U425" s="577"/>
    </row>
    <row r="426" spans="1:22" ht="13.5" customHeight="1" x14ac:dyDescent="0.2">
      <c r="A426" s="14">
        <v>5</v>
      </c>
      <c r="B426" s="11" t="s">
        <v>55</v>
      </c>
      <c r="C426" s="494"/>
      <c r="D426" s="494"/>
      <c r="E426" s="494"/>
      <c r="F426" s="193"/>
      <c r="G426" s="42"/>
      <c r="H426" s="42"/>
      <c r="I426" s="193"/>
      <c r="J426" s="193"/>
      <c r="K426" s="193"/>
      <c r="L426" s="200">
        <v>2</v>
      </c>
      <c r="M426" s="200">
        <v>0</v>
      </c>
      <c r="N426" s="26"/>
      <c r="O426" s="26"/>
      <c r="P426" s="200">
        <v>0</v>
      </c>
      <c r="Q426" s="200">
        <v>0</v>
      </c>
      <c r="R426" s="46">
        <f t="shared" si="90"/>
        <v>2</v>
      </c>
      <c r="S426" s="577"/>
      <c r="T426" s="577"/>
      <c r="U426" s="577"/>
    </row>
    <row r="427" spans="1:22" ht="15" customHeight="1" x14ac:dyDescent="0.2">
      <c r="A427" s="14">
        <v>6</v>
      </c>
      <c r="B427" s="10" t="s">
        <v>56</v>
      </c>
      <c r="C427" s="494"/>
      <c r="D427" s="494"/>
      <c r="E427" s="494"/>
      <c r="F427" s="193"/>
      <c r="G427" s="42"/>
      <c r="H427" s="42"/>
      <c r="I427" s="193"/>
      <c r="J427" s="193"/>
      <c r="K427" s="193"/>
      <c r="L427" s="200">
        <v>1</v>
      </c>
      <c r="M427" s="200">
        <v>0</v>
      </c>
      <c r="N427" s="26"/>
      <c r="O427" s="26"/>
      <c r="P427" s="200">
        <v>0</v>
      </c>
      <c r="Q427" s="200">
        <v>0</v>
      </c>
      <c r="R427" s="46">
        <f t="shared" si="90"/>
        <v>1</v>
      </c>
      <c r="S427" s="579">
        <v>0</v>
      </c>
      <c r="T427" s="579"/>
      <c r="U427" s="579"/>
    </row>
    <row r="428" spans="1:22" ht="12.75" customHeight="1" x14ac:dyDescent="0.2">
      <c r="A428" s="14">
        <v>7</v>
      </c>
      <c r="B428" s="10" t="s">
        <v>57</v>
      </c>
      <c r="C428" s="494"/>
      <c r="D428" s="494"/>
      <c r="E428" s="494"/>
      <c r="F428" s="193"/>
      <c r="G428" s="42"/>
      <c r="H428" s="42"/>
      <c r="I428" s="193"/>
      <c r="J428" s="193"/>
      <c r="K428" s="193"/>
      <c r="L428" s="200">
        <v>0</v>
      </c>
      <c r="M428" s="200">
        <v>0</v>
      </c>
      <c r="N428" s="26"/>
      <c r="O428" s="26"/>
      <c r="P428" s="200">
        <v>0</v>
      </c>
      <c r="Q428" s="200">
        <v>0</v>
      </c>
      <c r="R428" s="46">
        <f t="shared" si="90"/>
        <v>0</v>
      </c>
      <c r="S428" s="579">
        <v>0</v>
      </c>
      <c r="T428" s="579"/>
      <c r="U428" s="579"/>
    </row>
    <row r="429" spans="1:22" ht="12.75" customHeight="1" x14ac:dyDescent="0.2">
      <c r="A429" s="14">
        <v>8</v>
      </c>
      <c r="B429" s="10" t="s">
        <v>58</v>
      </c>
      <c r="C429" s="494"/>
      <c r="D429" s="494"/>
      <c r="E429" s="494"/>
      <c r="F429" s="193"/>
      <c r="G429" s="42"/>
      <c r="H429" s="42"/>
      <c r="I429" s="193"/>
      <c r="J429" s="193"/>
      <c r="K429" s="193"/>
      <c r="L429" s="200">
        <v>0</v>
      </c>
      <c r="M429" s="200">
        <v>0</v>
      </c>
      <c r="N429" s="26"/>
      <c r="O429" s="26"/>
      <c r="P429" s="200">
        <v>0</v>
      </c>
      <c r="Q429" s="200">
        <v>0</v>
      </c>
      <c r="R429" s="46">
        <f t="shared" si="90"/>
        <v>0</v>
      </c>
      <c r="S429" s="579">
        <v>0</v>
      </c>
      <c r="T429" s="579"/>
      <c r="U429" s="579"/>
    </row>
    <row r="430" spans="1:22" ht="12.75" customHeight="1" x14ac:dyDescent="0.2">
      <c r="A430" s="14">
        <v>9</v>
      </c>
      <c r="B430" s="10" t="s">
        <v>24</v>
      </c>
      <c r="C430" s="494"/>
      <c r="D430" s="494"/>
      <c r="E430" s="494"/>
      <c r="F430" s="193"/>
      <c r="G430" s="42"/>
      <c r="H430" s="42"/>
      <c r="I430" s="41"/>
      <c r="J430" s="41"/>
      <c r="K430" s="193"/>
      <c r="L430" s="200">
        <v>0</v>
      </c>
      <c r="M430" s="200">
        <v>0</v>
      </c>
      <c r="N430" s="26"/>
      <c r="O430" s="26"/>
      <c r="P430" s="200">
        <v>0</v>
      </c>
      <c r="Q430" s="200">
        <v>0</v>
      </c>
      <c r="R430" s="46">
        <f t="shared" si="90"/>
        <v>0</v>
      </c>
      <c r="S430" s="579">
        <v>0</v>
      </c>
      <c r="T430" s="579"/>
      <c r="U430" s="579"/>
    </row>
    <row r="431" spans="1:22" ht="11.25" customHeight="1" x14ac:dyDescent="0.2">
      <c r="A431" s="14">
        <v>10</v>
      </c>
      <c r="B431" s="10" t="s">
        <v>25</v>
      </c>
      <c r="C431" s="494"/>
      <c r="D431" s="494"/>
      <c r="E431" s="494"/>
      <c r="F431" s="193"/>
      <c r="G431" s="42"/>
      <c r="H431" s="42"/>
      <c r="I431" s="41"/>
      <c r="J431" s="41"/>
      <c r="K431" s="193"/>
      <c r="L431" s="200">
        <v>0</v>
      </c>
      <c r="M431" s="200">
        <v>0</v>
      </c>
      <c r="N431" s="26"/>
      <c r="O431" s="26"/>
      <c r="P431" s="200">
        <v>0</v>
      </c>
      <c r="Q431" s="200">
        <v>0</v>
      </c>
      <c r="R431" s="46">
        <f t="shared" si="90"/>
        <v>0</v>
      </c>
      <c r="S431" s="579">
        <v>0</v>
      </c>
      <c r="T431" s="579"/>
      <c r="U431" s="579"/>
    </row>
    <row r="432" spans="1:22" ht="12.75" customHeight="1" thickBot="1" x14ac:dyDescent="0.25">
      <c r="A432" s="48">
        <v>11</v>
      </c>
      <c r="B432" s="49" t="s">
        <v>59</v>
      </c>
      <c r="C432" s="510"/>
      <c r="D432" s="511"/>
      <c r="E432" s="512"/>
      <c r="F432" s="201"/>
      <c r="G432" s="50"/>
      <c r="H432" s="50"/>
      <c r="I432" s="51"/>
      <c r="J432" s="51"/>
      <c r="K432" s="201"/>
      <c r="L432" s="52">
        <v>0</v>
      </c>
      <c r="M432" s="52">
        <v>0</v>
      </c>
      <c r="N432" s="53"/>
      <c r="O432" s="53"/>
      <c r="P432" s="52">
        <v>0</v>
      </c>
      <c r="Q432" s="52">
        <v>0</v>
      </c>
      <c r="R432" s="54">
        <f t="shared" si="90"/>
        <v>0</v>
      </c>
      <c r="S432" s="554"/>
      <c r="T432" s="555"/>
      <c r="U432" s="556"/>
    </row>
    <row r="433" spans="1:21" ht="15.95" customHeight="1" thickTop="1" x14ac:dyDescent="0.2">
      <c r="A433" s="5"/>
      <c r="B433" s="17" t="s">
        <v>39</v>
      </c>
    </row>
    <row r="434" spans="1:21" ht="15.95" customHeight="1" x14ac:dyDescent="0.2">
      <c r="A434" s="5"/>
      <c r="B434" s="15" t="s">
        <v>61</v>
      </c>
    </row>
    <row r="435" spans="1:21" ht="15.95" customHeight="1" x14ac:dyDescent="0.2">
      <c r="A435" s="5"/>
      <c r="B435" s="15" t="s">
        <v>60</v>
      </c>
    </row>
    <row r="436" spans="1:21" ht="15.95" customHeight="1" x14ac:dyDescent="0.2">
      <c r="A436" s="5"/>
      <c r="B436" s="15" t="s">
        <v>40</v>
      </c>
    </row>
    <row r="437" spans="1:21" ht="15.95" customHeight="1" x14ac:dyDescent="0.2">
      <c r="A437" s="5"/>
      <c r="B437" s="27"/>
    </row>
    <row r="438" spans="1:21" ht="15.95" customHeight="1" x14ac:dyDescent="0.2">
      <c r="A438" s="5"/>
      <c r="B438" s="27"/>
    </row>
    <row r="439" spans="1:21" ht="15.95" customHeight="1" x14ac:dyDescent="0.2">
      <c r="A439" s="488" t="s">
        <v>0</v>
      </c>
      <c r="B439" s="488"/>
      <c r="P439" s="517" t="s">
        <v>26</v>
      </c>
      <c r="Q439" s="517"/>
      <c r="R439" s="517"/>
      <c r="S439" s="517"/>
      <c r="T439" s="517"/>
      <c r="U439" s="517"/>
    </row>
    <row r="440" spans="1:21" ht="15.95" customHeight="1" x14ac:dyDescent="0.2">
      <c r="A440" s="488" t="s">
        <v>1</v>
      </c>
      <c r="B440" s="488"/>
      <c r="P440" s="517"/>
      <c r="Q440" s="517"/>
      <c r="R440" s="517"/>
      <c r="S440" s="517"/>
      <c r="T440" s="517"/>
      <c r="U440" s="517"/>
    </row>
    <row r="441" spans="1:21" ht="15.95" customHeight="1" x14ac:dyDescent="0.2">
      <c r="A441" s="488" t="s">
        <v>46</v>
      </c>
      <c r="B441" s="488"/>
    </row>
    <row r="442" spans="1:21" ht="15.95" customHeight="1" x14ac:dyDescent="0.35">
      <c r="C442" s="518" t="s">
        <v>2</v>
      </c>
      <c r="D442" s="518"/>
      <c r="E442" s="518"/>
      <c r="F442" s="518"/>
      <c r="G442" s="518"/>
      <c r="H442" s="518"/>
      <c r="I442" s="518"/>
      <c r="J442" s="518"/>
      <c r="K442" s="518"/>
      <c r="L442" s="518"/>
      <c r="M442" s="518"/>
      <c r="N442" s="518"/>
      <c r="O442" s="518"/>
      <c r="P442" s="518"/>
      <c r="Q442" s="2"/>
    </row>
    <row r="443" spans="1:21" ht="15.95" customHeight="1" x14ac:dyDescent="0.2">
      <c r="F443" s="519" t="s">
        <v>3</v>
      </c>
      <c r="G443" s="519"/>
      <c r="H443" s="519"/>
      <c r="I443" s="519"/>
      <c r="J443" s="519"/>
      <c r="K443" s="519"/>
      <c r="L443" s="519"/>
      <c r="M443" s="519"/>
      <c r="N443" s="519"/>
      <c r="O443" s="519"/>
      <c r="P443" s="519"/>
      <c r="Q443" s="199"/>
    </row>
    <row r="444" spans="1:21" ht="15.95" customHeight="1" x14ac:dyDescent="0.2">
      <c r="A444" s="1" t="s">
        <v>47</v>
      </c>
      <c r="C444" s="3"/>
      <c r="D444" s="4">
        <v>1</v>
      </c>
      <c r="E444" s="4">
        <v>5</v>
      </c>
      <c r="M444" s="5"/>
      <c r="N444" s="5"/>
      <c r="O444" s="5"/>
      <c r="P444" s="5"/>
      <c r="Q444" s="5"/>
      <c r="R444" s="5"/>
      <c r="S444" s="5"/>
      <c r="T444" s="5"/>
    </row>
    <row r="445" spans="1:21" ht="15.95" customHeight="1" x14ac:dyDescent="0.2">
      <c r="A445" s="1" t="s">
        <v>69</v>
      </c>
      <c r="C445" s="6"/>
      <c r="D445" s="7">
        <v>0</v>
      </c>
      <c r="E445" s="7">
        <v>8</v>
      </c>
      <c r="K445" s="520">
        <v>12</v>
      </c>
      <c r="L445" s="520"/>
      <c r="M445" s="5"/>
      <c r="N445" s="5"/>
      <c r="O445" s="5"/>
      <c r="Q445" s="1" t="str">
        <f>+Q405:U405</f>
        <v>Bulan     :</v>
      </c>
      <c r="R445" s="522" t="str">
        <f>+R405</f>
        <v>Mei</v>
      </c>
      <c r="S445" s="523"/>
      <c r="T445" s="4">
        <f>+T405:U405</f>
        <v>0</v>
      </c>
      <c r="U445" s="4">
        <f>+U405</f>
        <v>5</v>
      </c>
    </row>
    <row r="446" spans="1:21" ht="15.95" customHeight="1" thickBot="1" x14ac:dyDescent="0.25">
      <c r="A446" s="208" t="s">
        <v>78</v>
      </c>
      <c r="B446" s="208"/>
      <c r="C446" s="4">
        <v>0</v>
      </c>
      <c r="D446" s="4">
        <v>1</v>
      </c>
      <c r="E446" s="4">
        <v>1</v>
      </c>
      <c r="K446" s="521"/>
      <c r="L446" s="521"/>
      <c r="M446" s="5"/>
      <c r="N446" s="5"/>
      <c r="O446" s="5"/>
      <c r="Q446" s="1" t="s">
        <v>48</v>
      </c>
      <c r="R446" s="557">
        <f>+R406</f>
        <v>2018</v>
      </c>
      <c r="S446" s="558"/>
      <c r="T446" s="21">
        <v>1</v>
      </c>
      <c r="U446" s="21">
        <v>8</v>
      </c>
    </row>
    <row r="447" spans="1:21" ht="15.95" customHeight="1" thickTop="1" x14ac:dyDescent="0.2">
      <c r="A447" s="496" t="s">
        <v>4</v>
      </c>
      <c r="B447" s="496" t="s">
        <v>5</v>
      </c>
      <c r="C447" s="499" t="s">
        <v>6</v>
      </c>
      <c r="D447" s="500"/>
      <c r="E447" s="500"/>
      <c r="F447" s="500"/>
      <c r="G447" s="500"/>
      <c r="H447" s="500"/>
      <c r="I447" s="500"/>
      <c r="J447" s="500"/>
      <c r="K447" s="501"/>
      <c r="L447" s="499" t="s">
        <v>7</v>
      </c>
      <c r="M447" s="500"/>
      <c r="N447" s="500"/>
      <c r="O447" s="500"/>
      <c r="P447" s="500"/>
      <c r="Q447" s="500"/>
      <c r="R447" s="501"/>
      <c r="S447" s="538" t="s">
        <v>65</v>
      </c>
      <c r="T447" s="539"/>
      <c r="U447" s="540"/>
    </row>
    <row r="448" spans="1:21" ht="15.95" customHeight="1" x14ac:dyDescent="0.2">
      <c r="A448" s="497"/>
      <c r="B448" s="497"/>
      <c r="C448" s="551" t="s">
        <v>27</v>
      </c>
      <c r="D448" s="552"/>
      <c r="E448" s="553"/>
      <c r="F448" s="204"/>
      <c r="G448" s="204" t="s">
        <v>30</v>
      </c>
      <c r="H448" s="204" t="s">
        <v>32</v>
      </c>
      <c r="I448" s="204"/>
      <c r="J448" s="204"/>
      <c r="K448" s="204" t="s">
        <v>43</v>
      </c>
      <c r="L448" s="204" t="s">
        <v>27</v>
      </c>
      <c r="M448" s="204"/>
      <c r="N448" s="204" t="s">
        <v>30</v>
      </c>
      <c r="O448" s="204" t="s">
        <v>32</v>
      </c>
      <c r="P448" s="204"/>
      <c r="Q448" s="204"/>
      <c r="R448" s="204" t="s">
        <v>64</v>
      </c>
      <c r="S448" s="524" t="s">
        <v>68</v>
      </c>
      <c r="T448" s="525"/>
      <c r="U448" s="526"/>
    </row>
    <row r="449" spans="1:21" ht="15.95" customHeight="1" x14ac:dyDescent="0.2">
      <c r="A449" s="497"/>
      <c r="B449" s="497"/>
      <c r="C449" s="524" t="s">
        <v>28</v>
      </c>
      <c r="D449" s="525"/>
      <c r="E449" s="526"/>
      <c r="F449" s="202" t="s">
        <v>29</v>
      </c>
      <c r="G449" s="202" t="s">
        <v>31</v>
      </c>
      <c r="H449" s="202" t="s">
        <v>33</v>
      </c>
      <c r="I449" s="202" t="s">
        <v>37</v>
      </c>
      <c r="J449" s="202" t="s">
        <v>36</v>
      </c>
      <c r="K449" s="202" t="s">
        <v>28</v>
      </c>
      <c r="L449" s="202" t="s">
        <v>28</v>
      </c>
      <c r="M449" s="202" t="s">
        <v>35</v>
      </c>
      <c r="N449" s="202" t="s">
        <v>31</v>
      </c>
      <c r="O449" s="202" t="s">
        <v>33</v>
      </c>
      <c r="P449" s="202" t="s">
        <v>37</v>
      </c>
      <c r="Q449" s="202" t="s">
        <v>36</v>
      </c>
      <c r="R449" s="202" t="s">
        <v>38</v>
      </c>
      <c r="S449" s="524" t="s">
        <v>66</v>
      </c>
      <c r="T449" s="525"/>
      <c r="U449" s="526"/>
    </row>
    <row r="450" spans="1:21" ht="15.95" customHeight="1" x14ac:dyDescent="0.2">
      <c r="A450" s="497"/>
      <c r="B450" s="497"/>
      <c r="C450" s="502" t="s">
        <v>8</v>
      </c>
      <c r="D450" s="503"/>
      <c r="E450" s="504"/>
      <c r="F450" s="206"/>
      <c r="G450" s="206"/>
      <c r="H450" s="206" t="s">
        <v>34</v>
      </c>
      <c r="I450" s="206"/>
      <c r="J450" s="206"/>
      <c r="K450" s="206" t="s">
        <v>9</v>
      </c>
      <c r="L450" s="206" t="s">
        <v>8</v>
      </c>
      <c r="M450" s="206"/>
      <c r="N450" s="206"/>
      <c r="O450" s="206" t="s">
        <v>34</v>
      </c>
      <c r="P450" s="206"/>
      <c r="Q450" s="206"/>
      <c r="R450" s="20" t="s">
        <v>63</v>
      </c>
      <c r="S450" s="524" t="s">
        <v>67</v>
      </c>
      <c r="T450" s="525"/>
      <c r="U450" s="526"/>
    </row>
    <row r="451" spans="1:21" ht="12.75" customHeight="1" x14ac:dyDescent="0.2">
      <c r="A451" s="498"/>
      <c r="B451" s="498"/>
      <c r="C451" s="559"/>
      <c r="D451" s="560"/>
      <c r="E451" s="561"/>
      <c r="F451" s="202"/>
      <c r="G451" s="202"/>
      <c r="H451" s="202"/>
      <c r="I451" s="202"/>
      <c r="J451" s="202"/>
      <c r="K451" s="202" t="s">
        <v>62</v>
      </c>
      <c r="L451" s="202"/>
      <c r="M451" s="202"/>
      <c r="N451" s="202"/>
      <c r="O451" s="202"/>
      <c r="P451" s="202"/>
      <c r="Q451" s="202"/>
      <c r="R451" s="202"/>
      <c r="S451" s="528"/>
      <c r="T451" s="562"/>
      <c r="U451" s="563"/>
    </row>
    <row r="452" spans="1:21" s="8" customFormat="1" ht="12.75" customHeight="1" x14ac:dyDescent="0.2">
      <c r="A452" s="203" t="s">
        <v>10</v>
      </c>
      <c r="B452" s="203" t="s">
        <v>11</v>
      </c>
      <c r="C452" s="564" t="s">
        <v>12</v>
      </c>
      <c r="D452" s="565"/>
      <c r="E452" s="566"/>
      <c r="F452" s="203" t="s">
        <v>13</v>
      </c>
      <c r="G452" s="203" t="s">
        <v>14</v>
      </c>
      <c r="H452" s="203" t="s">
        <v>15</v>
      </c>
      <c r="I452" s="203" t="s">
        <v>16</v>
      </c>
      <c r="J452" s="203" t="s">
        <v>17</v>
      </c>
      <c r="K452" s="203" t="s">
        <v>18</v>
      </c>
      <c r="L452" s="203" t="s">
        <v>19</v>
      </c>
      <c r="M452" s="203" t="s">
        <v>20</v>
      </c>
      <c r="N452" s="203" t="s">
        <v>21</v>
      </c>
      <c r="O452" s="203" t="s">
        <v>41</v>
      </c>
      <c r="P452" s="203" t="s">
        <v>42</v>
      </c>
      <c r="Q452" s="203" t="s">
        <v>44</v>
      </c>
      <c r="R452" s="203" t="s">
        <v>70</v>
      </c>
      <c r="S452" s="564" t="s">
        <v>71</v>
      </c>
      <c r="T452" s="565"/>
      <c r="U452" s="566"/>
    </row>
    <row r="453" spans="1:21" s="16" customFormat="1" ht="12.75" customHeight="1" x14ac:dyDescent="0.2">
      <c r="A453" s="18">
        <v>1</v>
      </c>
      <c r="B453" s="19" t="s">
        <v>22</v>
      </c>
      <c r="C453" s="532"/>
      <c r="D453" s="533"/>
      <c r="E453" s="534"/>
      <c r="F453" s="39"/>
      <c r="G453" s="39"/>
      <c r="H453" s="39"/>
      <c r="I453" s="39"/>
      <c r="J453" s="39"/>
      <c r="K453" s="39"/>
      <c r="L453" s="24">
        <f t="shared" ref="L453:Q453" si="94">SUM(L454,L457,L458)</f>
        <v>0</v>
      </c>
      <c r="M453" s="24">
        <f t="shared" si="94"/>
        <v>0</v>
      </c>
      <c r="N453" s="24">
        <f t="shared" si="94"/>
        <v>0</v>
      </c>
      <c r="O453" s="24">
        <f t="shared" si="94"/>
        <v>0</v>
      </c>
      <c r="P453" s="24">
        <f t="shared" si="94"/>
        <v>0</v>
      </c>
      <c r="Q453" s="24">
        <f t="shared" si="94"/>
        <v>0</v>
      </c>
      <c r="R453" s="24">
        <f>SUM(L453-M453-N453-O453+P453-Q453)</f>
        <v>0</v>
      </c>
      <c r="S453" s="535"/>
      <c r="T453" s="536"/>
      <c r="U453" s="537"/>
    </row>
    <row r="454" spans="1:21" s="23" customFormat="1" ht="15.75" x14ac:dyDescent="0.25">
      <c r="A454" s="14"/>
      <c r="B454" s="22" t="s">
        <v>50</v>
      </c>
      <c r="C454" s="495"/>
      <c r="D454" s="495"/>
      <c r="E454" s="495"/>
      <c r="F454" s="194"/>
      <c r="G454" s="194"/>
      <c r="H454" s="194"/>
      <c r="I454" s="194"/>
      <c r="J454" s="194"/>
      <c r="K454" s="193"/>
      <c r="L454" s="44">
        <f t="shared" ref="L454:O454" si="95">SUM(L455:L456)</f>
        <v>0</v>
      </c>
      <c r="M454" s="44">
        <f t="shared" si="95"/>
        <v>0</v>
      </c>
      <c r="N454" s="44">
        <f t="shared" si="95"/>
        <v>0</v>
      </c>
      <c r="O454" s="44">
        <f t="shared" si="95"/>
        <v>0</v>
      </c>
      <c r="P454" s="44">
        <f>SUM(P455:P456)</f>
        <v>0</v>
      </c>
      <c r="Q454" s="44">
        <f t="shared" ref="Q454" si="96">SUM(Q455:Q456)</f>
        <v>0</v>
      </c>
      <c r="R454" s="46">
        <f t="shared" ref="R454:R472" si="97">SUM(L454-M454-N454-O454+P454-Q454)</f>
        <v>0</v>
      </c>
      <c r="S454" s="545"/>
      <c r="T454" s="546"/>
      <c r="U454" s="547"/>
    </row>
    <row r="455" spans="1:21" ht="15.75" x14ac:dyDescent="0.2">
      <c r="A455" s="12"/>
      <c r="B455" s="13" t="s">
        <v>84</v>
      </c>
      <c r="C455" s="509"/>
      <c r="D455" s="509"/>
      <c r="E455" s="509"/>
      <c r="F455" s="195"/>
      <c r="G455" s="195"/>
      <c r="H455" s="195"/>
      <c r="I455" s="40"/>
      <c r="J455" s="40"/>
      <c r="K455" s="193"/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6">
        <f t="shared" si="97"/>
        <v>0</v>
      </c>
      <c r="S455" s="542"/>
      <c r="T455" s="543"/>
      <c r="U455" s="544"/>
    </row>
    <row r="456" spans="1:21" ht="15.75" x14ac:dyDescent="0.2">
      <c r="A456" s="12"/>
      <c r="B456" s="13" t="s">
        <v>85</v>
      </c>
      <c r="C456" s="509"/>
      <c r="D456" s="509"/>
      <c r="E456" s="509"/>
      <c r="F456" s="195"/>
      <c r="G456" s="195"/>
      <c r="H456" s="195"/>
      <c r="I456" s="40"/>
      <c r="J456" s="40"/>
      <c r="K456" s="193"/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6">
        <f t="shared" si="97"/>
        <v>0</v>
      </c>
      <c r="S456" s="542"/>
      <c r="T456" s="543"/>
      <c r="U456" s="544"/>
    </row>
    <row r="457" spans="1:21" ht="12.75" customHeight="1" x14ac:dyDescent="0.2">
      <c r="A457" s="12"/>
      <c r="B457" s="11" t="s">
        <v>51</v>
      </c>
      <c r="C457" s="494"/>
      <c r="D457" s="494"/>
      <c r="E457" s="494"/>
      <c r="F457" s="41"/>
      <c r="G457" s="41"/>
      <c r="H457" s="41"/>
      <c r="I457" s="41"/>
      <c r="J457" s="41"/>
      <c r="K457" s="193"/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f t="shared" si="97"/>
        <v>0</v>
      </c>
      <c r="S457" s="542"/>
      <c r="T457" s="543"/>
      <c r="U457" s="544"/>
    </row>
    <row r="458" spans="1:21" ht="12.75" customHeight="1" x14ac:dyDescent="0.2">
      <c r="A458" s="12"/>
      <c r="B458" s="11" t="s">
        <v>52</v>
      </c>
      <c r="C458" s="494"/>
      <c r="D458" s="494"/>
      <c r="E458" s="494"/>
      <c r="F458" s="41"/>
      <c r="G458" s="41"/>
      <c r="H458" s="41"/>
      <c r="I458" s="41"/>
      <c r="J458" s="41"/>
      <c r="K458" s="193"/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f t="shared" si="97"/>
        <v>0</v>
      </c>
      <c r="S458" s="542"/>
      <c r="T458" s="543"/>
      <c r="U458" s="544"/>
    </row>
    <row r="459" spans="1:21" ht="15.75" x14ac:dyDescent="0.2">
      <c r="A459" s="14">
        <v>2</v>
      </c>
      <c r="B459" s="10" t="s">
        <v>23</v>
      </c>
      <c r="C459" s="494"/>
      <c r="D459" s="494"/>
      <c r="E459" s="494"/>
      <c r="F459" s="193"/>
      <c r="G459" s="193"/>
      <c r="H459" s="42"/>
      <c r="I459" s="193"/>
      <c r="J459" s="193"/>
      <c r="K459" s="193"/>
      <c r="L459" s="46">
        <f t="shared" ref="L459:N459" si="98">SUM(L460:L461)</f>
        <v>0</v>
      </c>
      <c r="M459" s="46">
        <f t="shared" si="98"/>
        <v>0</v>
      </c>
      <c r="N459" s="46">
        <f t="shared" si="98"/>
        <v>0</v>
      </c>
      <c r="O459" s="26"/>
      <c r="P459" s="46">
        <f t="shared" ref="P459:Q459" si="99">SUM(P460:P461)</f>
        <v>0</v>
      </c>
      <c r="Q459" s="46">
        <f t="shared" si="99"/>
        <v>0</v>
      </c>
      <c r="R459" s="46">
        <f t="shared" si="97"/>
        <v>0</v>
      </c>
      <c r="S459" s="542"/>
      <c r="T459" s="543"/>
      <c r="U459" s="544"/>
    </row>
    <row r="460" spans="1:21" ht="13.5" customHeight="1" x14ac:dyDescent="0.2">
      <c r="A460" s="12"/>
      <c r="B460" s="13" t="s">
        <v>84</v>
      </c>
      <c r="C460" s="509"/>
      <c r="D460" s="509"/>
      <c r="E460" s="509"/>
      <c r="F460" s="195"/>
      <c r="G460" s="195"/>
      <c r="H460" s="43"/>
      <c r="I460" s="40"/>
      <c r="J460" s="40"/>
      <c r="K460" s="193"/>
      <c r="L460" s="47">
        <v>0</v>
      </c>
      <c r="M460" s="47">
        <v>0</v>
      </c>
      <c r="N460" s="47">
        <v>0</v>
      </c>
      <c r="O460" s="25"/>
      <c r="P460" s="47">
        <v>0</v>
      </c>
      <c r="Q460" s="47">
        <v>0</v>
      </c>
      <c r="R460" s="46">
        <f t="shared" si="97"/>
        <v>0</v>
      </c>
      <c r="S460" s="542"/>
      <c r="T460" s="543"/>
      <c r="U460" s="544"/>
    </row>
    <row r="461" spans="1:21" ht="15" customHeight="1" x14ac:dyDescent="0.2">
      <c r="A461" s="12"/>
      <c r="B461" s="13" t="s">
        <v>85</v>
      </c>
      <c r="C461" s="509"/>
      <c r="D461" s="509"/>
      <c r="E461" s="509"/>
      <c r="F461" s="195"/>
      <c r="G461" s="195"/>
      <c r="H461" s="43"/>
      <c r="I461" s="40"/>
      <c r="J461" s="40"/>
      <c r="K461" s="193"/>
      <c r="L461" s="47">
        <v>0</v>
      </c>
      <c r="M461" s="47">
        <v>0</v>
      </c>
      <c r="N461" s="47">
        <v>0</v>
      </c>
      <c r="O461" s="25"/>
      <c r="P461" s="47">
        <v>0</v>
      </c>
      <c r="Q461" s="47">
        <v>0</v>
      </c>
      <c r="R461" s="46">
        <f t="shared" si="97"/>
        <v>0</v>
      </c>
      <c r="S461" s="542"/>
      <c r="T461" s="543"/>
      <c r="U461" s="544"/>
    </row>
    <row r="462" spans="1:21" ht="12.75" customHeight="1" x14ac:dyDescent="0.2">
      <c r="A462" s="9">
        <v>3</v>
      </c>
      <c r="B462" s="10" t="s">
        <v>54</v>
      </c>
      <c r="C462" s="494"/>
      <c r="D462" s="494"/>
      <c r="E462" s="494"/>
      <c r="F462" s="193"/>
      <c r="G462" s="42"/>
      <c r="H462" s="42"/>
      <c r="I462" s="193"/>
      <c r="J462" s="193"/>
      <c r="K462" s="193"/>
      <c r="L462" s="200">
        <v>0</v>
      </c>
      <c r="M462" s="200">
        <v>0</v>
      </c>
      <c r="N462" s="26"/>
      <c r="O462" s="26"/>
      <c r="P462" s="200">
        <v>0</v>
      </c>
      <c r="Q462" s="200">
        <v>0</v>
      </c>
      <c r="R462" s="46">
        <f t="shared" si="97"/>
        <v>0</v>
      </c>
      <c r="S462" s="542"/>
      <c r="T462" s="543"/>
      <c r="U462" s="544"/>
    </row>
    <row r="463" spans="1:21" ht="12.75" customHeight="1" x14ac:dyDescent="0.2">
      <c r="A463" s="14">
        <v>4</v>
      </c>
      <c r="B463" s="10" t="s">
        <v>53</v>
      </c>
      <c r="C463" s="495"/>
      <c r="D463" s="495"/>
      <c r="E463" s="495"/>
      <c r="F463" s="194"/>
      <c r="G463" s="42"/>
      <c r="H463" s="42"/>
      <c r="I463" s="194"/>
      <c r="J463" s="194"/>
      <c r="K463" s="193"/>
      <c r="L463" s="46">
        <f t="shared" ref="L463:P463" si="100">SUM(L464:L465)</f>
        <v>0</v>
      </c>
      <c r="M463" s="46">
        <f t="shared" si="100"/>
        <v>0</v>
      </c>
      <c r="N463" s="26"/>
      <c r="O463" s="26"/>
      <c r="P463" s="46">
        <f t="shared" si="100"/>
        <v>0</v>
      </c>
      <c r="Q463" s="46">
        <v>0</v>
      </c>
      <c r="R463" s="46">
        <f t="shared" si="97"/>
        <v>0</v>
      </c>
      <c r="S463" s="542"/>
      <c r="T463" s="543"/>
      <c r="U463" s="544"/>
    </row>
    <row r="464" spans="1:21" ht="15" customHeight="1" x14ac:dyDescent="0.2">
      <c r="A464" s="14"/>
      <c r="B464" s="13" t="s">
        <v>84</v>
      </c>
      <c r="C464" s="495"/>
      <c r="D464" s="495"/>
      <c r="E464" s="495"/>
      <c r="F464" s="194"/>
      <c r="G464" s="42"/>
      <c r="H464" s="42"/>
      <c r="I464" s="194"/>
      <c r="J464" s="194"/>
      <c r="K464" s="193"/>
      <c r="L464" s="47">
        <v>0</v>
      </c>
      <c r="M464" s="47">
        <v>0</v>
      </c>
      <c r="N464" s="26"/>
      <c r="O464" s="26"/>
      <c r="P464" s="47">
        <v>0</v>
      </c>
      <c r="Q464" s="47">
        <v>0</v>
      </c>
      <c r="R464" s="46">
        <f t="shared" si="97"/>
        <v>0</v>
      </c>
      <c r="S464" s="542"/>
      <c r="T464" s="543"/>
      <c r="U464" s="544"/>
    </row>
    <row r="465" spans="1:21" ht="12.75" customHeight="1" x14ac:dyDescent="0.2">
      <c r="A465" s="14"/>
      <c r="B465" s="13" t="s">
        <v>85</v>
      </c>
      <c r="C465" s="495"/>
      <c r="D465" s="495"/>
      <c r="E465" s="495"/>
      <c r="F465" s="194"/>
      <c r="G465" s="42"/>
      <c r="H465" s="42"/>
      <c r="I465" s="194"/>
      <c r="J465" s="194"/>
      <c r="K465" s="193"/>
      <c r="L465" s="47">
        <v>0</v>
      </c>
      <c r="M465" s="47">
        <v>0</v>
      </c>
      <c r="N465" s="25"/>
      <c r="O465" s="25"/>
      <c r="P465" s="47">
        <v>0</v>
      </c>
      <c r="Q465" s="47">
        <v>0</v>
      </c>
      <c r="R465" s="46">
        <f t="shared" si="97"/>
        <v>0</v>
      </c>
      <c r="S465" s="542"/>
      <c r="T465" s="543"/>
      <c r="U465" s="544"/>
    </row>
    <row r="466" spans="1:21" ht="12.75" customHeight="1" x14ac:dyDescent="0.2">
      <c r="A466" s="14">
        <v>5</v>
      </c>
      <c r="B466" s="11" t="s">
        <v>55</v>
      </c>
      <c r="C466" s="494"/>
      <c r="D466" s="494"/>
      <c r="E466" s="494"/>
      <c r="F466" s="193"/>
      <c r="G466" s="42"/>
      <c r="H466" s="42"/>
      <c r="I466" s="193"/>
      <c r="J466" s="193"/>
      <c r="K466" s="193"/>
      <c r="L466" s="200">
        <v>0</v>
      </c>
      <c r="M466" s="200">
        <v>0</v>
      </c>
      <c r="N466" s="26"/>
      <c r="O466" s="26"/>
      <c r="P466" s="200">
        <v>0</v>
      </c>
      <c r="Q466" s="200">
        <v>0</v>
      </c>
      <c r="R466" s="46">
        <f t="shared" si="97"/>
        <v>0</v>
      </c>
      <c r="S466" s="542"/>
      <c r="T466" s="543"/>
      <c r="U466" s="544"/>
    </row>
    <row r="467" spans="1:21" ht="12.75" customHeight="1" x14ac:dyDescent="0.2">
      <c r="A467" s="14">
        <v>6</v>
      </c>
      <c r="B467" s="10" t="s">
        <v>56</v>
      </c>
      <c r="C467" s="494"/>
      <c r="D467" s="494"/>
      <c r="E467" s="494"/>
      <c r="F467" s="193"/>
      <c r="G467" s="42"/>
      <c r="H467" s="42"/>
      <c r="I467" s="193"/>
      <c r="J467" s="193"/>
      <c r="K467" s="193"/>
      <c r="L467" s="200">
        <v>0</v>
      </c>
      <c r="M467" s="200">
        <v>0</v>
      </c>
      <c r="N467" s="26"/>
      <c r="O467" s="26"/>
      <c r="P467" s="200">
        <v>0</v>
      </c>
      <c r="Q467" s="200">
        <v>0</v>
      </c>
      <c r="R467" s="46">
        <f t="shared" si="97"/>
        <v>0</v>
      </c>
      <c r="S467" s="570">
        <v>0</v>
      </c>
      <c r="T467" s="571"/>
      <c r="U467" s="572"/>
    </row>
    <row r="468" spans="1:21" ht="11.25" customHeight="1" x14ac:dyDescent="0.2">
      <c r="A468" s="14">
        <v>7</v>
      </c>
      <c r="B468" s="10" t="s">
        <v>57</v>
      </c>
      <c r="C468" s="494"/>
      <c r="D468" s="494"/>
      <c r="E468" s="494"/>
      <c r="F468" s="193"/>
      <c r="G468" s="42"/>
      <c r="H468" s="42"/>
      <c r="I468" s="193"/>
      <c r="J468" s="193"/>
      <c r="K468" s="193"/>
      <c r="L468" s="200">
        <v>0</v>
      </c>
      <c r="M468" s="200">
        <v>0</v>
      </c>
      <c r="N468" s="26"/>
      <c r="O468" s="26"/>
      <c r="P468" s="200">
        <v>0</v>
      </c>
      <c r="Q468" s="200">
        <v>0</v>
      </c>
      <c r="R468" s="46">
        <f t="shared" si="97"/>
        <v>0</v>
      </c>
      <c r="S468" s="548">
        <v>0</v>
      </c>
      <c r="T468" s="549"/>
      <c r="U468" s="550"/>
    </row>
    <row r="469" spans="1:21" ht="12.75" customHeight="1" x14ac:dyDescent="0.2">
      <c r="A469" s="14">
        <v>8</v>
      </c>
      <c r="B469" s="10" t="s">
        <v>58</v>
      </c>
      <c r="C469" s="494"/>
      <c r="D469" s="494"/>
      <c r="E469" s="494"/>
      <c r="F469" s="193"/>
      <c r="G469" s="42"/>
      <c r="H469" s="42"/>
      <c r="I469" s="193"/>
      <c r="J469" s="193"/>
      <c r="K469" s="193"/>
      <c r="L469" s="200">
        <v>0</v>
      </c>
      <c r="M469" s="200">
        <v>0</v>
      </c>
      <c r="N469" s="26"/>
      <c r="O469" s="26"/>
      <c r="P469" s="200">
        <v>0</v>
      </c>
      <c r="Q469" s="200">
        <v>0</v>
      </c>
      <c r="R469" s="46">
        <f t="shared" si="97"/>
        <v>0</v>
      </c>
      <c r="S469" s="548">
        <v>0</v>
      </c>
      <c r="T469" s="549"/>
      <c r="U469" s="550"/>
    </row>
    <row r="470" spans="1:21" ht="15.95" customHeight="1" x14ac:dyDescent="0.2">
      <c r="A470" s="14">
        <v>9</v>
      </c>
      <c r="B470" s="10" t="s">
        <v>24</v>
      </c>
      <c r="C470" s="494"/>
      <c r="D470" s="494"/>
      <c r="E470" s="494"/>
      <c r="F470" s="193"/>
      <c r="G470" s="42"/>
      <c r="H470" s="42"/>
      <c r="I470" s="41"/>
      <c r="J470" s="41"/>
      <c r="K470" s="193"/>
      <c r="L470" s="200">
        <v>0</v>
      </c>
      <c r="M470" s="200">
        <v>0</v>
      </c>
      <c r="N470" s="26"/>
      <c r="O470" s="26"/>
      <c r="P470" s="200">
        <v>0</v>
      </c>
      <c r="Q470" s="200">
        <v>0</v>
      </c>
      <c r="R470" s="46">
        <f t="shared" si="97"/>
        <v>0</v>
      </c>
      <c r="S470" s="548">
        <v>0</v>
      </c>
      <c r="T470" s="549"/>
      <c r="U470" s="550"/>
    </row>
    <row r="471" spans="1:21" ht="15.95" customHeight="1" x14ac:dyDescent="0.2">
      <c r="A471" s="14">
        <v>10</v>
      </c>
      <c r="B471" s="10" t="s">
        <v>25</v>
      </c>
      <c r="C471" s="494"/>
      <c r="D471" s="494"/>
      <c r="E471" s="494"/>
      <c r="F471" s="193"/>
      <c r="G471" s="42"/>
      <c r="H471" s="42"/>
      <c r="I471" s="41"/>
      <c r="J471" s="41"/>
      <c r="K471" s="193"/>
      <c r="L471" s="200">
        <v>0</v>
      </c>
      <c r="M471" s="200">
        <v>0</v>
      </c>
      <c r="N471" s="26"/>
      <c r="O471" s="26"/>
      <c r="P471" s="200">
        <v>0</v>
      </c>
      <c r="Q471" s="200">
        <v>0</v>
      </c>
      <c r="R471" s="46">
        <f t="shared" si="97"/>
        <v>0</v>
      </c>
      <c r="S471" s="548">
        <v>0</v>
      </c>
      <c r="T471" s="549"/>
      <c r="U471" s="550"/>
    </row>
    <row r="472" spans="1:21" ht="15.95" customHeight="1" thickBot="1" x14ac:dyDescent="0.25">
      <c r="A472" s="48">
        <v>11</v>
      </c>
      <c r="B472" s="49" t="s">
        <v>59</v>
      </c>
      <c r="C472" s="510"/>
      <c r="D472" s="511"/>
      <c r="E472" s="512"/>
      <c r="F472" s="201"/>
      <c r="G472" s="50"/>
      <c r="H472" s="50"/>
      <c r="I472" s="51"/>
      <c r="J472" s="51"/>
      <c r="K472" s="201"/>
      <c r="L472" s="52">
        <v>0</v>
      </c>
      <c r="M472" s="52">
        <v>0</v>
      </c>
      <c r="N472" s="53"/>
      <c r="O472" s="53"/>
      <c r="P472" s="52">
        <v>0</v>
      </c>
      <c r="Q472" s="52">
        <v>0</v>
      </c>
      <c r="R472" s="54">
        <f t="shared" si="97"/>
        <v>0</v>
      </c>
      <c r="S472" s="554"/>
      <c r="T472" s="555"/>
      <c r="U472" s="556"/>
    </row>
    <row r="473" spans="1:21" ht="15.95" customHeight="1" thickTop="1" x14ac:dyDescent="0.2">
      <c r="A473" s="5"/>
      <c r="B473" s="17" t="s">
        <v>39</v>
      </c>
    </row>
    <row r="474" spans="1:21" ht="15.95" customHeight="1" x14ac:dyDescent="0.2">
      <c r="A474" s="5"/>
      <c r="B474" s="15" t="s">
        <v>61</v>
      </c>
    </row>
    <row r="475" spans="1:21" ht="15.95" customHeight="1" x14ac:dyDescent="0.2">
      <c r="A475" s="5"/>
      <c r="B475" s="15" t="s">
        <v>60</v>
      </c>
    </row>
    <row r="476" spans="1:21" ht="15.95" customHeight="1" x14ac:dyDescent="0.2">
      <c r="A476" s="5"/>
      <c r="B476" s="15" t="s">
        <v>40</v>
      </c>
    </row>
    <row r="477" spans="1:21" ht="15.95" customHeight="1" x14ac:dyDescent="0.2"/>
    <row r="478" spans="1:21" ht="15.95" customHeight="1" x14ac:dyDescent="0.2"/>
    <row r="479" spans="1:21" ht="15.95" customHeight="1" x14ac:dyDescent="0.2">
      <c r="A479" s="488" t="s">
        <v>0</v>
      </c>
      <c r="B479" s="488"/>
      <c r="P479" s="517"/>
      <c r="Q479" s="517"/>
      <c r="R479" s="517"/>
      <c r="S479" s="517"/>
      <c r="T479" s="517"/>
      <c r="U479" s="517"/>
    </row>
    <row r="480" spans="1:21" ht="15.95" customHeight="1" x14ac:dyDescent="0.2">
      <c r="A480" s="488" t="s">
        <v>1</v>
      </c>
      <c r="B480" s="488"/>
      <c r="P480" s="517"/>
      <c r="Q480" s="517"/>
      <c r="R480" s="517"/>
      <c r="S480" s="517"/>
      <c r="T480" s="517"/>
      <c r="U480" s="517"/>
    </row>
    <row r="481" spans="1:21" ht="15.95" customHeight="1" x14ac:dyDescent="0.2">
      <c r="A481" s="488" t="s">
        <v>46</v>
      </c>
      <c r="B481" s="488"/>
    </row>
    <row r="482" spans="1:21" ht="15.95" customHeight="1" x14ac:dyDescent="0.35">
      <c r="C482" s="518" t="s">
        <v>2</v>
      </c>
      <c r="D482" s="518"/>
      <c r="E482" s="518"/>
      <c r="F482" s="518"/>
      <c r="G482" s="518"/>
      <c r="H482" s="518"/>
      <c r="I482" s="518"/>
      <c r="J482" s="518"/>
      <c r="K482" s="518"/>
      <c r="L482" s="518"/>
      <c r="M482" s="518"/>
      <c r="N482" s="518"/>
      <c r="O482" s="518"/>
      <c r="P482" s="518"/>
      <c r="Q482" s="2"/>
    </row>
    <row r="483" spans="1:21" ht="15.95" customHeight="1" x14ac:dyDescent="0.2">
      <c r="F483" s="519" t="s">
        <v>3</v>
      </c>
      <c r="G483" s="519"/>
      <c r="H483" s="519"/>
      <c r="I483" s="519"/>
      <c r="J483" s="519"/>
      <c r="K483" s="519"/>
      <c r="L483" s="519"/>
      <c r="M483" s="519"/>
      <c r="N483" s="519"/>
      <c r="O483" s="519"/>
      <c r="P483" s="519"/>
      <c r="Q483" s="199"/>
    </row>
    <row r="484" spans="1:21" ht="15.95" customHeight="1" x14ac:dyDescent="0.2">
      <c r="A484" s="1" t="s">
        <v>47</v>
      </c>
      <c r="C484" s="3"/>
      <c r="D484" s="4">
        <v>1</v>
      </c>
      <c r="E484" s="4">
        <v>5</v>
      </c>
      <c r="K484" s="520">
        <v>13</v>
      </c>
      <c r="L484" s="520"/>
      <c r="M484" s="5"/>
      <c r="N484" s="5"/>
      <c r="O484" s="5"/>
      <c r="P484" s="5"/>
      <c r="Q484" s="1" t="s">
        <v>49</v>
      </c>
      <c r="R484" s="522" t="str">
        <f>+R445</f>
        <v>Mei</v>
      </c>
      <c r="S484" s="523"/>
      <c r="T484" s="4">
        <f>+T7:U7</f>
        <v>0</v>
      </c>
      <c r="U484" s="4">
        <f>+U445</f>
        <v>5</v>
      </c>
    </row>
    <row r="485" spans="1:21" ht="15.95" customHeight="1" thickBot="1" x14ac:dyDescent="0.25">
      <c r="A485" s="1" t="s">
        <v>69</v>
      </c>
      <c r="C485" s="6"/>
      <c r="D485" s="7">
        <v>0</v>
      </c>
      <c r="E485" s="7">
        <v>8</v>
      </c>
      <c r="K485" s="521"/>
      <c r="L485" s="521"/>
      <c r="M485" s="5"/>
      <c r="N485" s="5"/>
      <c r="O485" s="5"/>
      <c r="Q485" s="1" t="s">
        <v>48</v>
      </c>
      <c r="R485" s="557">
        <f>+R8</f>
        <v>2018</v>
      </c>
      <c r="S485" s="558"/>
      <c r="T485" s="21">
        <v>1</v>
      </c>
      <c r="U485" s="21">
        <f>+U8</f>
        <v>8</v>
      </c>
    </row>
    <row r="486" spans="1:21" ht="15.95" customHeight="1" thickTop="1" x14ac:dyDescent="0.2">
      <c r="A486" s="513" t="s">
        <v>4</v>
      </c>
      <c r="B486" s="496" t="s">
        <v>5</v>
      </c>
      <c r="C486" s="499" t="s">
        <v>6</v>
      </c>
      <c r="D486" s="500"/>
      <c r="E486" s="500"/>
      <c r="F486" s="500"/>
      <c r="G486" s="500"/>
      <c r="H486" s="500"/>
      <c r="I486" s="500"/>
      <c r="J486" s="500"/>
      <c r="K486" s="516"/>
      <c r="L486" s="591" t="s">
        <v>7</v>
      </c>
      <c r="M486" s="500"/>
      <c r="N486" s="500"/>
      <c r="O486" s="500"/>
      <c r="P486" s="500"/>
      <c r="Q486" s="500"/>
      <c r="R486" s="501"/>
      <c r="S486" s="538" t="s">
        <v>65</v>
      </c>
      <c r="T486" s="539"/>
      <c r="U486" s="592"/>
    </row>
    <row r="487" spans="1:21" ht="15.95" customHeight="1" x14ac:dyDescent="0.2">
      <c r="A487" s="514"/>
      <c r="B487" s="497"/>
      <c r="C487" s="551" t="s">
        <v>27</v>
      </c>
      <c r="D487" s="552"/>
      <c r="E487" s="553"/>
      <c r="F487" s="204"/>
      <c r="G487" s="204" t="s">
        <v>30</v>
      </c>
      <c r="H487" s="204" t="s">
        <v>32</v>
      </c>
      <c r="I487" s="204"/>
      <c r="J487" s="204"/>
      <c r="K487" s="35" t="s">
        <v>43</v>
      </c>
      <c r="L487" s="197" t="s">
        <v>27</v>
      </c>
      <c r="M487" s="204"/>
      <c r="N487" s="204" t="s">
        <v>30</v>
      </c>
      <c r="O487" s="204" t="s">
        <v>32</v>
      </c>
      <c r="P487" s="204"/>
      <c r="Q487" s="204"/>
      <c r="R487" s="204" t="s">
        <v>64</v>
      </c>
      <c r="S487" s="524" t="s">
        <v>68</v>
      </c>
      <c r="T487" s="525"/>
      <c r="U487" s="585"/>
    </row>
    <row r="488" spans="1:21" ht="13.5" customHeight="1" x14ac:dyDescent="0.2">
      <c r="A488" s="514"/>
      <c r="B488" s="497"/>
      <c r="C488" s="524" t="s">
        <v>28</v>
      </c>
      <c r="D488" s="525"/>
      <c r="E488" s="526"/>
      <c r="F488" s="202" t="s">
        <v>29</v>
      </c>
      <c r="G488" s="202" t="s">
        <v>31</v>
      </c>
      <c r="H488" s="202" t="s">
        <v>33</v>
      </c>
      <c r="I488" s="202" t="s">
        <v>37</v>
      </c>
      <c r="J488" s="202" t="s">
        <v>36</v>
      </c>
      <c r="K488" s="36" t="s">
        <v>28</v>
      </c>
      <c r="L488" s="198" t="s">
        <v>28</v>
      </c>
      <c r="M488" s="202" t="s">
        <v>35</v>
      </c>
      <c r="N488" s="202" t="s">
        <v>31</v>
      </c>
      <c r="O488" s="202" t="s">
        <v>33</v>
      </c>
      <c r="P488" s="202" t="s">
        <v>37</v>
      </c>
      <c r="Q488" s="202" t="s">
        <v>36</v>
      </c>
      <c r="R488" s="202" t="s">
        <v>38</v>
      </c>
      <c r="S488" s="524" t="s">
        <v>66</v>
      </c>
      <c r="T488" s="525"/>
      <c r="U488" s="585"/>
    </row>
    <row r="489" spans="1:21" ht="12.75" customHeight="1" x14ac:dyDescent="0.2">
      <c r="A489" s="514"/>
      <c r="B489" s="497"/>
      <c r="C489" s="502" t="s">
        <v>8</v>
      </c>
      <c r="D489" s="503"/>
      <c r="E489" s="504"/>
      <c r="F489" s="206"/>
      <c r="G489" s="206"/>
      <c r="H489" s="206" t="s">
        <v>34</v>
      </c>
      <c r="I489" s="206"/>
      <c r="J489" s="206"/>
      <c r="K489" s="37" t="s">
        <v>9</v>
      </c>
      <c r="L489" s="205" t="s">
        <v>8</v>
      </c>
      <c r="M489" s="206"/>
      <c r="N489" s="206"/>
      <c r="O489" s="206" t="s">
        <v>34</v>
      </c>
      <c r="P489" s="206"/>
      <c r="Q489" s="206"/>
      <c r="R489" s="20" t="s">
        <v>63</v>
      </c>
      <c r="S489" s="524" t="s">
        <v>67</v>
      </c>
      <c r="T489" s="525"/>
      <c r="U489" s="585"/>
    </row>
    <row r="490" spans="1:21" ht="12.75" customHeight="1" x14ac:dyDescent="0.2">
      <c r="A490" s="515"/>
      <c r="B490" s="498"/>
      <c r="C490" s="559"/>
      <c r="D490" s="560"/>
      <c r="E490" s="561"/>
      <c r="F490" s="202"/>
      <c r="G490" s="202"/>
      <c r="H490" s="202"/>
      <c r="I490" s="202"/>
      <c r="J490" s="202"/>
      <c r="K490" s="36" t="s">
        <v>62</v>
      </c>
      <c r="L490" s="198"/>
      <c r="M490" s="202"/>
      <c r="N490" s="202"/>
      <c r="O490" s="202"/>
      <c r="P490" s="202"/>
      <c r="Q490" s="202"/>
      <c r="R490" s="202"/>
      <c r="S490" s="528"/>
      <c r="T490" s="562"/>
      <c r="U490" s="586"/>
    </row>
    <row r="491" spans="1:21" s="8" customFormat="1" ht="12.75" customHeight="1" x14ac:dyDescent="0.2">
      <c r="A491" s="28" t="s">
        <v>10</v>
      </c>
      <c r="B491" s="203" t="s">
        <v>11</v>
      </c>
      <c r="C491" s="564" t="s">
        <v>12</v>
      </c>
      <c r="D491" s="565"/>
      <c r="E491" s="566"/>
      <c r="F491" s="203" t="s">
        <v>13</v>
      </c>
      <c r="G491" s="203" t="s">
        <v>14</v>
      </c>
      <c r="H491" s="203" t="s">
        <v>15</v>
      </c>
      <c r="I491" s="203" t="s">
        <v>16</v>
      </c>
      <c r="J491" s="203" t="s">
        <v>17</v>
      </c>
      <c r="K491" s="45" t="s">
        <v>18</v>
      </c>
      <c r="L491" s="196" t="s">
        <v>19</v>
      </c>
      <c r="M491" s="203" t="s">
        <v>20</v>
      </c>
      <c r="N491" s="203" t="s">
        <v>21</v>
      </c>
      <c r="O491" s="203" t="s">
        <v>41</v>
      </c>
      <c r="P491" s="203" t="s">
        <v>42</v>
      </c>
      <c r="Q491" s="203" t="s">
        <v>44</v>
      </c>
      <c r="R491" s="203" t="s">
        <v>70</v>
      </c>
      <c r="S491" s="564" t="s">
        <v>71</v>
      </c>
      <c r="T491" s="565"/>
      <c r="U491" s="587"/>
    </row>
    <row r="492" spans="1:21" s="16" customFormat="1" ht="12.75" customHeight="1" x14ac:dyDescent="0.2">
      <c r="A492" s="18">
        <v>1</v>
      </c>
      <c r="B492" s="19" t="s">
        <v>22</v>
      </c>
      <c r="C492" s="532"/>
      <c r="D492" s="533"/>
      <c r="E492" s="534"/>
      <c r="F492" s="39"/>
      <c r="G492" s="39"/>
      <c r="H492" s="39"/>
      <c r="I492" s="39"/>
      <c r="J492" s="39"/>
      <c r="K492" s="39"/>
      <c r="L492" s="59">
        <f t="shared" ref="L492:R497" si="101">SUM(L15,L55,L95,L135,L174,L213,L253,L293,L333,L373,L413,L453)</f>
        <v>204.3</v>
      </c>
      <c r="M492" s="59">
        <f t="shared" si="101"/>
        <v>21</v>
      </c>
      <c r="N492" s="59">
        <f t="shared" si="101"/>
        <v>41</v>
      </c>
      <c r="O492" s="59">
        <f t="shared" si="101"/>
        <v>0</v>
      </c>
      <c r="P492" s="59">
        <f>SUM(P15,P55,P95,P135,P174,P213,P253,P293,P333,P373,P413,P453)</f>
        <v>10</v>
      </c>
      <c r="Q492" s="59">
        <f t="shared" si="101"/>
        <v>1</v>
      </c>
      <c r="R492" s="59">
        <f>SUM(R15,R55,R95,R135,R174,R213,R253,R293,R333,R373,R413,R453)</f>
        <v>151.30000000000001</v>
      </c>
      <c r="S492" s="588"/>
      <c r="T492" s="589"/>
      <c r="U492" s="590"/>
    </row>
    <row r="493" spans="1:21" s="23" customFormat="1" ht="15.75" x14ac:dyDescent="0.25">
      <c r="A493" s="14"/>
      <c r="B493" s="22" t="s">
        <v>50</v>
      </c>
      <c r="C493" s="495"/>
      <c r="D493" s="495"/>
      <c r="E493" s="495"/>
      <c r="F493" s="194"/>
      <c r="G493" s="194"/>
      <c r="H493" s="194"/>
      <c r="I493" s="194"/>
      <c r="J493" s="194"/>
      <c r="K493" s="193"/>
      <c r="L493" s="59">
        <f t="shared" si="101"/>
        <v>90</v>
      </c>
      <c r="M493" s="59">
        <f t="shared" si="101"/>
        <v>21</v>
      </c>
      <c r="N493" s="59">
        <f t="shared" si="101"/>
        <v>15</v>
      </c>
      <c r="O493" s="59">
        <f t="shared" si="101"/>
        <v>0</v>
      </c>
      <c r="P493" s="59">
        <f t="shared" si="101"/>
        <v>0</v>
      </c>
      <c r="Q493" s="59">
        <f t="shared" si="101"/>
        <v>0</v>
      </c>
      <c r="R493" s="59">
        <f t="shared" si="101"/>
        <v>54</v>
      </c>
      <c r="S493" s="596"/>
      <c r="T493" s="597"/>
      <c r="U493" s="598"/>
    </row>
    <row r="494" spans="1:21" ht="15.75" x14ac:dyDescent="0.2">
      <c r="A494" s="12"/>
      <c r="B494" s="13" t="s">
        <v>84</v>
      </c>
      <c r="C494" s="509"/>
      <c r="D494" s="509"/>
      <c r="E494" s="509"/>
      <c r="F494" s="195"/>
      <c r="G494" s="195"/>
      <c r="H494" s="195"/>
      <c r="I494" s="40"/>
      <c r="J494" s="40"/>
      <c r="K494" s="193"/>
      <c r="L494" s="59">
        <f t="shared" si="101"/>
        <v>70</v>
      </c>
      <c r="M494" s="59">
        <f t="shared" si="101"/>
        <v>21</v>
      </c>
      <c r="N494" s="59">
        <f t="shared" si="101"/>
        <v>0</v>
      </c>
      <c r="O494" s="59">
        <f t="shared" si="101"/>
        <v>0</v>
      </c>
      <c r="P494" s="59">
        <f t="shared" si="101"/>
        <v>0</v>
      </c>
      <c r="Q494" s="59">
        <f t="shared" si="101"/>
        <v>0</v>
      </c>
      <c r="R494" s="59">
        <f t="shared" si="101"/>
        <v>49</v>
      </c>
      <c r="S494" s="593"/>
      <c r="T494" s="594"/>
      <c r="U494" s="595"/>
    </row>
    <row r="495" spans="1:21" ht="15.75" x14ac:dyDescent="0.2">
      <c r="A495" s="12"/>
      <c r="B495" s="13" t="s">
        <v>85</v>
      </c>
      <c r="C495" s="509"/>
      <c r="D495" s="509"/>
      <c r="E495" s="509"/>
      <c r="F495" s="195"/>
      <c r="G495" s="195"/>
      <c r="H495" s="195"/>
      <c r="I495" s="40"/>
      <c r="J495" s="40"/>
      <c r="K495" s="193"/>
      <c r="L495" s="59">
        <f t="shared" si="101"/>
        <v>20</v>
      </c>
      <c r="M495" s="59">
        <f t="shared" si="101"/>
        <v>0</v>
      </c>
      <c r="N495" s="59">
        <f t="shared" si="101"/>
        <v>15</v>
      </c>
      <c r="O495" s="59">
        <f t="shared" si="101"/>
        <v>0</v>
      </c>
      <c r="P495" s="59">
        <f t="shared" si="101"/>
        <v>0</v>
      </c>
      <c r="Q495" s="59">
        <f t="shared" si="101"/>
        <v>0</v>
      </c>
      <c r="R495" s="59">
        <f>SUM(R18,R58,R98,R138,R177,R216,R256,R296,R336,R376,R416,R456)</f>
        <v>5</v>
      </c>
      <c r="S495" s="593"/>
      <c r="T495" s="594"/>
      <c r="U495" s="595"/>
    </row>
    <row r="496" spans="1:21" ht="15.75" x14ac:dyDescent="0.2">
      <c r="A496" s="12"/>
      <c r="B496" s="11" t="s">
        <v>51</v>
      </c>
      <c r="C496" s="494"/>
      <c r="D496" s="494"/>
      <c r="E496" s="494"/>
      <c r="F496" s="41"/>
      <c r="G496" s="41"/>
      <c r="H496" s="41"/>
      <c r="I496" s="41"/>
      <c r="J496" s="41"/>
      <c r="K496" s="193"/>
      <c r="L496" s="59">
        <f t="shared" si="101"/>
        <v>111.3</v>
      </c>
      <c r="M496" s="59">
        <f t="shared" si="101"/>
        <v>0</v>
      </c>
      <c r="N496" s="59">
        <f t="shared" si="101"/>
        <v>23</v>
      </c>
      <c r="O496" s="59">
        <f t="shared" si="101"/>
        <v>0</v>
      </c>
      <c r="P496" s="59">
        <f t="shared" si="101"/>
        <v>8</v>
      </c>
      <c r="Q496" s="59">
        <f t="shared" si="101"/>
        <v>1</v>
      </c>
      <c r="R496" s="59">
        <f t="shared" si="101"/>
        <v>95.3</v>
      </c>
      <c r="S496" s="593"/>
      <c r="T496" s="594"/>
      <c r="U496" s="595"/>
    </row>
    <row r="497" spans="1:21" ht="15.75" x14ac:dyDescent="0.2">
      <c r="A497" s="12"/>
      <c r="B497" s="11" t="s">
        <v>52</v>
      </c>
      <c r="C497" s="494"/>
      <c r="D497" s="494"/>
      <c r="E497" s="494"/>
      <c r="F497" s="41"/>
      <c r="G497" s="41"/>
      <c r="H497" s="41"/>
      <c r="I497" s="41"/>
      <c r="J497" s="41"/>
      <c r="K497" s="193"/>
      <c r="L497" s="59">
        <f t="shared" si="101"/>
        <v>3</v>
      </c>
      <c r="M497" s="59">
        <f t="shared" si="101"/>
        <v>0</v>
      </c>
      <c r="N497" s="59">
        <f t="shared" si="101"/>
        <v>3</v>
      </c>
      <c r="O497" s="59">
        <f t="shared" si="101"/>
        <v>0</v>
      </c>
      <c r="P497" s="59">
        <f t="shared" si="101"/>
        <v>2</v>
      </c>
      <c r="Q497" s="59">
        <f t="shared" si="101"/>
        <v>0</v>
      </c>
      <c r="R497" s="59">
        <f t="shared" si="101"/>
        <v>2</v>
      </c>
      <c r="S497" s="593"/>
      <c r="T497" s="594"/>
      <c r="U497" s="595"/>
    </row>
    <row r="498" spans="1:21" ht="15.75" x14ac:dyDescent="0.2">
      <c r="A498" s="14">
        <v>2</v>
      </c>
      <c r="B498" s="10" t="s">
        <v>23</v>
      </c>
      <c r="C498" s="567">
        <f t="shared" ref="C498" si="102">SUM(C499:C500)</f>
        <v>0</v>
      </c>
      <c r="D498" s="568"/>
      <c r="E498" s="569"/>
      <c r="F498" s="46">
        <f>SUM(F499:F500)</f>
        <v>0</v>
      </c>
      <c r="G498" s="46">
        <f>SUM(G499:G500)</f>
        <v>0</v>
      </c>
      <c r="H498" s="26"/>
      <c r="I498" s="46">
        <f>SUM(I499:I500)</f>
        <v>0</v>
      </c>
      <c r="J498" s="46">
        <f>SUM(J499:J500)</f>
        <v>0</v>
      </c>
      <c r="K498" s="46">
        <f>SUM(C498-F498-G498-H498+I498-J498)</f>
        <v>0</v>
      </c>
      <c r="L498" s="57">
        <f>SUM(L499:L500)</f>
        <v>1923</v>
      </c>
      <c r="M498" s="123">
        <f t="shared" ref="M498:N498" si="103">SUM(M499:M500)</f>
        <v>458</v>
      </c>
      <c r="N498" s="57">
        <f t="shared" si="103"/>
        <v>2</v>
      </c>
      <c r="O498" s="61"/>
      <c r="P498" s="57">
        <f>SUM(P499:P500)</f>
        <v>1356</v>
      </c>
      <c r="Q498" s="57">
        <f>SUM(Q499:Q500)</f>
        <v>5</v>
      </c>
      <c r="R498" s="57">
        <f t="shared" ref="R498:R501" si="104">SUM(L498-M498-N498-O498+P498-Q498)</f>
        <v>2814</v>
      </c>
      <c r="S498" s="593"/>
      <c r="T498" s="594"/>
      <c r="U498" s="595"/>
    </row>
    <row r="499" spans="1:21" ht="15.75" x14ac:dyDescent="0.2">
      <c r="A499" s="12"/>
      <c r="B499" s="13" t="s">
        <v>84</v>
      </c>
      <c r="C499" s="599">
        <f t="shared" ref="C499" si="105">SUM(C22,C62,C102,C142,C181,C220,C260,C300,C340,C380,C420,C460)</f>
        <v>0</v>
      </c>
      <c r="D499" s="600"/>
      <c r="E499" s="601"/>
      <c r="F499" s="70">
        <f t="shared" ref="F499:G499" si="106">SUM(F22,F62,F102,F142,F181,F220,F260,F300,F340,F380,F420,F460)</f>
        <v>0</v>
      </c>
      <c r="G499" s="70">
        <f t="shared" si="106"/>
        <v>0</v>
      </c>
      <c r="H499" s="69"/>
      <c r="I499" s="70">
        <f t="shared" ref="I499:J499" si="107">SUM(I22,I62,I102,I142,I181,I220,I260,I300,I340,I380,I420,I460)</f>
        <v>0</v>
      </c>
      <c r="J499" s="70">
        <f t="shared" si="107"/>
        <v>0</v>
      </c>
      <c r="K499" s="46">
        <f>SUM(C499-F499-G499-H499+I499-J499)</f>
        <v>0</v>
      </c>
      <c r="L499" s="59">
        <f t="shared" ref="L499:N511" si="108">SUM(L22,L62,L102,L142,L181,L220,L260,L300,L340,L380,L420,L460)</f>
        <v>1892</v>
      </c>
      <c r="M499" s="156">
        <f t="shared" si="108"/>
        <v>458</v>
      </c>
      <c r="N499" s="59">
        <f t="shared" si="108"/>
        <v>2</v>
      </c>
      <c r="O499" s="71"/>
      <c r="P499" s="59">
        <f t="shared" ref="P499:Q511" si="109">SUM(P22,P62,P102,P142,P181,P220,P260,P300,P340,P380,P420,P460)</f>
        <v>1356</v>
      </c>
      <c r="Q499" s="59">
        <f t="shared" si="109"/>
        <v>5</v>
      </c>
      <c r="R499" s="57">
        <f t="shared" si="104"/>
        <v>2783</v>
      </c>
      <c r="S499" s="593"/>
      <c r="T499" s="594"/>
      <c r="U499" s="595"/>
    </row>
    <row r="500" spans="1:21" ht="15.75" x14ac:dyDescent="0.2">
      <c r="A500" s="12"/>
      <c r="B500" s="13" t="s">
        <v>85</v>
      </c>
      <c r="C500" s="509"/>
      <c r="D500" s="509"/>
      <c r="E500" s="509"/>
      <c r="F500" s="195"/>
      <c r="G500" s="195"/>
      <c r="H500" s="43"/>
      <c r="I500" s="40"/>
      <c r="J500" s="40"/>
      <c r="K500" s="193"/>
      <c r="L500" s="59">
        <f t="shared" si="108"/>
        <v>31</v>
      </c>
      <c r="M500" s="59">
        <f t="shared" si="108"/>
        <v>0</v>
      </c>
      <c r="N500" s="59">
        <f t="shared" si="108"/>
        <v>0</v>
      </c>
      <c r="O500" s="71"/>
      <c r="P500" s="59">
        <f t="shared" si="109"/>
        <v>0</v>
      </c>
      <c r="Q500" s="59">
        <f t="shared" si="109"/>
        <v>0</v>
      </c>
      <c r="R500" s="57">
        <f t="shared" si="104"/>
        <v>31</v>
      </c>
      <c r="S500" s="593"/>
      <c r="T500" s="594"/>
      <c r="U500" s="595"/>
    </row>
    <row r="501" spans="1:21" ht="15.75" x14ac:dyDescent="0.2">
      <c r="A501" s="9">
        <v>3</v>
      </c>
      <c r="B501" s="10" t="s">
        <v>54</v>
      </c>
      <c r="C501" s="494"/>
      <c r="D501" s="494"/>
      <c r="E501" s="494"/>
      <c r="F501" s="193"/>
      <c r="G501" s="42"/>
      <c r="H501" s="42"/>
      <c r="I501" s="193"/>
      <c r="J501" s="193"/>
      <c r="K501" s="193"/>
      <c r="L501" s="59">
        <f t="shared" si="108"/>
        <v>25.2</v>
      </c>
      <c r="M501" s="59">
        <f t="shared" si="108"/>
        <v>7</v>
      </c>
      <c r="N501" s="61"/>
      <c r="O501" s="61"/>
      <c r="P501" s="59">
        <f t="shared" si="109"/>
        <v>6.1</v>
      </c>
      <c r="Q501" s="59">
        <f t="shared" si="109"/>
        <v>1</v>
      </c>
      <c r="R501" s="57">
        <f t="shared" si="104"/>
        <v>23.299999999999997</v>
      </c>
      <c r="S501" s="593"/>
      <c r="T501" s="594"/>
      <c r="U501" s="595"/>
    </row>
    <row r="502" spans="1:21" ht="15.75" x14ac:dyDescent="0.2">
      <c r="A502" s="14">
        <v>4</v>
      </c>
      <c r="B502" s="10" t="s">
        <v>53</v>
      </c>
      <c r="C502" s="495"/>
      <c r="D502" s="495"/>
      <c r="E502" s="495"/>
      <c r="F502" s="194"/>
      <c r="G502" s="42"/>
      <c r="H502" s="42"/>
      <c r="I502" s="194"/>
      <c r="J502" s="194"/>
      <c r="K502" s="193"/>
      <c r="L502" s="59">
        <f t="shared" si="108"/>
        <v>122.6</v>
      </c>
      <c r="M502" s="59">
        <f t="shared" si="108"/>
        <v>14</v>
      </c>
      <c r="N502" s="61"/>
      <c r="O502" s="61"/>
      <c r="P502" s="59">
        <f t="shared" si="109"/>
        <v>8.8000000000000007</v>
      </c>
      <c r="Q502" s="59">
        <f t="shared" si="109"/>
        <v>2</v>
      </c>
      <c r="R502" s="57">
        <f>SUM(L502-M502-N502-O502+P502-Q502)</f>
        <v>115.39999999999999</v>
      </c>
      <c r="S502" s="593"/>
      <c r="T502" s="594"/>
      <c r="U502" s="595"/>
    </row>
    <row r="503" spans="1:21" ht="15.75" x14ac:dyDescent="0.2">
      <c r="A503" s="14"/>
      <c r="B503" s="13" t="s">
        <v>84</v>
      </c>
      <c r="C503" s="495"/>
      <c r="D503" s="495"/>
      <c r="E503" s="495"/>
      <c r="F503" s="194"/>
      <c r="G503" s="42"/>
      <c r="H503" s="42"/>
      <c r="I503" s="194"/>
      <c r="J503" s="194"/>
      <c r="K503" s="193"/>
      <c r="L503" s="59">
        <f t="shared" si="108"/>
        <v>0</v>
      </c>
      <c r="M503" s="59">
        <f t="shared" si="108"/>
        <v>0</v>
      </c>
      <c r="N503" s="61"/>
      <c r="O503" s="61"/>
      <c r="P503" s="59">
        <f t="shared" si="109"/>
        <v>0</v>
      </c>
      <c r="Q503" s="59">
        <f t="shared" si="109"/>
        <v>0</v>
      </c>
      <c r="R503" s="57">
        <f t="shared" ref="R503:R505" si="110">SUM(L503-M503-N503-O503+P503-Q503)</f>
        <v>0</v>
      </c>
      <c r="S503" s="593"/>
      <c r="T503" s="594"/>
      <c r="U503" s="595"/>
    </row>
    <row r="504" spans="1:21" ht="15.75" x14ac:dyDescent="0.2">
      <c r="A504" s="14"/>
      <c r="B504" s="13" t="s">
        <v>85</v>
      </c>
      <c r="C504" s="495"/>
      <c r="D504" s="495"/>
      <c r="E504" s="495"/>
      <c r="F504" s="194"/>
      <c r="G504" s="42"/>
      <c r="H504" s="42"/>
      <c r="I504" s="194"/>
      <c r="J504" s="194"/>
      <c r="K504" s="193"/>
      <c r="L504" s="59">
        <f t="shared" si="108"/>
        <v>122.6</v>
      </c>
      <c r="M504" s="59">
        <f t="shared" si="108"/>
        <v>14</v>
      </c>
      <c r="N504" s="61"/>
      <c r="O504" s="61"/>
      <c r="P504" s="59">
        <f t="shared" si="109"/>
        <v>8.8000000000000007</v>
      </c>
      <c r="Q504" s="59">
        <f t="shared" si="109"/>
        <v>2</v>
      </c>
      <c r="R504" s="57">
        <f t="shared" si="110"/>
        <v>115.39999999999999</v>
      </c>
      <c r="S504" s="593"/>
      <c r="T504" s="594"/>
      <c r="U504" s="595"/>
    </row>
    <row r="505" spans="1:21" ht="15.75" x14ac:dyDescent="0.2">
      <c r="A505" s="14">
        <v>5</v>
      </c>
      <c r="B505" s="11" t="s">
        <v>55</v>
      </c>
      <c r="C505" s="494"/>
      <c r="D505" s="494"/>
      <c r="E505" s="494"/>
      <c r="F505" s="193"/>
      <c r="G505" s="42"/>
      <c r="H505" s="42"/>
      <c r="I505" s="193"/>
      <c r="J505" s="193"/>
      <c r="K505" s="193"/>
      <c r="L505" s="59">
        <f t="shared" si="108"/>
        <v>10</v>
      </c>
      <c r="M505" s="59">
        <f t="shared" si="108"/>
        <v>1</v>
      </c>
      <c r="N505" s="61"/>
      <c r="O505" s="61"/>
      <c r="P505" s="59">
        <f t="shared" si="109"/>
        <v>2</v>
      </c>
      <c r="Q505" s="59">
        <f t="shared" si="109"/>
        <v>0</v>
      </c>
      <c r="R505" s="57">
        <f t="shared" si="110"/>
        <v>11</v>
      </c>
      <c r="S505" s="593"/>
      <c r="T505" s="594"/>
      <c r="U505" s="595"/>
    </row>
    <row r="506" spans="1:21" ht="15.75" x14ac:dyDescent="0.2">
      <c r="A506" s="14">
        <v>6</v>
      </c>
      <c r="B506" s="10" t="s">
        <v>56</v>
      </c>
      <c r="C506" s="494"/>
      <c r="D506" s="494"/>
      <c r="E506" s="494"/>
      <c r="F506" s="193"/>
      <c r="G506" s="42"/>
      <c r="H506" s="42"/>
      <c r="I506" s="193"/>
      <c r="J506" s="193"/>
      <c r="K506" s="193"/>
      <c r="L506" s="59">
        <f>SUM(L29,L69,L109,L149,L188,L227,L267,L307,L347,L387,L427,L467)</f>
        <v>8</v>
      </c>
      <c r="M506" s="59">
        <f t="shared" si="108"/>
        <v>2.2000000000000002</v>
      </c>
      <c r="N506" s="61"/>
      <c r="O506" s="61"/>
      <c r="P506" s="59">
        <f t="shared" si="109"/>
        <v>2</v>
      </c>
      <c r="Q506" s="59">
        <f t="shared" si="109"/>
        <v>0</v>
      </c>
      <c r="R506" s="57">
        <f>SUM(L506-M506-N506-O506+P506-Q506)</f>
        <v>7.8</v>
      </c>
      <c r="S506" s="605">
        <f>SUM(S29,S69,S109,S149,S188,S227,S267,S307,S347,S387,S427,S467)</f>
        <v>0.9</v>
      </c>
      <c r="T506" s="606"/>
      <c r="U506" s="607"/>
    </row>
    <row r="507" spans="1:21" ht="15.75" x14ac:dyDescent="0.2">
      <c r="A507" s="14">
        <v>7</v>
      </c>
      <c r="B507" s="10" t="s">
        <v>57</v>
      </c>
      <c r="C507" s="494"/>
      <c r="D507" s="494"/>
      <c r="E507" s="494"/>
      <c r="F507" s="193"/>
      <c r="G507" s="42"/>
      <c r="H507" s="42"/>
      <c r="I507" s="193"/>
      <c r="J507" s="193"/>
      <c r="K507" s="193"/>
      <c r="L507" s="59">
        <f t="shared" si="108"/>
        <v>0</v>
      </c>
      <c r="M507" s="59">
        <f t="shared" si="108"/>
        <v>0</v>
      </c>
      <c r="N507" s="61"/>
      <c r="O507" s="61"/>
      <c r="P507" s="59">
        <f t="shared" si="109"/>
        <v>0</v>
      </c>
      <c r="Q507" s="59">
        <f t="shared" si="109"/>
        <v>0</v>
      </c>
      <c r="R507" s="57">
        <f t="shared" ref="R507:R511" si="111">SUM(L507-M507-N507-O507+P507-Q507)</f>
        <v>0</v>
      </c>
      <c r="S507" s="605">
        <v>0</v>
      </c>
      <c r="T507" s="606"/>
      <c r="U507" s="607"/>
    </row>
    <row r="508" spans="1:21" ht="15.75" x14ac:dyDescent="0.2">
      <c r="A508" s="14">
        <v>8</v>
      </c>
      <c r="B508" s="10" t="s">
        <v>58</v>
      </c>
      <c r="C508" s="494"/>
      <c r="D508" s="494"/>
      <c r="E508" s="494"/>
      <c r="F508" s="193"/>
      <c r="G508" s="42"/>
      <c r="H508" s="42"/>
      <c r="I508" s="193"/>
      <c r="J508" s="193"/>
      <c r="K508" s="193"/>
      <c r="L508" s="59">
        <f t="shared" si="108"/>
        <v>0</v>
      </c>
      <c r="M508" s="59">
        <f t="shared" si="108"/>
        <v>0</v>
      </c>
      <c r="N508" s="61"/>
      <c r="O508" s="61"/>
      <c r="P508" s="59">
        <f t="shared" si="109"/>
        <v>0</v>
      </c>
      <c r="Q508" s="59">
        <f t="shared" si="109"/>
        <v>0</v>
      </c>
      <c r="R508" s="57">
        <f t="shared" si="111"/>
        <v>0</v>
      </c>
      <c r="S508" s="605">
        <v>0</v>
      </c>
      <c r="T508" s="606"/>
      <c r="U508" s="607"/>
    </row>
    <row r="509" spans="1:21" ht="15.75" x14ac:dyDescent="0.2">
      <c r="A509" s="14">
        <v>9</v>
      </c>
      <c r="B509" s="10" t="s">
        <v>24</v>
      </c>
      <c r="C509" s="494"/>
      <c r="D509" s="494"/>
      <c r="E509" s="494"/>
      <c r="F509" s="193"/>
      <c r="G509" s="42"/>
      <c r="H509" s="42"/>
      <c r="I509" s="41"/>
      <c r="J509" s="41"/>
      <c r="K509" s="193"/>
      <c r="L509" s="59">
        <f t="shared" si="108"/>
        <v>0</v>
      </c>
      <c r="M509" s="59">
        <f t="shared" si="108"/>
        <v>0</v>
      </c>
      <c r="N509" s="61"/>
      <c r="O509" s="61"/>
      <c r="P509" s="59">
        <f t="shared" si="109"/>
        <v>0</v>
      </c>
      <c r="Q509" s="59">
        <f t="shared" si="109"/>
        <v>0</v>
      </c>
      <c r="R509" s="57">
        <f t="shared" si="111"/>
        <v>0</v>
      </c>
      <c r="S509" s="605">
        <v>0</v>
      </c>
      <c r="T509" s="606"/>
      <c r="U509" s="607"/>
    </row>
    <row r="510" spans="1:21" ht="15.75" x14ac:dyDescent="0.2">
      <c r="A510" s="14">
        <v>10</v>
      </c>
      <c r="B510" s="10" t="s">
        <v>25</v>
      </c>
      <c r="C510" s="494"/>
      <c r="D510" s="494"/>
      <c r="E510" s="494"/>
      <c r="F510" s="193"/>
      <c r="G510" s="42"/>
      <c r="H510" s="42"/>
      <c r="I510" s="41"/>
      <c r="J510" s="41"/>
      <c r="K510" s="193"/>
      <c r="L510" s="59">
        <f t="shared" si="108"/>
        <v>0</v>
      </c>
      <c r="M510" s="59">
        <f t="shared" si="108"/>
        <v>0</v>
      </c>
      <c r="N510" s="61"/>
      <c r="O510" s="61"/>
      <c r="P510" s="59">
        <f t="shared" si="109"/>
        <v>0</v>
      </c>
      <c r="Q510" s="59">
        <f t="shared" si="109"/>
        <v>0</v>
      </c>
      <c r="R510" s="57">
        <f t="shared" si="111"/>
        <v>0</v>
      </c>
      <c r="S510" s="605">
        <v>0</v>
      </c>
      <c r="T510" s="606"/>
      <c r="U510" s="607"/>
    </row>
    <row r="511" spans="1:21" ht="16.5" thickBot="1" x14ac:dyDescent="0.25">
      <c r="A511" s="48">
        <v>11</v>
      </c>
      <c r="B511" s="49" t="s">
        <v>59</v>
      </c>
      <c r="C511" s="510"/>
      <c r="D511" s="511"/>
      <c r="E511" s="512"/>
      <c r="F511" s="201"/>
      <c r="G511" s="50"/>
      <c r="H511" s="50"/>
      <c r="I511" s="51"/>
      <c r="J511" s="51"/>
      <c r="K511" s="201"/>
      <c r="L511" s="72">
        <f t="shared" si="108"/>
        <v>0</v>
      </c>
      <c r="M511" s="73">
        <f t="shared" si="108"/>
        <v>0</v>
      </c>
      <c r="N511" s="74"/>
      <c r="O511" s="74"/>
      <c r="P511" s="72">
        <f t="shared" si="109"/>
        <v>0</v>
      </c>
      <c r="Q511" s="73">
        <f t="shared" si="109"/>
        <v>0</v>
      </c>
      <c r="R511" s="75">
        <f t="shared" si="111"/>
        <v>0</v>
      </c>
      <c r="S511" s="602"/>
      <c r="T511" s="603"/>
      <c r="U511" s="604"/>
    </row>
    <row r="512" spans="1:21" ht="13.5" thickTop="1" x14ac:dyDescent="0.2">
      <c r="A512" s="29"/>
      <c r="B512" s="27" t="s">
        <v>39</v>
      </c>
      <c r="C512" s="5"/>
      <c r="D512" s="5"/>
      <c r="E512" s="5"/>
      <c r="F512" s="5"/>
      <c r="G512" s="5"/>
      <c r="H512" s="5"/>
      <c r="I512" s="5"/>
      <c r="J512" s="5"/>
      <c r="K512" s="5"/>
      <c r="L512" s="62"/>
      <c r="M512" s="62"/>
      <c r="N512" s="62"/>
      <c r="O512" s="62"/>
      <c r="P512" s="62"/>
      <c r="Q512" s="62"/>
      <c r="R512" s="62"/>
      <c r="S512" s="62"/>
      <c r="T512" s="62"/>
      <c r="U512" s="63"/>
    </row>
    <row r="513" spans="1:21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30"/>
    </row>
    <row r="514" spans="1:21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30"/>
    </row>
    <row r="515" spans="1:21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4"/>
    </row>
  </sheetData>
  <mergeCells count="832">
    <mergeCell ref="C510:E510"/>
    <mergeCell ref="S510:U510"/>
    <mergeCell ref="C511:E511"/>
    <mergeCell ref="S511:U511"/>
    <mergeCell ref="C507:E507"/>
    <mergeCell ref="S507:U507"/>
    <mergeCell ref="C508:E508"/>
    <mergeCell ref="S508:U508"/>
    <mergeCell ref="C509:E509"/>
    <mergeCell ref="S509:U509"/>
    <mergeCell ref="C504:E504"/>
    <mergeCell ref="S504:U504"/>
    <mergeCell ref="C505:E505"/>
    <mergeCell ref="S505:U505"/>
    <mergeCell ref="C506:E506"/>
    <mergeCell ref="S506:U506"/>
    <mergeCell ref="C501:E501"/>
    <mergeCell ref="S501:U501"/>
    <mergeCell ref="C502:E502"/>
    <mergeCell ref="S502:U502"/>
    <mergeCell ref="C503:E503"/>
    <mergeCell ref="S503:U503"/>
    <mergeCell ref="C498:E498"/>
    <mergeCell ref="S498:U498"/>
    <mergeCell ref="C499:E499"/>
    <mergeCell ref="S499:U499"/>
    <mergeCell ref="C500:E500"/>
    <mergeCell ref="S500:U500"/>
    <mergeCell ref="C495:E495"/>
    <mergeCell ref="S495:U495"/>
    <mergeCell ref="C496:E496"/>
    <mergeCell ref="S496:U496"/>
    <mergeCell ref="C497:E497"/>
    <mergeCell ref="S497:U497"/>
    <mergeCell ref="C492:E492"/>
    <mergeCell ref="S492:U492"/>
    <mergeCell ref="C493:E493"/>
    <mergeCell ref="S493:U493"/>
    <mergeCell ref="C494:E494"/>
    <mergeCell ref="S494:U494"/>
    <mergeCell ref="C489:E489"/>
    <mergeCell ref="S489:U489"/>
    <mergeCell ref="C490:E490"/>
    <mergeCell ref="S490:U490"/>
    <mergeCell ref="C491:E491"/>
    <mergeCell ref="S491:U491"/>
    <mergeCell ref="C486:K486"/>
    <mergeCell ref="L486:R486"/>
    <mergeCell ref="S486:U486"/>
    <mergeCell ref="C487:E487"/>
    <mergeCell ref="S487:U487"/>
    <mergeCell ref="C488:E488"/>
    <mergeCell ref="S488:U488"/>
    <mergeCell ref="C472:E472"/>
    <mergeCell ref="S472:U472"/>
    <mergeCell ref="P479:U480"/>
    <mergeCell ref="C482:P482"/>
    <mergeCell ref="F483:P483"/>
    <mergeCell ref="K484:L485"/>
    <mergeCell ref="R484:S484"/>
    <mergeCell ref="R485:S485"/>
    <mergeCell ref="C469:E469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C463:E463"/>
    <mergeCell ref="S463:U463"/>
    <mergeCell ref="C464:E464"/>
    <mergeCell ref="S464:U464"/>
    <mergeCell ref="C465:E465"/>
    <mergeCell ref="S465:U465"/>
    <mergeCell ref="C460:E460"/>
    <mergeCell ref="S460:U460"/>
    <mergeCell ref="C461:E461"/>
    <mergeCell ref="S461:U461"/>
    <mergeCell ref="C462:E462"/>
    <mergeCell ref="S462:U462"/>
    <mergeCell ref="C457:E457"/>
    <mergeCell ref="S457:U457"/>
    <mergeCell ref="C458:E458"/>
    <mergeCell ref="S458:U458"/>
    <mergeCell ref="C459:E459"/>
    <mergeCell ref="S459:U459"/>
    <mergeCell ref="C454:E454"/>
    <mergeCell ref="S454:U454"/>
    <mergeCell ref="C455:E455"/>
    <mergeCell ref="S455:U455"/>
    <mergeCell ref="C456:E456"/>
    <mergeCell ref="S456:U456"/>
    <mergeCell ref="C451:E451"/>
    <mergeCell ref="S451:U451"/>
    <mergeCell ref="C452:E452"/>
    <mergeCell ref="S452:U452"/>
    <mergeCell ref="C453:E453"/>
    <mergeCell ref="S453:U453"/>
    <mergeCell ref="C448:E448"/>
    <mergeCell ref="S448:U448"/>
    <mergeCell ref="C449:E449"/>
    <mergeCell ref="S449:U449"/>
    <mergeCell ref="C450:E450"/>
    <mergeCell ref="S450:U450"/>
    <mergeCell ref="F443:P443"/>
    <mergeCell ref="K445:L446"/>
    <mergeCell ref="R445:S445"/>
    <mergeCell ref="R446:S446"/>
    <mergeCell ref="C447:K447"/>
    <mergeCell ref="L447:R447"/>
    <mergeCell ref="S447:U447"/>
    <mergeCell ref="C431:E431"/>
    <mergeCell ref="S431:U431"/>
    <mergeCell ref="C432:E432"/>
    <mergeCell ref="S432:U432"/>
    <mergeCell ref="P439:U440"/>
    <mergeCell ref="C442:P442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C416:E416"/>
    <mergeCell ref="S416:U416"/>
    <mergeCell ref="C417:E417"/>
    <mergeCell ref="S417:U417"/>
    <mergeCell ref="C418:E418"/>
    <mergeCell ref="S418:U418"/>
    <mergeCell ref="C413:E413"/>
    <mergeCell ref="S413:U413"/>
    <mergeCell ref="C414:E414"/>
    <mergeCell ref="S414:U414"/>
    <mergeCell ref="C415:E415"/>
    <mergeCell ref="S415:U415"/>
    <mergeCell ref="C410:E410"/>
    <mergeCell ref="S410:U410"/>
    <mergeCell ref="C411:E411"/>
    <mergeCell ref="S411:U411"/>
    <mergeCell ref="C412:E412"/>
    <mergeCell ref="S412:U412"/>
    <mergeCell ref="C407:K407"/>
    <mergeCell ref="L407:R407"/>
    <mergeCell ref="S407:U407"/>
    <mergeCell ref="C408:E408"/>
    <mergeCell ref="S408:U408"/>
    <mergeCell ref="C409:E409"/>
    <mergeCell ref="S409:U409"/>
    <mergeCell ref="C392:E392"/>
    <mergeCell ref="S392:U392"/>
    <mergeCell ref="P399:U400"/>
    <mergeCell ref="C402:P402"/>
    <mergeCell ref="F403:P403"/>
    <mergeCell ref="K405:L406"/>
    <mergeCell ref="R405:S405"/>
    <mergeCell ref="R406:S406"/>
    <mergeCell ref="C389:E389"/>
    <mergeCell ref="S389:U389"/>
    <mergeCell ref="C390:E390"/>
    <mergeCell ref="S390:U390"/>
    <mergeCell ref="C391:E391"/>
    <mergeCell ref="S391:U391"/>
    <mergeCell ref="C386:E386"/>
    <mergeCell ref="S386:U386"/>
    <mergeCell ref="C387:E387"/>
    <mergeCell ref="S387:U387"/>
    <mergeCell ref="C388:E388"/>
    <mergeCell ref="S388:U388"/>
    <mergeCell ref="C383:E383"/>
    <mergeCell ref="S383:U383"/>
    <mergeCell ref="C384:E384"/>
    <mergeCell ref="S384:U384"/>
    <mergeCell ref="C385:E385"/>
    <mergeCell ref="S385:U385"/>
    <mergeCell ref="C380:E380"/>
    <mergeCell ref="S380:U380"/>
    <mergeCell ref="C381:E381"/>
    <mergeCell ref="S381:U381"/>
    <mergeCell ref="C382:E382"/>
    <mergeCell ref="S382:U382"/>
    <mergeCell ref="C377:E377"/>
    <mergeCell ref="S377:U377"/>
    <mergeCell ref="C378:E378"/>
    <mergeCell ref="S378:U378"/>
    <mergeCell ref="C379:E379"/>
    <mergeCell ref="S379:U379"/>
    <mergeCell ref="C374:E374"/>
    <mergeCell ref="S374:U374"/>
    <mergeCell ref="C375:E375"/>
    <mergeCell ref="S375:U375"/>
    <mergeCell ref="C376:E376"/>
    <mergeCell ref="S376:U376"/>
    <mergeCell ref="C371:E371"/>
    <mergeCell ref="S371:U371"/>
    <mergeCell ref="C372:E372"/>
    <mergeCell ref="S372:U372"/>
    <mergeCell ref="C373:E373"/>
    <mergeCell ref="S373:U373"/>
    <mergeCell ref="C368:E368"/>
    <mergeCell ref="S368:U368"/>
    <mergeCell ref="C369:E369"/>
    <mergeCell ref="S369:U369"/>
    <mergeCell ref="C370:E370"/>
    <mergeCell ref="S370:U370"/>
    <mergeCell ref="F363:P363"/>
    <mergeCell ref="K365:L366"/>
    <mergeCell ref="R365:S365"/>
    <mergeCell ref="R366:S366"/>
    <mergeCell ref="C367:K367"/>
    <mergeCell ref="L367:R367"/>
    <mergeCell ref="S367:U367"/>
    <mergeCell ref="C351:E351"/>
    <mergeCell ref="S351:U351"/>
    <mergeCell ref="C352:E352"/>
    <mergeCell ref="S352:U352"/>
    <mergeCell ref="P359:U360"/>
    <mergeCell ref="C362:P362"/>
    <mergeCell ref="C348:E348"/>
    <mergeCell ref="S348:U348"/>
    <mergeCell ref="C349:E349"/>
    <mergeCell ref="S349:U349"/>
    <mergeCell ref="C350:E350"/>
    <mergeCell ref="S350:U350"/>
    <mergeCell ref="C345:E345"/>
    <mergeCell ref="S345:U345"/>
    <mergeCell ref="C346:E346"/>
    <mergeCell ref="S346:U346"/>
    <mergeCell ref="C347:E347"/>
    <mergeCell ref="S347:U347"/>
    <mergeCell ref="C342:E342"/>
    <mergeCell ref="S342:U342"/>
    <mergeCell ref="C343:E343"/>
    <mergeCell ref="S343:U343"/>
    <mergeCell ref="C344:E344"/>
    <mergeCell ref="S344:U344"/>
    <mergeCell ref="C339:E339"/>
    <mergeCell ref="S339:U339"/>
    <mergeCell ref="C340:E340"/>
    <mergeCell ref="S340:U340"/>
    <mergeCell ref="C341:E341"/>
    <mergeCell ref="S341:U341"/>
    <mergeCell ref="C336:E336"/>
    <mergeCell ref="S336:U336"/>
    <mergeCell ref="C337:E337"/>
    <mergeCell ref="S337:U337"/>
    <mergeCell ref="C338:E338"/>
    <mergeCell ref="S338:U338"/>
    <mergeCell ref="C333:E333"/>
    <mergeCell ref="S333:U333"/>
    <mergeCell ref="C334:E334"/>
    <mergeCell ref="S334:U334"/>
    <mergeCell ref="C335:E335"/>
    <mergeCell ref="S335:U335"/>
    <mergeCell ref="C330:E330"/>
    <mergeCell ref="S330:U330"/>
    <mergeCell ref="C331:E331"/>
    <mergeCell ref="S331:U331"/>
    <mergeCell ref="C332:E332"/>
    <mergeCell ref="S332:U332"/>
    <mergeCell ref="C327:K327"/>
    <mergeCell ref="L327:R327"/>
    <mergeCell ref="S327:U327"/>
    <mergeCell ref="C328:E328"/>
    <mergeCell ref="S328:U328"/>
    <mergeCell ref="C329:E329"/>
    <mergeCell ref="S329:U329"/>
    <mergeCell ref="C312:E312"/>
    <mergeCell ref="S312:U312"/>
    <mergeCell ref="P319:U320"/>
    <mergeCell ref="C322:P322"/>
    <mergeCell ref="F323:P323"/>
    <mergeCell ref="K325:L326"/>
    <mergeCell ref="R325:S325"/>
    <mergeCell ref="R326:S326"/>
    <mergeCell ref="C309:E309"/>
    <mergeCell ref="S309:U309"/>
    <mergeCell ref="C310:E310"/>
    <mergeCell ref="S310:U310"/>
    <mergeCell ref="C311:E311"/>
    <mergeCell ref="S311:U311"/>
    <mergeCell ref="C306:E306"/>
    <mergeCell ref="S306:U306"/>
    <mergeCell ref="C307:E307"/>
    <mergeCell ref="S307:U307"/>
    <mergeCell ref="C308:E308"/>
    <mergeCell ref="S308:U308"/>
    <mergeCell ref="C303:E303"/>
    <mergeCell ref="S303:U303"/>
    <mergeCell ref="C304:E304"/>
    <mergeCell ref="S304:U304"/>
    <mergeCell ref="C305:E305"/>
    <mergeCell ref="S305:U305"/>
    <mergeCell ref="C300:E300"/>
    <mergeCell ref="S300:U300"/>
    <mergeCell ref="C301:E301"/>
    <mergeCell ref="S301:U301"/>
    <mergeCell ref="C302:E302"/>
    <mergeCell ref="S302:U302"/>
    <mergeCell ref="C297:E297"/>
    <mergeCell ref="S297:U297"/>
    <mergeCell ref="C298:E298"/>
    <mergeCell ref="S298:U298"/>
    <mergeCell ref="C299:E299"/>
    <mergeCell ref="S299:U299"/>
    <mergeCell ref="C294:E294"/>
    <mergeCell ref="S294:U294"/>
    <mergeCell ref="C295:E295"/>
    <mergeCell ref="S295:U295"/>
    <mergeCell ref="C296:E296"/>
    <mergeCell ref="S296:U296"/>
    <mergeCell ref="C291:E291"/>
    <mergeCell ref="S291:U291"/>
    <mergeCell ref="C292:E292"/>
    <mergeCell ref="S292:U292"/>
    <mergeCell ref="C293:E293"/>
    <mergeCell ref="S293:U293"/>
    <mergeCell ref="C288:E288"/>
    <mergeCell ref="S288:U288"/>
    <mergeCell ref="C289:E289"/>
    <mergeCell ref="S289:U289"/>
    <mergeCell ref="C290:E290"/>
    <mergeCell ref="S290:U290"/>
    <mergeCell ref="F283:P283"/>
    <mergeCell ref="K285:L286"/>
    <mergeCell ref="R285:S285"/>
    <mergeCell ref="R286:S286"/>
    <mergeCell ref="C287:K287"/>
    <mergeCell ref="L287:R287"/>
    <mergeCell ref="S287:U287"/>
    <mergeCell ref="C271:E271"/>
    <mergeCell ref="S271:U271"/>
    <mergeCell ref="C272:E272"/>
    <mergeCell ref="S272:U272"/>
    <mergeCell ref="P279:U280"/>
    <mergeCell ref="C282:P282"/>
    <mergeCell ref="C268:E268"/>
    <mergeCell ref="S268:U268"/>
    <mergeCell ref="C269:E269"/>
    <mergeCell ref="S269:U269"/>
    <mergeCell ref="C270:E270"/>
    <mergeCell ref="S270:U270"/>
    <mergeCell ref="C265:E265"/>
    <mergeCell ref="S265:U265"/>
    <mergeCell ref="C266:E266"/>
    <mergeCell ref="S266:U266"/>
    <mergeCell ref="C267:E267"/>
    <mergeCell ref="S267:U267"/>
    <mergeCell ref="C262:E262"/>
    <mergeCell ref="S262:U262"/>
    <mergeCell ref="C263:E263"/>
    <mergeCell ref="S263:U263"/>
    <mergeCell ref="C264:E264"/>
    <mergeCell ref="S264:U264"/>
    <mergeCell ref="C259:E259"/>
    <mergeCell ref="S259:U259"/>
    <mergeCell ref="C260:E260"/>
    <mergeCell ref="S260:U260"/>
    <mergeCell ref="C261:E261"/>
    <mergeCell ref="S261:U261"/>
    <mergeCell ref="C256:E256"/>
    <mergeCell ref="S256:U256"/>
    <mergeCell ref="C257:E257"/>
    <mergeCell ref="S257:U257"/>
    <mergeCell ref="C258:E258"/>
    <mergeCell ref="S258:U258"/>
    <mergeCell ref="C253:E253"/>
    <mergeCell ref="S253:U253"/>
    <mergeCell ref="C254:E254"/>
    <mergeCell ref="S254:U254"/>
    <mergeCell ref="C255:E255"/>
    <mergeCell ref="S255:U255"/>
    <mergeCell ref="C250:E250"/>
    <mergeCell ref="S250:U250"/>
    <mergeCell ref="C251:E251"/>
    <mergeCell ref="S251:U251"/>
    <mergeCell ref="C252:E252"/>
    <mergeCell ref="S252:U252"/>
    <mergeCell ref="C247:K247"/>
    <mergeCell ref="L247:R247"/>
    <mergeCell ref="S247:U247"/>
    <mergeCell ref="C248:E248"/>
    <mergeCell ref="S248:U248"/>
    <mergeCell ref="C249:E249"/>
    <mergeCell ref="S249:U249"/>
    <mergeCell ref="C232:E232"/>
    <mergeCell ref="S232:U232"/>
    <mergeCell ref="P239:U240"/>
    <mergeCell ref="C242:P242"/>
    <mergeCell ref="F243:P243"/>
    <mergeCell ref="K245:L246"/>
    <mergeCell ref="R245:S245"/>
    <mergeCell ref="R246:S246"/>
    <mergeCell ref="C229:E229"/>
    <mergeCell ref="S229:U229"/>
    <mergeCell ref="C230:E230"/>
    <mergeCell ref="S230:U230"/>
    <mergeCell ref="C231:E231"/>
    <mergeCell ref="S231:U231"/>
    <mergeCell ref="C226:E226"/>
    <mergeCell ref="S226:U226"/>
    <mergeCell ref="C227:E227"/>
    <mergeCell ref="S227:U227"/>
    <mergeCell ref="C228:E228"/>
    <mergeCell ref="S228:U228"/>
    <mergeCell ref="C223:E223"/>
    <mergeCell ref="S223:U223"/>
    <mergeCell ref="C224:E224"/>
    <mergeCell ref="S224:U224"/>
    <mergeCell ref="C225:E225"/>
    <mergeCell ref="S225:U225"/>
    <mergeCell ref="C220:E220"/>
    <mergeCell ref="S220:U220"/>
    <mergeCell ref="C221:E221"/>
    <mergeCell ref="S221:U221"/>
    <mergeCell ref="C222:E222"/>
    <mergeCell ref="S222:U222"/>
    <mergeCell ref="C217:E217"/>
    <mergeCell ref="S217:U217"/>
    <mergeCell ref="C218:E218"/>
    <mergeCell ref="S218:U218"/>
    <mergeCell ref="C219:E219"/>
    <mergeCell ref="S219:U219"/>
    <mergeCell ref="C214:E214"/>
    <mergeCell ref="S214:U214"/>
    <mergeCell ref="C215:E215"/>
    <mergeCell ref="S215:U215"/>
    <mergeCell ref="C216:E216"/>
    <mergeCell ref="S216:U216"/>
    <mergeCell ref="C211:E211"/>
    <mergeCell ref="S211:U211"/>
    <mergeCell ref="C212:E212"/>
    <mergeCell ref="S212:U212"/>
    <mergeCell ref="C213:E213"/>
    <mergeCell ref="S213:U213"/>
    <mergeCell ref="C208:E208"/>
    <mergeCell ref="S208:U208"/>
    <mergeCell ref="C209:E209"/>
    <mergeCell ref="S209:U209"/>
    <mergeCell ref="C210:E210"/>
    <mergeCell ref="S210:U210"/>
    <mergeCell ref="F203:P203"/>
    <mergeCell ref="K205:L206"/>
    <mergeCell ref="R205:S205"/>
    <mergeCell ref="R206:S206"/>
    <mergeCell ref="C207:K207"/>
    <mergeCell ref="L207:R207"/>
    <mergeCell ref="S207:U207"/>
    <mergeCell ref="C192:E192"/>
    <mergeCell ref="S192:U192"/>
    <mergeCell ref="C193:E193"/>
    <mergeCell ref="S193:U193"/>
    <mergeCell ref="P199:U200"/>
    <mergeCell ref="C202:P202"/>
    <mergeCell ref="C189:E189"/>
    <mergeCell ref="S189:U189"/>
    <mergeCell ref="C190:E190"/>
    <mergeCell ref="S190:U190"/>
    <mergeCell ref="C191:E191"/>
    <mergeCell ref="S191:U191"/>
    <mergeCell ref="C186:E186"/>
    <mergeCell ref="S186:U186"/>
    <mergeCell ref="C187:E187"/>
    <mergeCell ref="S187:U187"/>
    <mergeCell ref="C188:E188"/>
    <mergeCell ref="S188:U188"/>
    <mergeCell ref="C183:E183"/>
    <mergeCell ref="S183:U183"/>
    <mergeCell ref="C184:E184"/>
    <mergeCell ref="S184:U184"/>
    <mergeCell ref="C185:E185"/>
    <mergeCell ref="S185:U185"/>
    <mergeCell ref="C180:E180"/>
    <mergeCell ref="S180:U180"/>
    <mergeCell ref="C181:E181"/>
    <mergeCell ref="S181:U181"/>
    <mergeCell ref="C182:E182"/>
    <mergeCell ref="S182:U182"/>
    <mergeCell ref="C177:E177"/>
    <mergeCell ref="S177:U177"/>
    <mergeCell ref="C178:E178"/>
    <mergeCell ref="S178:U178"/>
    <mergeCell ref="C179:E179"/>
    <mergeCell ref="S179:U179"/>
    <mergeCell ref="C174:E174"/>
    <mergeCell ref="S174:U174"/>
    <mergeCell ref="C175:E175"/>
    <mergeCell ref="S175:U175"/>
    <mergeCell ref="C176:E176"/>
    <mergeCell ref="S176:U176"/>
    <mergeCell ref="C171:E171"/>
    <mergeCell ref="S171:U171"/>
    <mergeCell ref="C172:E172"/>
    <mergeCell ref="S172:U172"/>
    <mergeCell ref="C173:E173"/>
    <mergeCell ref="S173:U173"/>
    <mergeCell ref="C168:K168"/>
    <mergeCell ref="L168:R168"/>
    <mergeCell ref="S168:U168"/>
    <mergeCell ref="C169:E169"/>
    <mergeCell ref="S169:U169"/>
    <mergeCell ref="C170:E170"/>
    <mergeCell ref="S170:U170"/>
    <mergeCell ref="C154:E154"/>
    <mergeCell ref="S154:U154"/>
    <mergeCell ref="P160:U161"/>
    <mergeCell ref="C163:P163"/>
    <mergeCell ref="F164:P164"/>
    <mergeCell ref="K166:L167"/>
    <mergeCell ref="R166:S166"/>
    <mergeCell ref="R167:S167"/>
    <mergeCell ref="C151:E151"/>
    <mergeCell ref="S151:U151"/>
    <mergeCell ref="C152:E152"/>
    <mergeCell ref="S152:U152"/>
    <mergeCell ref="C153:E153"/>
    <mergeCell ref="S153:U153"/>
    <mergeCell ref="C148:E148"/>
    <mergeCell ref="S148:U148"/>
    <mergeCell ref="C149:E149"/>
    <mergeCell ref="S149:U149"/>
    <mergeCell ref="C150:E150"/>
    <mergeCell ref="S150:U150"/>
    <mergeCell ref="C145:E145"/>
    <mergeCell ref="S145:U145"/>
    <mergeCell ref="C146:E146"/>
    <mergeCell ref="S146:U146"/>
    <mergeCell ref="C147:E147"/>
    <mergeCell ref="S147:U147"/>
    <mergeCell ref="C142:E142"/>
    <mergeCell ref="S142:U142"/>
    <mergeCell ref="C143:E143"/>
    <mergeCell ref="S143:U143"/>
    <mergeCell ref="C144:E144"/>
    <mergeCell ref="S144:U144"/>
    <mergeCell ref="C139:E139"/>
    <mergeCell ref="S139:U139"/>
    <mergeCell ref="C140:E140"/>
    <mergeCell ref="S140:U140"/>
    <mergeCell ref="C141:E141"/>
    <mergeCell ref="S141:U141"/>
    <mergeCell ref="C136:E136"/>
    <mergeCell ref="S136:U136"/>
    <mergeCell ref="C137:E137"/>
    <mergeCell ref="S137:U137"/>
    <mergeCell ref="C138:E138"/>
    <mergeCell ref="S138:U138"/>
    <mergeCell ref="C133:E133"/>
    <mergeCell ref="S133:U133"/>
    <mergeCell ref="C134:E134"/>
    <mergeCell ref="S134:U134"/>
    <mergeCell ref="C135:E135"/>
    <mergeCell ref="S135:U135"/>
    <mergeCell ref="C130:E130"/>
    <mergeCell ref="S130:U130"/>
    <mergeCell ref="C131:E131"/>
    <mergeCell ref="S131:U131"/>
    <mergeCell ref="C132:E132"/>
    <mergeCell ref="S132:U132"/>
    <mergeCell ref="F125:P125"/>
    <mergeCell ref="K127:L128"/>
    <mergeCell ref="R127:S127"/>
    <mergeCell ref="R128:S128"/>
    <mergeCell ref="C129:K129"/>
    <mergeCell ref="L129:R129"/>
    <mergeCell ref="S129:U129"/>
    <mergeCell ref="C113:E113"/>
    <mergeCell ref="S113:U113"/>
    <mergeCell ref="C114:E114"/>
    <mergeCell ref="S114:U114"/>
    <mergeCell ref="P121:U122"/>
    <mergeCell ref="C124:P124"/>
    <mergeCell ref="C110:E110"/>
    <mergeCell ref="S110:U110"/>
    <mergeCell ref="C111:E111"/>
    <mergeCell ref="S111:U111"/>
    <mergeCell ref="C112:E112"/>
    <mergeCell ref="S112:U112"/>
    <mergeCell ref="C107:E107"/>
    <mergeCell ref="S107:U107"/>
    <mergeCell ref="C108:E108"/>
    <mergeCell ref="S108:U108"/>
    <mergeCell ref="C109:E109"/>
    <mergeCell ref="S109:U109"/>
    <mergeCell ref="C104:E104"/>
    <mergeCell ref="S104:U104"/>
    <mergeCell ref="C105:E105"/>
    <mergeCell ref="S105:U105"/>
    <mergeCell ref="C106:E106"/>
    <mergeCell ref="S106:U106"/>
    <mergeCell ref="C101:E101"/>
    <mergeCell ref="S101:U101"/>
    <mergeCell ref="C102:E102"/>
    <mergeCell ref="S102:U102"/>
    <mergeCell ref="C103:E103"/>
    <mergeCell ref="S103:U103"/>
    <mergeCell ref="C98:E98"/>
    <mergeCell ref="S98:U98"/>
    <mergeCell ref="C99:E99"/>
    <mergeCell ref="S99:U99"/>
    <mergeCell ref="C100:E100"/>
    <mergeCell ref="S100:U100"/>
    <mergeCell ref="C95:E95"/>
    <mergeCell ref="S95:U95"/>
    <mergeCell ref="C96:E96"/>
    <mergeCell ref="S96:U96"/>
    <mergeCell ref="C97:E97"/>
    <mergeCell ref="S97:U97"/>
    <mergeCell ref="C92:E92"/>
    <mergeCell ref="S92:U92"/>
    <mergeCell ref="C93:E93"/>
    <mergeCell ref="S93:U93"/>
    <mergeCell ref="C94:E94"/>
    <mergeCell ref="S94:U94"/>
    <mergeCell ref="C89:K89"/>
    <mergeCell ref="L89:R89"/>
    <mergeCell ref="S89:U89"/>
    <mergeCell ref="C90:E90"/>
    <mergeCell ref="S90:U90"/>
    <mergeCell ref="C91:E91"/>
    <mergeCell ref="S91:U91"/>
    <mergeCell ref="C74:E74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C68:E68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C62:E62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C56:E56"/>
    <mergeCell ref="S56:U56"/>
    <mergeCell ref="C57:E57"/>
    <mergeCell ref="S57:U57"/>
    <mergeCell ref="C58:E58"/>
    <mergeCell ref="S58:U58"/>
    <mergeCell ref="C53:E53"/>
    <mergeCell ref="S53:U53"/>
    <mergeCell ref="C54:E54"/>
    <mergeCell ref="S54:U54"/>
    <mergeCell ref="C55:E55"/>
    <mergeCell ref="S55:U55"/>
    <mergeCell ref="C50:E50"/>
    <mergeCell ref="S50:U50"/>
    <mergeCell ref="C51:E51"/>
    <mergeCell ref="S51:U51"/>
    <mergeCell ref="C52:E52"/>
    <mergeCell ref="S52:U52"/>
    <mergeCell ref="F45:P45"/>
    <mergeCell ref="K47:L48"/>
    <mergeCell ref="R47:S47"/>
    <mergeCell ref="R48:S48"/>
    <mergeCell ref="C49:K49"/>
    <mergeCell ref="L49:R49"/>
    <mergeCell ref="S49:U49"/>
    <mergeCell ref="C33:E33"/>
    <mergeCell ref="S33:U33"/>
    <mergeCell ref="C34:E34"/>
    <mergeCell ref="S34:U34"/>
    <mergeCell ref="P41:U42"/>
    <mergeCell ref="C44:P44"/>
    <mergeCell ref="C30:E30"/>
    <mergeCell ref="S30:U30"/>
    <mergeCell ref="C31:E31"/>
    <mergeCell ref="S31:U31"/>
    <mergeCell ref="C32:E32"/>
    <mergeCell ref="S32:U32"/>
    <mergeCell ref="C27:E27"/>
    <mergeCell ref="S27:U27"/>
    <mergeCell ref="C28:E28"/>
    <mergeCell ref="S28:U28"/>
    <mergeCell ref="C29:E29"/>
    <mergeCell ref="S29:U29"/>
    <mergeCell ref="C24:E24"/>
    <mergeCell ref="S24:U24"/>
    <mergeCell ref="C25:E25"/>
    <mergeCell ref="S25:U25"/>
    <mergeCell ref="C26:E26"/>
    <mergeCell ref="S26:U26"/>
    <mergeCell ref="C21:E21"/>
    <mergeCell ref="S21:U21"/>
    <mergeCell ref="C22:E22"/>
    <mergeCell ref="S22:U22"/>
    <mergeCell ref="C23:E23"/>
    <mergeCell ref="S23:U23"/>
    <mergeCell ref="C18:E18"/>
    <mergeCell ref="S18:U18"/>
    <mergeCell ref="C19:E19"/>
    <mergeCell ref="S19:U19"/>
    <mergeCell ref="C20:E20"/>
    <mergeCell ref="S20:U20"/>
    <mergeCell ref="C15:E15"/>
    <mergeCell ref="S15:U15"/>
    <mergeCell ref="C16:E16"/>
    <mergeCell ref="S16:U16"/>
    <mergeCell ref="C17:E17"/>
    <mergeCell ref="S17:U17"/>
    <mergeCell ref="C12:E12"/>
    <mergeCell ref="S12:U12"/>
    <mergeCell ref="C13:E13"/>
    <mergeCell ref="S13:U13"/>
    <mergeCell ref="C14:E14"/>
    <mergeCell ref="S14:U14"/>
    <mergeCell ref="L9:R9"/>
    <mergeCell ref="S9:U9"/>
    <mergeCell ref="C10:E10"/>
    <mergeCell ref="S10:U10"/>
    <mergeCell ref="C11:E11"/>
    <mergeCell ref="S11:U11"/>
    <mergeCell ref="A481:B481"/>
    <mergeCell ref="A486:A490"/>
    <mergeCell ref="B486:B490"/>
    <mergeCell ref="A447:A451"/>
    <mergeCell ref="B447:B451"/>
    <mergeCell ref="A479:B479"/>
    <mergeCell ref="A480:B480"/>
    <mergeCell ref="B287:B291"/>
    <mergeCell ref="A319:B319"/>
    <mergeCell ref="A320:B320"/>
    <mergeCell ref="A321:B321"/>
    <mergeCell ref="A240:B240"/>
    <mergeCell ref="A241:B241"/>
    <mergeCell ref="A247:A251"/>
    <mergeCell ref="B247:B251"/>
    <mergeCell ref="A279:B279"/>
    <mergeCell ref="A280:B280"/>
    <mergeCell ref="A199:B199"/>
    <mergeCell ref="P1:U2"/>
    <mergeCell ref="C4:P4"/>
    <mergeCell ref="F5:P5"/>
    <mergeCell ref="K7:L8"/>
    <mergeCell ref="R7:S7"/>
    <mergeCell ref="R8:S8"/>
    <mergeCell ref="C9:K9"/>
    <mergeCell ref="A440:B440"/>
    <mergeCell ref="A441:B441"/>
    <mergeCell ref="A399:B399"/>
    <mergeCell ref="A400:B400"/>
    <mergeCell ref="A401:B401"/>
    <mergeCell ref="A407:A411"/>
    <mergeCell ref="B407:B411"/>
    <mergeCell ref="A439:B439"/>
    <mergeCell ref="A327:A331"/>
    <mergeCell ref="B327:B331"/>
    <mergeCell ref="A359:B359"/>
    <mergeCell ref="A360:B360"/>
    <mergeCell ref="A361:B361"/>
    <mergeCell ref="A367:A371"/>
    <mergeCell ref="B367:B371"/>
    <mergeCell ref="A281:B281"/>
    <mergeCell ref="A287:A291"/>
    <mergeCell ref="A200:B200"/>
    <mergeCell ref="A201:B201"/>
    <mergeCell ref="A207:A211"/>
    <mergeCell ref="B207:B211"/>
    <mergeCell ref="A239:B239"/>
    <mergeCell ref="A129:A133"/>
    <mergeCell ref="B129:B133"/>
    <mergeCell ref="A160:B160"/>
    <mergeCell ref="A161:B161"/>
    <mergeCell ref="A162:B162"/>
    <mergeCell ref="A168:A172"/>
    <mergeCell ref="B168:B172"/>
    <mergeCell ref="A121:B121"/>
    <mergeCell ref="A122:B122"/>
    <mergeCell ref="A123:B123"/>
    <mergeCell ref="A42:B42"/>
    <mergeCell ref="A43:B43"/>
    <mergeCell ref="A49:A53"/>
    <mergeCell ref="B49:B53"/>
    <mergeCell ref="A81:B81"/>
    <mergeCell ref="A82:B82"/>
    <mergeCell ref="A1:B1"/>
    <mergeCell ref="A2:B2"/>
    <mergeCell ref="A3:B3"/>
    <mergeCell ref="A9:A13"/>
    <mergeCell ref="B9:B13"/>
    <mergeCell ref="A41:B41"/>
    <mergeCell ref="A83:B83"/>
    <mergeCell ref="A89:A93"/>
    <mergeCell ref="B89:B93"/>
  </mergeCells>
  <pageMargins left="0.7" right="0.7" top="0.75" bottom="0.75" header="0.3" footer="0.3"/>
  <pageSetup paperSize="5" scale="95" orientation="landscape" horizontalDpi="4294967293" verticalDpi="300" r:id="rId1"/>
  <rowBreaks count="1" manualBreakCount="1">
    <brk id="48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5"/>
  <sheetViews>
    <sheetView view="pageBreakPreview" topLeftCell="A331" zoomScale="80" zoomScaleNormal="80" zoomScaleSheetLayoutView="80" workbookViewId="0">
      <pane xSplit="2" topLeftCell="C1" activePane="topRight" state="frozen"/>
      <selection pane="topRight" activeCell="A20" sqref="A20:XFD20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9.7109375" style="1" customWidth="1"/>
    <col min="13" max="14" width="8.5703125" style="1" customWidth="1"/>
    <col min="15" max="15" width="9.140625" style="1" customWidth="1"/>
    <col min="16" max="16" width="7.5703125" style="1" customWidth="1"/>
    <col min="17" max="17" width="7.710937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 x14ac:dyDescent="0.2">
      <c r="A1" s="488" t="s">
        <v>0</v>
      </c>
      <c r="B1" s="488"/>
      <c r="P1" s="517" t="s">
        <v>26</v>
      </c>
      <c r="Q1" s="517"/>
      <c r="R1" s="517"/>
      <c r="S1" s="517"/>
      <c r="T1" s="517"/>
      <c r="U1" s="517"/>
    </row>
    <row r="2" spans="1:21" ht="12.75" customHeight="1" x14ac:dyDescent="0.2">
      <c r="A2" s="488" t="s">
        <v>1</v>
      </c>
      <c r="B2" s="488"/>
      <c r="P2" s="517"/>
      <c r="Q2" s="517"/>
      <c r="R2" s="517"/>
      <c r="S2" s="517"/>
      <c r="T2" s="517"/>
      <c r="U2" s="517"/>
    </row>
    <row r="3" spans="1:21" x14ac:dyDescent="0.2">
      <c r="A3" s="488" t="s">
        <v>46</v>
      </c>
      <c r="B3" s="488"/>
    </row>
    <row r="4" spans="1:21" ht="21" customHeight="1" x14ac:dyDescent="0.35">
      <c r="C4" s="518" t="s">
        <v>2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2"/>
      <c r="U4" s="1" t="s">
        <v>43</v>
      </c>
    </row>
    <row r="5" spans="1:21" x14ac:dyDescent="0.2">
      <c r="F5" s="519" t="s">
        <v>3</v>
      </c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221"/>
    </row>
    <row r="6" spans="1:21" x14ac:dyDescent="0.2">
      <c r="A6" s="1" t="s">
        <v>47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 x14ac:dyDescent="0.2">
      <c r="A7" s="1" t="s">
        <v>69</v>
      </c>
      <c r="C7" s="6"/>
      <c r="D7" s="7">
        <v>0</v>
      </c>
      <c r="E7" s="7">
        <v>8</v>
      </c>
      <c r="K7" s="520">
        <v>1</v>
      </c>
      <c r="L7" s="520"/>
      <c r="M7" s="5"/>
      <c r="N7" s="5"/>
      <c r="O7" s="5"/>
      <c r="Q7" s="1" t="s">
        <v>49</v>
      </c>
      <c r="R7" s="522" t="s">
        <v>97</v>
      </c>
      <c r="S7" s="523"/>
      <c r="T7" s="4">
        <v>0</v>
      </c>
      <c r="U7" s="4">
        <v>6</v>
      </c>
    </row>
    <row r="8" spans="1:21" ht="13.5" customHeight="1" thickBot="1" x14ac:dyDescent="0.25">
      <c r="A8" s="183" t="s">
        <v>79</v>
      </c>
      <c r="B8" s="183"/>
      <c r="C8" s="4">
        <v>0</v>
      </c>
      <c r="D8" s="4">
        <v>2</v>
      </c>
      <c r="E8" s="4">
        <v>0</v>
      </c>
      <c r="K8" s="521"/>
      <c r="L8" s="521"/>
      <c r="M8" s="5"/>
      <c r="N8" s="5"/>
      <c r="O8" s="5"/>
      <c r="Q8" s="1" t="s">
        <v>48</v>
      </c>
      <c r="R8" s="522">
        <v>2018</v>
      </c>
      <c r="S8" s="523"/>
      <c r="T8" s="21">
        <v>1</v>
      </c>
      <c r="U8" s="21">
        <v>8</v>
      </c>
    </row>
    <row r="9" spans="1:21" ht="15" customHeight="1" thickTop="1" x14ac:dyDescent="0.2">
      <c r="A9" s="489" t="s">
        <v>4</v>
      </c>
      <c r="B9" s="489" t="s">
        <v>5</v>
      </c>
      <c r="C9" s="492" t="s">
        <v>6</v>
      </c>
      <c r="D9" s="492"/>
      <c r="E9" s="492"/>
      <c r="F9" s="492"/>
      <c r="G9" s="492"/>
      <c r="H9" s="492"/>
      <c r="I9" s="492"/>
      <c r="J9" s="492"/>
      <c r="K9" s="492"/>
      <c r="L9" s="499" t="s">
        <v>7</v>
      </c>
      <c r="M9" s="500"/>
      <c r="N9" s="500"/>
      <c r="O9" s="500"/>
      <c r="P9" s="500"/>
      <c r="Q9" s="500"/>
      <c r="R9" s="501"/>
      <c r="S9" s="538" t="s">
        <v>65</v>
      </c>
      <c r="T9" s="539"/>
      <c r="U9" s="540"/>
    </row>
    <row r="10" spans="1:21" ht="12.75" customHeight="1" x14ac:dyDescent="0.2">
      <c r="A10" s="490"/>
      <c r="B10" s="490"/>
      <c r="C10" s="541" t="s">
        <v>27</v>
      </c>
      <c r="D10" s="541"/>
      <c r="E10" s="541"/>
      <c r="F10" s="226"/>
      <c r="G10" s="226" t="s">
        <v>30</v>
      </c>
      <c r="H10" s="226" t="s">
        <v>32</v>
      </c>
      <c r="I10" s="226"/>
      <c r="J10" s="226"/>
      <c r="K10" s="226" t="s">
        <v>43</v>
      </c>
      <c r="L10" s="226" t="s">
        <v>27</v>
      </c>
      <c r="M10" s="226"/>
      <c r="N10" s="226" t="s">
        <v>30</v>
      </c>
      <c r="O10" s="226" t="s">
        <v>32</v>
      </c>
      <c r="P10" s="226"/>
      <c r="Q10" s="226"/>
      <c r="R10" s="226" t="s">
        <v>64</v>
      </c>
      <c r="S10" s="524" t="s">
        <v>68</v>
      </c>
      <c r="T10" s="525"/>
      <c r="U10" s="526"/>
    </row>
    <row r="11" spans="1:21" ht="12.75" customHeight="1" x14ac:dyDescent="0.2">
      <c r="A11" s="490"/>
      <c r="B11" s="490"/>
      <c r="C11" s="527" t="s">
        <v>28</v>
      </c>
      <c r="D11" s="527"/>
      <c r="E11" s="527"/>
      <c r="F11" s="224" t="s">
        <v>29</v>
      </c>
      <c r="G11" s="224" t="s">
        <v>31</v>
      </c>
      <c r="H11" s="224" t="s">
        <v>33</v>
      </c>
      <c r="I11" s="224" t="s">
        <v>37</v>
      </c>
      <c r="J11" s="224" t="s">
        <v>36</v>
      </c>
      <c r="K11" s="224" t="s">
        <v>28</v>
      </c>
      <c r="L11" s="224" t="s">
        <v>28</v>
      </c>
      <c r="M11" s="224" t="s">
        <v>35</v>
      </c>
      <c r="N11" s="224" t="s">
        <v>31</v>
      </c>
      <c r="O11" s="224" t="s">
        <v>33</v>
      </c>
      <c r="P11" s="224" t="s">
        <v>37</v>
      </c>
      <c r="Q11" s="224" t="s">
        <v>36</v>
      </c>
      <c r="R11" s="224" t="s">
        <v>38</v>
      </c>
      <c r="S11" s="524" t="s">
        <v>66</v>
      </c>
      <c r="T11" s="525"/>
      <c r="U11" s="526"/>
    </row>
    <row r="12" spans="1:21" ht="12.75" customHeight="1" x14ac:dyDescent="0.2">
      <c r="A12" s="490"/>
      <c r="B12" s="490"/>
      <c r="C12" s="493" t="s">
        <v>8</v>
      </c>
      <c r="D12" s="493"/>
      <c r="E12" s="493"/>
      <c r="F12" s="228"/>
      <c r="G12" s="228"/>
      <c r="H12" s="228" t="s">
        <v>34</v>
      </c>
      <c r="I12" s="228"/>
      <c r="J12" s="228"/>
      <c r="K12" s="228" t="s">
        <v>9</v>
      </c>
      <c r="L12" s="228" t="s">
        <v>8</v>
      </c>
      <c r="M12" s="228"/>
      <c r="N12" s="228"/>
      <c r="O12" s="228" t="s">
        <v>34</v>
      </c>
      <c r="P12" s="228"/>
      <c r="Q12" s="228"/>
      <c r="R12" s="20" t="s">
        <v>63</v>
      </c>
      <c r="S12" s="524" t="s">
        <v>67</v>
      </c>
      <c r="T12" s="525"/>
      <c r="U12" s="526"/>
    </row>
    <row r="13" spans="1:21" ht="11.25" customHeight="1" x14ac:dyDescent="0.2">
      <c r="A13" s="491"/>
      <c r="B13" s="491"/>
      <c r="C13" s="527"/>
      <c r="D13" s="527"/>
      <c r="E13" s="527"/>
      <c r="F13" s="224"/>
      <c r="G13" s="224"/>
      <c r="H13" s="224"/>
      <c r="I13" s="224"/>
      <c r="J13" s="224"/>
      <c r="K13" s="224" t="s">
        <v>62</v>
      </c>
      <c r="L13" s="224"/>
      <c r="M13" s="224"/>
      <c r="N13" s="224"/>
      <c r="O13" s="224"/>
      <c r="P13" s="224"/>
      <c r="Q13" s="224"/>
      <c r="R13" s="224"/>
      <c r="S13" s="528"/>
      <c r="T13" s="529"/>
      <c r="U13" s="530"/>
    </row>
    <row r="14" spans="1:21" s="8" customFormat="1" ht="12.75" customHeight="1" x14ac:dyDescent="0.2">
      <c r="A14" s="225" t="s">
        <v>10</v>
      </c>
      <c r="B14" s="225" t="s">
        <v>11</v>
      </c>
      <c r="C14" s="531" t="s">
        <v>12</v>
      </c>
      <c r="D14" s="531"/>
      <c r="E14" s="531"/>
      <c r="F14" s="225" t="s">
        <v>13</v>
      </c>
      <c r="G14" s="225" t="s">
        <v>14</v>
      </c>
      <c r="H14" s="225" t="s">
        <v>15</v>
      </c>
      <c r="I14" s="225" t="s">
        <v>16</v>
      </c>
      <c r="J14" s="225" t="s">
        <v>17</v>
      </c>
      <c r="K14" s="225" t="s">
        <v>18</v>
      </c>
      <c r="L14" s="225" t="s">
        <v>19</v>
      </c>
      <c r="M14" s="225" t="s">
        <v>20</v>
      </c>
      <c r="N14" s="225" t="s">
        <v>21</v>
      </c>
      <c r="O14" s="225" t="s">
        <v>41</v>
      </c>
      <c r="P14" s="225" t="s">
        <v>42</v>
      </c>
      <c r="Q14" s="225" t="s">
        <v>44</v>
      </c>
      <c r="R14" s="225" t="s">
        <v>70</v>
      </c>
      <c r="S14" s="531" t="s">
        <v>71</v>
      </c>
      <c r="T14" s="531"/>
      <c r="U14" s="531"/>
    </row>
    <row r="15" spans="1:21" s="16" customFormat="1" ht="15.95" customHeight="1" x14ac:dyDescent="0.2">
      <c r="A15" s="18">
        <v>1</v>
      </c>
      <c r="B15" s="19" t="s">
        <v>22</v>
      </c>
      <c r="C15" s="532"/>
      <c r="D15" s="533"/>
      <c r="E15" s="534"/>
      <c r="F15" s="39"/>
      <c r="G15" s="39"/>
      <c r="H15" s="39"/>
      <c r="I15" s="39"/>
      <c r="J15" s="39"/>
      <c r="K15" s="39"/>
      <c r="L15" s="24">
        <f t="shared" ref="L15:Q15" si="0">SUM(L16,L19,L20)</f>
        <v>40</v>
      </c>
      <c r="M15" s="66">
        <f t="shared" si="0"/>
        <v>0</v>
      </c>
      <c r="N15" s="66">
        <f t="shared" si="0"/>
        <v>1</v>
      </c>
      <c r="O15" s="24">
        <f t="shared" si="0"/>
        <v>0</v>
      </c>
      <c r="P15" s="24">
        <f t="shared" si="0"/>
        <v>1</v>
      </c>
      <c r="Q15" s="24">
        <f t="shared" si="0"/>
        <v>0</v>
      </c>
      <c r="R15" s="24">
        <f>SUM(L15-M15-N15-O15+P15-Q15)</f>
        <v>40</v>
      </c>
      <c r="S15" s="535"/>
      <c r="T15" s="536"/>
      <c r="U15" s="537"/>
    </row>
    <row r="16" spans="1:21" s="23" customFormat="1" ht="15.95" customHeight="1" x14ac:dyDescent="0.25">
      <c r="A16" s="14"/>
      <c r="B16" s="22" t="s">
        <v>50</v>
      </c>
      <c r="C16" s="495"/>
      <c r="D16" s="495"/>
      <c r="E16" s="495"/>
      <c r="F16" s="216"/>
      <c r="G16" s="216"/>
      <c r="H16" s="216"/>
      <c r="I16" s="216"/>
      <c r="J16" s="216"/>
      <c r="K16" s="215"/>
      <c r="L16" s="44">
        <f t="shared" ref="L16:Q16" si="1">SUM(L17:L18)</f>
        <v>0</v>
      </c>
      <c r="M16" s="67">
        <f t="shared" si="1"/>
        <v>0</v>
      </c>
      <c r="N16" s="67">
        <f t="shared" si="1"/>
        <v>0</v>
      </c>
      <c r="O16" s="44">
        <f t="shared" si="1"/>
        <v>0</v>
      </c>
      <c r="P16" s="44">
        <f>SUM(P17:P18)</f>
        <v>0</v>
      </c>
      <c r="Q16" s="44">
        <f t="shared" si="1"/>
        <v>0</v>
      </c>
      <c r="R16" s="46">
        <f t="shared" ref="R16:R34" si="2">SUM(L16-M16-N16-O16+P16-Q16)</f>
        <v>0</v>
      </c>
      <c r="S16" s="545"/>
      <c r="T16" s="546"/>
      <c r="U16" s="547"/>
    </row>
    <row r="17" spans="1:21" ht="15.95" customHeight="1" x14ac:dyDescent="0.2">
      <c r="A17" s="12"/>
      <c r="B17" s="13" t="s">
        <v>84</v>
      </c>
      <c r="C17" s="509"/>
      <c r="D17" s="509"/>
      <c r="E17" s="509"/>
      <c r="F17" s="217"/>
      <c r="G17" s="217"/>
      <c r="H17" s="217"/>
      <c r="I17" s="40"/>
      <c r="J17" s="40"/>
      <c r="K17" s="215"/>
      <c r="L17" s="47">
        <v>0</v>
      </c>
      <c r="M17" s="68">
        <v>0</v>
      </c>
      <c r="N17" s="68">
        <v>0</v>
      </c>
      <c r="O17" s="47">
        <v>0</v>
      </c>
      <c r="P17" s="47">
        <v>0</v>
      </c>
      <c r="Q17" s="47">
        <v>0</v>
      </c>
      <c r="R17" s="46">
        <f t="shared" si="2"/>
        <v>0</v>
      </c>
      <c r="S17" s="542"/>
      <c r="T17" s="543"/>
      <c r="U17" s="544"/>
    </row>
    <row r="18" spans="1:21" ht="15.95" customHeight="1" x14ac:dyDescent="0.2">
      <c r="A18" s="12"/>
      <c r="B18" s="13" t="s">
        <v>85</v>
      </c>
      <c r="C18" s="509"/>
      <c r="D18" s="509"/>
      <c r="E18" s="509"/>
      <c r="F18" s="217"/>
      <c r="G18" s="217"/>
      <c r="H18" s="217"/>
      <c r="I18" s="40"/>
      <c r="J18" s="40"/>
      <c r="K18" s="215"/>
      <c r="L18" s="47">
        <v>0</v>
      </c>
      <c r="M18" s="68">
        <v>0</v>
      </c>
      <c r="N18" s="68">
        <v>0</v>
      </c>
      <c r="O18" s="47">
        <v>0</v>
      </c>
      <c r="P18" s="47">
        <v>0</v>
      </c>
      <c r="Q18" s="47">
        <v>0</v>
      </c>
      <c r="R18" s="46">
        <f t="shared" si="2"/>
        <v>0</v>
      </c>
      <c r="S18" s="542"/>
      <c r="T18" s="543"/>
      <c r="U18" s="544"/>
    </row>
    <row r="19" spans="1:21" ht="15.95" customHeight="1" x14ac:dyDescent="0.2">
      <c r="A19" s="12"/>
      <c r="B19" s="11" t="s">
        <v>51</v>
      </c>
      <c r="C19" s="494"/>
      <c r="D19" s="494"/>
      <c r="E19" s="494"/>
      <c r="F19" s="41"/>
      <c r="G19" s="41"/>
      <c r="H19" s="41"/>
      <c r="I19" s="41"/>
      <c r="J19" s="41"/>
      <c r="K19" s="215"/>
      <c r="L19" s="46">
        <v>40</v>
      </c>
      <c r="M19" s="76">
        <v>0</v>
      </c>
      <c r="N19" s="76">
        <v>1</v>
      </c>
      <c r="O19" s="46">
        <v>0</v>
      </c>
      <c r="P19" s="47">
        <v>1</v>
      </c>
      <c r="Q19" s="46">
        <v>0</v>
      </c>
      <c r="R19" s="46">
        <f>SUM(L19-M19-N19-O19+P19-Q19)</f>
        <v>40</v>
      </c>
      <c r="S19" s="542"/>
      <c r="T19" s="543"/>
      <c r="U19" s="544"/>
    </row>
    <row r="20" spans="1:21" ht="15.95" customHeight="1" x14ac:dyDescent="0.2">
      <c r="A20" s="12"/>
      <c r="B20" s="11" t="s">
        <v>52</v>
      </c>
      <c r="C20" s="494"/>
      <c r="D20" s="494"/>
      <c r="E20" s="494"/>
      <c r="F20" s="41"/>
      <c r="G20" s="41"/>
      <c r="H20" s="41"/>
      <c r="I20" s="41"/>
      <c r="J20" s="41"/>
      <c r="K20" s="215"/>
      <c r="L20" s="46">
        <v>0</v>
      </c>
      <c r="M20" s="46">
        <v>0</v>
      </c>
      <c r="N20" s="46">
        <v>0</v>
      </c>
      <c r="O20" s="46">
        <v>0</v>
      </c>
      <c r="P20" s="47">
        <v>0</v>
      </c>
      <c r="Q20" s="46">
        <v>0</v>
      </c>
      <c r="R20" s="46">
        <f t="shared" si="2"/>
        <v>0</v>
      </c>
      <c r="S20" s="542"/>
      <c r="T20" s="543"/>
      <c r="U20" s="544"/>
    </row>
    <row r="21" spans="1:21" ht="15.95" customHeight="1" x14ac:dyDescent="0.2">
      <c r="A21" s="14">
        <v>2</v>
      </c>
      <c r="B21" s="10" t="s">
        <v>23</v>
      </c>
      <c r="C21" s="494"/>
      <c r="D21" s="494"/>
      <c r="E21" s="494"/>
      <c r="F21" s="215"/>
      <c r="G21" s="215"/>
      <c r="H21" s="42"/>
      <c r="I21" s="215"/>
      <c r="J21" s="215"/>
      <c r="K21" s="215"/>
      <c r="L21" s="46">
        <f t="shared" ref="L21:N21" si="3">SUM(L22:L23)</f>
        <v>125</v>
      </c>
      <c r="M21" s="46">
        <f t="shared" si="3"/>
        <v>15</v>
      </c>
      <c r="N21" s="46">
        <f t="shared" si="3"/>
        <v>0</v>
      </c>
      <c r="O21" s="26"/>
      <c r="P21" s="46">
        <f t="shared" ref="P21:Q21" si="4">SUM(P22:P23)</f>
        <v>0</v>
      </c>
      <c r="Q21" s="46">
        <f t="shared" si="4"/>
        <v>0</v>
      </c>
      <c r="R21" s="46">
        <f t="shared" si="2"/>
        <v>110</v>
      </c>
      <c r="S21" s="542"/>
      <c r="T21" s="543"/>
      <c r="U21" s="544"/>
    </row>
    <row r="22" spans="1:21" ht="15.95" customHeight="1" x14ac:dyDescent="0.2">
      <c r="A22" s="12"/>
      <c r="B22" s="13" t="s">
        <v>84</v>
      </c>
      <c r="C22" s="509"/>
      <c r="D22" s="509"/>
      <c r="E22" s="509"/>
      <c r="F22" s="217"/>
      <c r="G22" s="217"/>
      <c r="H22" s="43"/>
      <c r="I22" s="40"/>
      <c r="J22" s="40"/>
      <c r="K22" s="215"/>
      <c r="L22" s="47">
        <v>125</v>
      </c>
      <c r="M22" s="47">
        <v>15</v>
      </c>
      <c r="N22" s="47">
        <v>0</v>
      </c>
      <c r="O22" s="25"/>
      <c r="P22" s="47">
        <v>0</v>
      </c>
      <c r="Q22" s="47">
        <v>0</v>
      </c>
      <c r="R22" s="46">
        <f t="shared" si="2"/>
        <v>110</v>
      </c>
      <c r="S22" s="542"/>
      <c r="T22" s="543"/>
      <c r="U22" s="544"/>
    </row>
    <row r="23" spans="1:21" ht="15.95" customHeight="1" x14ac:dyDescent="0.2">
      <c r="A23" s="12"/>
      <c r="B23" s="13" t="s">
        <v>85</v>
      </c>
      <c r="C23" s="509"/>
      <c r="D23" s="509"/>
      <c r="E23" s="509"/>
      <c r="F23" s="217"/>
      <c r="G23" s="217"/>
      <c r="H23" s="43"/>
      <c r="I23" s="40"/>
      <c r="J23" s="40"/>
      <c r="K23" s="215"/>
      <c r="L23" s="47">
        <v>0</v>
      </c>
      <c r="M23" s="47">
        <v>0</v>
      </c>
      <c r="N23" s="47">
        <v>0</v>
      </c>
      <c r="O23" s="25"/>
      <c r="P23" s="47">
        <v>0</v>
      </c>
      <c r="Q23" s="47">
        <v>0</v>
      </c>
      <c r="R23" s="46">
        <f t="shared" si="2"/>
        <v>0</v>
      </c>
      <c r="S23" s="542"/>
      <c r="T23" s="543"/>
      <c r="U23" s="544"/>
    </row>
    <row r="24" spans="1:21" ht="15.95" customHeight="1" x14ac:dyDescent="0.2">
      <c r="A24" s="9">
        <v>3</v>
      </c>
      <c r="B24" s="10" t="s">
        <v>54</v>
      </c>
      <c r="C24" s="494"/>
      <c r="D24" s="494"/>
      <c r="E24" s="494"/>
      <c r="F24" s="215"/>
      <c r="G24" s="42"/>
      <c r="H24" s="42"/>
      <c r="I24" s="215"/>
      <c r="J24" s="215"/>
      <c r="K24" s="215"/>
      <c r="L24" s="58">
        <v>2.5</v>
      </c>
      <c r="M24" s="222">
        <v>0</v>
      </c>
      <c r="N24" s="26"/>
      <c r="O24" s="26"/>
      <c r="P24" s="222">
        <v>0</v>
      </c>
      <c r="Q24" s="222">
        <v>0</v>
      </c>
      <c r="R24" s="57">
        <f t="shared" si="2"/>
        <v>2.5</v>
      </c>
      <c r="S24" s="542"/>
      <c r="T24" s="543"/>
      <c r="U24" s="544"/>
    </row>
    <row r="25" spans="1:21" ht="15.95" customHeight="1" x14ac:dyDescent="0.2">
      <c r="A25" s="14">
        <v>4</v>
      </c>
      <c r="B25" s="10" t="s">
        <v>53</v>
      </c>
      <c r="C25" s="495"/>
      <c r="D25" s="495"/>
      <c r="E25" s="495"/>
      <c r="F25" s="216"/>
      <c r="G25" s="42"/>
      <c r="H25" s="42"/>
      <c r="I25" s="216"/>
      <c r="J25" s="216"/>
      <c r="K25" s="215"/>
      <c r="L25" s="46">
        <f>SUM(L26:L27)</f>
        <v>3</v>
      </c>
      <c r="M25" s="46">
        <f>SUM(M26:M27)</f>
        <v>0</v>
      </c>
      <c r="N25" s="26"/>
      <c r="O25" s="26"/>
      <c r="P25" s="46">
        <f>SUM(P26:P27)</f>
        <v>0</v>
      </c>
      <c r="Q25" s="46">
        <f>SUM(Q26:Q27)</f>
        <v>0</v>
      </c>
      <c r="R25" s="46">
        <f>SUM(L25-M25-N25-O25+P25-Q25)</f>
        <v>3</v>
      </c>
      <c r="S25" s="542"/>
      <c r="T25" s="543"/>
      <c r="U25" s="544"/>
    </row>
    <row r="26" spans="1:21" ht="15.95" customHeight="1" x14ac:dyDescent="0.2">
      <c r="A26" s="14"/>
      <c r="B26" s="13" t="s">
        <v>84</v>
      </c>
      <c r="C26" s="495"/>
      <c r="D26" s="495"/>
      <c r="E26" s="495"/>
      <c r="F26" s="216"/>
      <c r="G26" s="42"/>
      <c r="H26" s="42"/>
      <c r="I26" s="216"/>
      <c r="J26" s="216"/>
      <c r="K26" s="215"/>
      <c r="L26" s="222">
        <v>0</v>
      </c>
      <c r="M26" s="222">
        <v>0</v>
      </c>
      <c r="N26" s="26"/>
      <c r="O26" s="26"/>
      <c r="P26" s="222">
        <v>0</v>
      </c>
      <c r="Q26" s="222">
        <v>0</v>
      </c>
      <c r="R26" s="46">
        <f t="shared" ref="R26:R28" si="5">SUM(L26-M26-N26-O26+P26-Q26)</f>
        <v>0</v>
      </c>
      <c r="S26" s="542"/>
      <c r="T26" s="543"/>
      <c r="U26" s="544"/>
    </row>
    <row r="27" spans="1:21" ht="15.95" customHeight="1" x14ac:dyDescent="0.2">
      <c r="A27" s="14"/>
      <c r="B27" s="13" t="s">
        <v>85</v>
      </c>
      <c r="C27" s="495"/>
      <c r="D27" s="495"/>
      <c r="E27" s="495"/>
      <c r="F27" s="216"/>
      <c r="G27" s="42"/>
      <c r="H27" s="42"/>
      <c r="I27" s="216"/>
      <c r="J27" s="216"/>
      <c r="K27" s="215"/>
      <c r="L27" s="222">
        <v>3</v>
      </c>
      <c r="M27" s="222">
        <v>0</v>
      </c>
      <c r="N27" s="26"/>
      <c r="O27" s="26"/>
      <c r="P27" s="222">
        <v>0</v>
      </c>
      <c r="Q27" s="222">
        <v>0</v>
      </c>
      <c r="R27" s="46">
        <f t="shared" si="5"/>
        <v>3</v>
      </c>
      <c r="S27" s="542"/>
      <c r="T27" s="543"/>
      <c r="U27" s="544"/>
    </row>
    <row r="28" spans="1:21" ht="15.95" customHeight="1" x14ac:dyDescent="0.2">
      <c r="A28" s="14">
        <v>5</v>
      </c>
      <c r="B28" s="11" t="s">
        <v>55</v>
      </c>
      <c r="C28" s="494"/>
      <c r="D28" s="494"/>
      <c r="E28" s="494"/>
      <c r="F28" s="215"/>
      <c r="G28" s="42"/>
      <c r="H28" s="42"/>
      <c r="I28" s="215"/>
      <c r="J28" s="215"/>
      <c r="K28" s="215"/>
      <c r="L28" s="222">
        <v>0</v>
      </c>
      <c r="M28" s="222">
        <v>0</v>
      </c>
      <c r="N28" s="26"/>
      <c r="O28" s="26"/>
      <c r="P28" s="222">
        <v>0</v>
      </c>
      <c r="Q28" s="222">
        <v>0</v>
      </c>
      <c r="R28" s="46">
        <f t="shared" si="5"/>
        <v>0</v>
      </c>
      <c r="S28" s="542"/>
      <c r="T28" s="543"/>
      <c r="U28" s="544"/>
    </row>
    <row r="29" spans="1:21" ht="15.95" customHeight="1" x14ac:dyDescent="0.2">
      <c r="A29" s="14">
        <v>6</v>
      </c>
      <c r="B29" s="10" t="s">
        <v>56</v>
      </c>
      <c r="C29" s="494"/>
      <c r="D29" s="494"/>
      <c r="E29" s="494"/>
      <c r="F29" s="215"/>
      <c r="G29" s="42"/>
      <c r="H29" s="42"/>
      <c r="I29" s="215"/>
      <c r="J29" s="215"/>
      <c r="K29" s="215"/>
      <c r="L29" s="222">
        <v>0</v>
      </c>
      <c r="M29" s="222">
        <v>0</v>
      </c>
      <c r="N29" s="26"/>
      <c r="O29" s="26"/>
      <c r="P29" s="222">
        <v>0</v>
      </c>
      <c r="Q29" s="222">
        <v>0</v>
      </c>
      <c r="R29" s="46">
        <f>SUM(L29-M29-N29-O29+P29-Q29)</f>
        <v>0</v>
      </c>
      <c r="S29" s="548">
        <v>0</v>
      </c>
      <c r="T29" s="549"/>
      <c r="U29" s="550"/>
    </row>
    <row r="30" spans="1:21" ht="15.95" customHeight="1" x14ac:dyDescent="0.2">
      <c r="A30" s="14">
        <v>7</v>
      </c>
      <c r="B30" s="10" t="s">
        <v>57</v>
      </c>
      <c r="C30" s="494"/>
      <c r="D30" s="494"/>
      <c r="E30" s="494"/>
      <c r="F30" s="215"/>
      <c r="G30" s="42"/>
      <c r="H30" s="42"/>
      <c r="I30" s="215"/>
      <c r="J30" s="215"/>
      <c r="K30" s="215"/>
      <c r="L30" s="222">
        <v>0</v>
      </c>
      <c r="M30" s="222">
        <v>0</v>
      </c>
      <c r="N30" s="26"/>
      <c r="O30" s="26"/>
      <c r="P30" s="222">
        <v>0</v>
      </c>
      <c r="Q30" s="222">
        <v>0</v>
      </c>
      <c r="R30" s="46">
        <f t="shared" si="2"/>
        <v>0</v>
      </c>
      <c r="S30" s="548">
        <v>0</v>
      </c>
      <c r="T30" s="549"/>
      <c r="U30" s="550"/>
    </row>
    <row r="31" spans="1:21" ht="15.95" customHeight="1" x14ac:dyDescent="0.2">
      <c r="A31" s="14">
        <v>8</v>
      </c>
      <c r="B31" s="10" t="s">
        <v>58</v>
      </c>
      <c r="C31" s="494"/>
      <c r="D31" s="494"/>
      <c r="E31" s="494"/>
      <c r="F31" s="215"/>
      <c r="G31" s="42"/>
      <c r="H31" s="42"/>
      <c r="I31" s="215"/>
      <c r="J31" s="215"/>
      <c r="K31" s="215"/>
      <c r="L31" s="222">
        <v>0</v>
      </c>
      <c r="M31" s="222">
        <v>0</v>
      </c>
      <c r="N31" s="26"/>
      <c r="O31" s="26"/>
      <c r="P31" s="222">
        <v>0</v>
      </c>
      <c r="Q31" s="222">
        <v>0</v>
      </c>
      <c r="R31" s="46">
        <f t="shared" si="2"/>
        <v>0</v>
      </c>
      <c r="S31" s="548">
        <v>0</v>
      </c>
      <c r="T31" s="549"/>
      <c r="U31" s="550"/>
    </row>
    <row r="32" spans="1:21" ht="15.95" customHeight="1" x14ac:dyDescent="0.2">
      <c r="A32" s="14">
        <v>9</v>
      </c>
      <c r="B32" s="10" t="s">
        <v>24</v>
      </c>
      <c r="C32" s="494"/>
      <c r="D32" s="494"/>
      <c r="E32" s="494"/>
      <c r="F32" s="215"/>
      <c r="G32" s="42"/>
      <c r="H32" s="42"/>
      <c r="I32" s="41"/>
      <c r="J32" s="41"/>
      <c r="K32" s="215"/>
      <c r="L32" s="222">
        <v>0</v>
      </c>
      <c r="M32" s="222">
        <v>0</v>
      </c>
      <c r="N32" s="26"/>
      <c r="O32" s="26"/>
      <c r="P32" s="222">
        <v>0</v>
      </c>
      <c r="Q32" s="222">
        <v>0</v>
      </c>
      <c r="R32" s="46">
        <f t="shared" si="2"/>
        <v>0</v>
      </c>
      <c r="S32" s="548">
        <v>0</v>
      </c>
      <c r="T32" s="549"/>
      <c r="U32" s="550"/>
    </row>
    <row r="33" spans="1:21" ht="15.75" x14ac:dyDescent="0.2">
      <c r="A33" s="14">
        <v>10</v>
      </c>
      <c r="B33" s="10" t="s">
        <v>25</v>
      </c>
      <c r="C33" s="494"/>
      <c r="D33" s="494"/>
      <c r="E33" s="494"/>
      <c r="F33" s="215"/>
      <c r="G33" s="42"/>
      <c r="H33" s="42"/>
      <c r="I33" s="41"/>
      <c r="J33" s="41"/>
      <c r="K33" s="215"/>
      <c r="L33" s="222">
        <v>0</v>
      </c>
      <c r="M33" s="222">
        <v>0</v>
      </c>
      <c r="N33" s="26"/>
      <c r="O33" s="26"/>
      <c r="P33" s="222">
        <v>0</v>
      </c>
      <c r="Q33" s="222">
        <v>0</v>
      </c>
      <c r="R33" s="46">
        <f t="shared" si="2"/>
        <v>0</v>
      </c>
      <c r="S33" s="548">
        <v>0</v>
      </c>
      <c r="T33" s="549"/>
      <c r="U33" s="550"/>
    </row>
    <row r="34" spans="1:21" ht="16.5" thickBot="1" x14ac:dyDescent="0.25">
      <c r="A34" s="48">
        <v>11</v>
      </c>
      <c r="B34" s="49" t="s">
        <v>59</v>
      </c>
      <c r="C34" s="508"/>
      <c r="D34" s="508"/>
      <c r="E34" s="508"/>
      <c r="F34" s="223"/>
      <c r="G34" s="50"/>
      <c r="H34" s="50"/>
      <c r="I34" s="51"/>
      <c r="J34" s="51"/>
      <c r="K34" s="223"/>
      <c r="L34" s="52">
        <v>0</v>
      </c>
      <c r="M34" s="52">
        <v>0</v>
      </c>
      <c r="N34" s="53"/>
      <c r="O34" s="53"/>
      <c r="P34" s="52">
        <v>0</v>
      </c>
      <c r="Q34" s="52">
        <v>0</v>
      </c>
      <c r="R34" s="54">
        <f t="shared" si="2"/>
        <v>0</v>
      </c>
      <c r="S34" s="554"/>
      <c r="T34" s="555"/>
      <c r="U34" s="556"/>
    </row>
    <row r="35" spans="1:21" ht="13.5" thickTop="1" x14ac:dyDescent="0.2">
      <c r="A35" s="5"/>
      <c r="B35" s="27" t="s">
        <v>39</v>
      </c>
    </row>
    <row r="36" spans="1:21" x14ac:dyDescent="0.2">
      <c r="A36" s="5"/>
      <c r="B36" s="15" t="s">
        <v>61</v>
      </c>
    </row>
    <row r="37" spans="1:21" x14ac:dyDescent="0.2">
      <c r="A37" s="5"/>
      <c r="B37" s="15" t="s">
        <v>60</v>
      </c>
    </row>
    <row r="38" spans="1:21" x14ac:dyDescent="0.2">
      <c r="A38" s="5"/>
      <c r="B38" s="15" t="s">
        <v>40</v>
      </c>
    </row>
    <row r="39" spans="1:21" ht="12.75" customHeight="1" x14ac:dyDescent="0.2"/>
    <row r="40" spans="1:21" ht="12.75" customHeight="1" x14ac:dyDescent="0.2">
      <c r="L40" s="1" t="s">
        <v>43</v>
      </c>
    </row>
    <row r="41" spans="1:21" ht="12.75" customHeight="1" x14ac:dyDescent="0.2">
      <c r="A41" s="488" t="s">
        <v>0</v>
      </c>
      <c r="B41" s="488"/>
      <c r="P41" s="517" t="s">
        <v>26</v>
      </c>
      <c r="Q41" s="517"/>
      <c r="R41" s="517"/>
      <c r="S41" s="517"/>
      <c r="T41" s="517"/>
      <c r="U41" s="517"/>
    </row>
    <row r="42" spans="1:21" ht="21" customHeight="1" x14ac:dyDescent="0.2">
      <c r="A42" s="488" t="s">
        <v>1</v>
      </c>
      <c r="B42" s="488"/>
      <c r="P42" s="517"/>
      <c r="Q42" s="517"/>
      <c r="R42" s="517"/>
      <c r="S42" s="517"/>
      <c r="T42" s="517"/>
      <c r="U42" s="517"/>
    </row>
    <row r="43" spans="1:21" x14ac:dyDescent="0.2">
      <c r="A43" s="488" t="s">
        <v>46</v>
      </c>
      <c r="B43" s="488"/>
    </row>
    <row r="44" spans="1:21" ht="25.5" x14ac:dyDescent="0.35">
      <c r="C44" s="518" t="s">
        <v>2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2"/>
    </row>
    <row r="45" spans="1:21" ht="12.75" customHeight="1" x14ac:dyDescent="0.2">
      <c r="F45" s="519" t="s">
        <v>3</v>
      </c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221"/>
    </row>
    <row r="46" spans="1:21" ht="13.5" customHeight="1" x14ac:dyDescent="0.2">
      <c r="A46" s="1" t="s">
        <v>47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ht="15" customHeight="1" x14ac:dyDescent="0.2">
      <c r="A47" s="1" t="s">
        <v>69</v>
      </c>
      <c r="C47" s="6"/>
      <c r="D47" s="7">
        <v>0</v>
      </c>
      <c r="E47" s="7">
        <v>8</v>
      </c>
      <c r="K47" s="520">
        <v>2</v>
      </c>
      <c r="L47" s="520"/>
      <c r="M47" s="5"/>
      <c r="N47" s="5"/>
      <c r="O47" s="5"/>
      <c r="Q47" s="1" t="str">
        <f>+Q7:U7</f>
        <v>Bulan     :</v>
      </c>
      <c r="R47" s="522" t="str">
        <f>+R7</f>
        <v>Juni</v>
      </c>
      <c r="S47" s="523"/>
      <c r="T47" s="4">
        <f>+T7:U7</f>
        <v>0</v>
      </c>
      <c r="U47" s="4">
        <f>+U7</f>
        <v>6</v>
      </c>
    </row>
    <row r="48" spans="1:21" ht="12.75" customHeight="1" thickBot="1" x14ac:dyDescent="0.25">
      <c r="A48" s="183" t="s">
        <v>72</v>
      </c>
      <c r="B48" s="183"/>
      <c r="C48" s="4">
        <v>0</v>
      </c>
      <c r="D48" s="4">
        <v>1</v>
      </c>
      <c r="E48" s="4">
        <v>0</v>
      </c>
      <c r="K48" s="521"/>
      <c r="L48" s="521"/>
      <c r="M48" s="5"/>
      <c r="N48" s="5"/>
      <c r="O48" s="5"/>
      <c r="Q48" s="1" t="str">
        <f>+Q8:U8</f>
        <v>Tahun    :</v>
      </c>
      <c r="R48" s="557">
        <f>+R8</f>
        <v>2018</v>
      </c>
      <c r="S48" s="558"/>
      <c r="T48" s="21">
        <v>1</v>
      </c>
      <c r="U48" s="21">
        <f>+U8</f>
        <v>8</v>
      </c>
    </row>
    <row r="49" spans="1:21" ht="12.75" customHeight="1" thickTop="1" x14ac:dyDescent="0.2">
      <c r="A49" s="496" t="s">
        <v>4</v>
      </c>
      <c r="B49" s="496" t="s">
        <v>5</v>
      </c>
      <c r="C49" s="499" t="s">
        <v>6</v>
      </c>
      <c r="D49" s="500"/>
      <c r="E49" s="500"/>
      <c r="F49" s="500"/>
      <c r="G49" s="500"/>
      <c r="H49" s="500"/>
      <c r="I49" s="500"/>
      <c r="J49" s="500"/>
      <c r="K49" s="501"/>
      <c r="L49" s="499" t="s">
        <v>7</v>
      </c>
      <c r="M49" s="500"/>
      <c r="N49" s="500"/>
      <c r="O49" s="500"/>
      <c r="P49" s="500"/>
      <c r="Q49" s="500"/>
      <c r="R49" s="501"/>
      <c r="S49" s="538" t="s">
        <v>65</v>
      </c>
      <c r="T49" s="539"/>
      <c r="U49" s="540"/>
    </row>
    <row r="50" spans="1:21" ht="12.75" customHeight="1" x14ac:dyDescent="0.2">
      <c r="A50" s="497"/>
      <c r="B50" s="497"/>
      <c r="C50" s="551" t="s">
        <v>27</v>
      </c>
      <c r="D50" s="552"/>
      <c r="E50" s="553"/>
      <c r="F50" s="226"/>
      <c r="G50" s="226" t="s">
        <v>30</v>
      </c>
      <c r="H50" s="226" t="s">
        <v>32</v>
      </c>
      <c r="I50" s="226"/>
      <c r="J50" s="226"/>
      <c r="K50" s="226" t="s">
        <v>43</v>
      </c>
      <c r="L50" s="226" t="s">
        <v>27</v>
      </c>
      <c r="M50" s="226"/>
      <c r="N50" s="226" t="s">
        <v>30</v>
      </c>
      <c r="O50" s="226" t="s">
        <v>32</v>
      </c>
      <c r="P50" s="226"/>
      <c r="Q50" s="226"/>
      <c r="R50" s="226" t="s">
        <v>64</v>
      </c>
      <c r="S50" s="524" t="s">
        <v>68</v>
      </c>
      <c r="T50" s="525"/>
      <c r="U50" s="526"/>
    </row>
    <row r="51" spans="1:21" ht="11.25" customHeight="1" x14ac:dyDescent="0.2">
      <c r="A51" s="497"/>
      <c r="B51" s="497"/>
      <c r="C51" s="524" t="s">
        <v>28</v>
      </c>
      <c r="D51" s="525"/>
      <c r="E51" s="526"/>
      <c r="F51" s="224" t="s">
        <v>29</v>
      </c>
      <c r="G51" s="224" t="s">
        <v>31</v>
      </c>
      <c r="H51" s="224" t="s">
        <v>33</v>
      </c>
      <c r="I51" s="224" t="s">
        <v>37</v>
      </c>
      <c r="J51" s="224" t="s">
        <v>36</v>
      </c>
      <c r="K51" s="224" t="s">
        <v>28</v>
      </c>
      <c r="L51" s="224" t="s">
        <v>28</v>
      </c>
      <c r="M51" s="224" t="s">
        <v>35</v>
      </c>
      <c r="N51" s="224" t="s">
        <v>31</v>
      </c>
      <c r="O51" s="224" t="s">
        <v>33</v>
      </c>
      <c r="P51" s="224" t="s">
        <v>37</v>
      </c>
      <c r="Q51" s="224" t="s">
        <v>36</v>
      </c>
      <c r="R51" s="224" t="s">
        <v>38</v>
      </c>
      <c r="S51" s="524" t="s">
        <v>66</v>
      </c>
      <c r="T51" s="525"/>
      <c r="U51" s="526"/>
    </row>
    <row r="52" spans="1:21" ht="12.75" customHeight="1" x14ac:dyDescent="0.2">
      <c r="A52" s="497"/>
      <c r="B52" s="497"/>
      <c r="C52" s="502" t="s">
        <v>8</v>
      </c>
      <c r="D52" s="503"/>
      <c r="E52" s="504"/>
      <c r="F52" s="228"/>
      <c r="G52" s="228"/>
      <c r="H52" s="228" t="s">
        <v>34</v>
      </c>
      <c r="I52" s="228"/>
      <c r="J52" s="228"/>
      <c r="K52" s="228" t="s">
        <v>9</v>
      </c>
      <c r="L52" s="228" t="s">
        <v>8</v>
      </c>
      <c r="M52" s="228"/>
      <c r="N52" s="228"/>
      <c r="O52" s="228" t="s">
        <v>34</v>
      </c>
      <c r="P52" s="228"/>
      <c r="Q52" s="228"/>
      <c r="R52" s="20" t="s">
        <v>63</v>
      </c>
      <c r="S52" s="524" t="s">
        <v>67</v>
      </c>
      <c r="T52" s="525"/>
      <c r="U52" s="526"/>
    </row>
    <row r="53" spans="1:21" ht="15.95" customHeight="1" x14ac:dyDescent="0.2">
      <c r="A53" s="498"/>
      <c r="B53" s="498"/>
      <c r="C53" s="559"/>
      <c r="D53" s="560"/>
      <c r="E53" s="561"/>
      <c r="F53" s="224"/>
      <c r="G53" s="224"/>
      <c r="H53" s="224"/>
      <c r="I53" s="224"/>
      <c r="J53" s="224"/>
      <c r="K53" s="224" t="s">
        <v>62</v>
      </c>
      <c r="L53" s="224"/>
      <c r="M53" s="224"/>
      <c r="N53" s="224"/>
      <c r="O53" s="224"/>
      <c r="P53" s="224"/>
      <c r="Q53" s="224"/>
      <c r="R53" s="224"/>
      <c r="S53" s="528"/>
      <c r="T53" s="562"/>
      <c r="U53" s="563"/>
    </row>
    <row r="54" spans="1:21" s="8" customFormat="1" ht="15.95" customHeight="1" x14ac:dyDescent="0.2">
      <c r="A54" s="225" t="s">
        <v>10</v>
      </c>
      <c r="B54" s="225" t="s">
        <v>11</v>
      </c>
      <c r="C54" s="564" t="s">
        <v>12</v>
      </c>
      <c r="D54" s="565"/>
      <c r="E54" s="566"/>
      <c r="F54" s="225" t="s">
        <v>13</v>
      </c>
      <c r="G54" s="225" t="s">
        <v>14</v>
      </c>
      <c r="H54" s="225" t="s">
        <v>15</v>
      </c>
      <c r="I54" s="225" t="s">
        <v>16</v>
      </c>
      <c r="J54" s="225" t="s">
        <v>17</v>
      </c>
      <c r="K54" s="225" t="s">
        <v>18</v>
      </c>
      <c r="L54" s="225" t="s">
        <v>19</v>
      </c>
      <c r="M54" s="225" t="s">
        <v>20</v>
      </c>
      <c r="N54" s="225" t="s">
        <v>21</v>
      </c>
      <c r="O54" s="225" t="s">
        <v>41</v>
      </c>
      <c r="P54" s="225" t="s">
        <v>42</v>
      </c>
      <c r="Q54" s="225" t="s">
        <v>44</v>
      </c>
      <c r="R54" s="225" t="s">
        <v>70</v>
      </c>
      <c r="S54" s="564" t="s">
        <v>71</v>
      </c>
      <c r="T54" s="565"/>
      <c r="U54" s="566"/>
    </row>
    <row r="55" spans="1:21" s="16" customFormat="1" ht="15.95" customHeight="1" x14ac:dyDescent="0.2">
      <c r="A55" s="18">
        <v>1</v>
      </c>
      <c r="B55" s="19" t="s">
        <v>22</v>
      </c>
      <c r="C55" s="532"/>
      <c r="D55" s="533"/>
      <c r="E55" s="534"/>
      <c r="F55" s="39"/>
      <c r="G55" s="39"/>
      <c r="H55" s="39"/>
      <c r="I55" s="39"/>
      <c r="J55" s="39"/>
      <c r="K55" s="39"/>
      <c r="L55" s="24">
        <f t="shared" ref="L55:Q55" si="6">SUM(L56,L59,L60)</f>
        <v>0</v>
      </c>
      <c r="M55" s="24">
        <f t="shared" si="6"/>
        <v>0</v>
      </c>
      <c r="N55" s="24">
        <f t="shared" si="6"/>
        <v>0</v>
      </c>
      <c r="O55" s="24">
        <f t="shared" si="6"/>
        <v>0</v>
      </c>
      <c r="P55" s="24">
        <f t="shared" si="6"/>
        <v>0</v>
      </c>
      <c r="Q55" s="24">
        <f t="shared" si="6"/>
        <v>0</v>
      </c>
      <c r="R55" s="24">
        <f>SUM(L55-M55-N55-O55+P55-Q55)</f>
        <v>0</v>
      </c>
      <c r="S55" s="535"/>
      <c r="T55" s="536"/>
      <c r="U55" s="537"/>
    </row>
    <row r="56" spans="1:21" s="23" customFormat="1" ht="15.95" customHeight="1" x14ac:dyDescent="0.25">
      <c r="A56" s="14"/>
      <c r="B56" s="22" t="s">
        <v>50</v>
      </c>
      <c r="C56" s="495"/>
      <c r="D56" s="495"/>
      <c r="E56" s="495"/>
      <c r="F56" s="216"/>
      <c r="G56" s="216"/>
      <c r="H56" s="216"/>
      <c r="I56" s="216"/>
      <c r="J56" s="216"/>
      <c r="K56" s="215"/>
      <c r="L56" s="44">
        <f t="shared" ref="L56:O56" si="7">SUM(L57:L58)</f>
        <v>0</v>
      </c>
      <c r="M56" s="44">
        <f t="shared" si="7"/>
        <v>0</v>
      </c>
      <c r="N56" s="44">
        <f t="shared" si="7"/>
        <v>0</v>
      </c>
      <c r="O56" s="44">
        <f t="shared" si="7"/>
        <v>0</v>
      </c>
      <c r="P56" s="44">
        <f>SUM(P57:P58)</f>
        <v>0</v>
      </c>
      <c r="Q56" s="44">
        <f t="shared" ref="Q56" si="8">SUM(Q57:Q58)</f>
        <v>0</v>
      </c>
      <c r="R56" s="46">
        <f t="shared" ref="R56:R64" si="9">SUM(L56-M56-N56-O56+P56-Q56)</f>
        <v>0</v>
      </c>
      <c r="S56" s="545"/>
      <c r="T56" s="546"/>
      <c r="U56" s="547"/>
    </row>
    <row r="57" spans="1:21" ht="15.95" customHeight="1" x14ac:dyDescent="0.2">
      <c r="A57" s="12"/>
      <c r="B57" s="13" t="s">
        <v>84</v>
      </c>
      <c r="C57" s="509"/>
      <c r="D57" s="509"/>
      <c r="E57" s="509"/>
      <c r="F57" s="217"/>
      <c r="G57" s="217"/>
      <c r="H57" s="217"/>
      <c r="I57" s="40"/>
      <c r="J57" s="40"/>
      <c r="K57" s="215"/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6">
        <f t="shared" si="9"/>
        <v>0</v>
      </c>
      <c r="S57" s="542"/>
      <c r="T57" s="543"/>
      <c r="U57" s="544"/>
    </row>
    <row r="58" spans="1:21" ht="15.95" customHeight="1" x14ac:dyDescent="0.2">
      <c r="A58" s="12"/>
      <c r="B58" s="13" t="s">
        <v>85</v>
      </c>
      <c r="C58" s="509"/>
      <c r="D58" s="509"/>
      <c r="E58" s="509"/>
      <c r="F58" s="217"/>
      <c r="G58" s="217"/>
      <c r="H58" s="217"/>
      <c r="I58" s="40"/>
      <c r="J58" s="40"/>
      <c r="K58" s="215"/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6">
        <f t="shared" si="9"/>
        <v>0</v>
      </c>
      <c r="S58" s="542"/>
      <c r="T58" s="543"/>
      <c r="U58" s="544"/>
    </row>
    <row r="59" spans="1:21" ht="15.95" customHeight="1" x14ac:dyDescent="0.2">
      <c r="A59" s="12"/>
      <c r="B59" s="11" t="s">
        <v>51</v>
      </c>
      <c r="C59" s="494"/>
      <c r="D59" s="494"/>
      <c r="E59" s="494"/>
      <c r="F59" s="41"/>
      <c r="G59" s="41"/>
      <c r="H59" s="41"/>
      <c r="I59" s="41"/>
      <c r="J59" s="41"/>
      <c r="K59" s="215"/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f t="shared" si="9"/>
        <v>0</v>
      </c>
      <c r="S59" s="542"/>
      <c r="T59" s="543"/>
      <c r="U59" s="544"/>
    </row>
    <row r="60" spans="1:21" ht="15.95" customHeight="1" x14ac:dyDescent="0.2">
      <c r="A60" s="12"/>
      <c r="B60" s="11" t="s">
        <v>52</v>
      </c>
      <c r="C60" s="494"/>
      <c r="D60" s="494"/>
      <c r="E60" s="494"/>
      <c r="F60" s="41"/>
      <c r="G60" s="41"/>
      <c r="H60" s="41"/>
      <c r="I60" s="41"/>
      <c r="J60" s="41"/>
      <c r="K60" s="215"/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f t="shared" si="9"/>
        <v>0</v>
      </c>
      <c r="S60" s="542"/>
      <c r="T60" s="543"/>
      <c r="U60" s="544"/>
    </row>
    <row r="61" spans="1:21" ht="15.95" customHeight="1" x14ac:dyDescent="0.2">
      <c r="A61" s="14">
        <v>2</v>
      </c>
      <c r="B61" s="10" t="s">
        <v>23</v>
      </c>
      <c r="C61" s="567">
        <f t="shared" ref="C61" si="10">SUM(C62:C63)</f>
        <v>0</v>
      </c>
      <c r="D61" s="568"/>
      <c r="E61" s="569"/>
      <c r="F61" s="46">
        <f t="shared" ref="F61:G61" si="11">SUM(F62:F63)</f>
        <v>0</v>
      </c>
      <c r="G61" s="46">
        <f t="shared" si="11"/>
        <v>0</v>
      </c>
      <c r="H61" s="26"/>
      <c r="I61" s="46">
        <f t="shared" ref="I61:J61" si="12">SUM(I62:I63)</f>
        <v>0</v>
      </c>
      <c r="J61" s="46">
        <f t="shared" si="12"/>
        <v>0</v>
      </c>
      <c r="K61" s="46">
        <f>SUM(C61-F61-G61-H61+I61-J61)</f>
        <v>0</v>
      </c>
      <c r="L61" s="46">
        <f t="shared" ref="L61:N61" si="13">SUM(L62:L63)</f>
        <v>111</v>
      </c>
      <c r="M61" s="46">
        <f t="shared" si="13"/>
        <v>46</v>
      </c>
      <c r="N61" s="46">
        <f t="shared" si="13"/>
        <v>0</v>
      </c>
      <c r="O61" s="26"/>
      <c r="P61" s="128">
        <f t="shared" ref="P61:Q61" si="14">SUM(P62:P63)</f>
        <v>0</v>
      </c>
      <c r="Q61" s="46">
        <f t="shared" si="14"/>
        <v>0</v>
      </c>
      <c r="R61" s="46">
        <f>SUM(L61-M61-N61-O61+P61-Q61)</f>
        <v>65</v>
      </c>
      <c r="S61" s="542"/>
      <c r="T61" s="543"/>
      <c r="U61" s="544"/>
    </row>
    <row r="62" spans="1:21" ht="15.95" customHeight="1" x14ac:dyDescent="0.2">
      <c r="A62" s="12"/>
      <c r="B62" s="13" t="s">
        <v>84</v>
      </c>
      <c r="C62" s="505">
        <v>0</v>
      </c>
      <c r="D62" s="506"/>
      <c r="E62" s="507"/>
      <c r="F62" s="46">
        <v>0</v>
      </c>
      <c r="G62" s="46">
        <v>0</v>
      </c>
      <c r="H62" s="25"/>
      <c r="I62" s="46">
        <v>0</v>
      </c>
      <c r="J62" s="46">
        <v>0</v>
      </c>
      <c r="K62" s="46">
        <f>SUM(C62-F62-G62-H62+I62-J62)</f>
        <v>0</v>
      </c>
      <c r="L62" s="47">
        <v>105</v>
      </c>
      <c r="M62" s="47">
        <v>40</v>
      </c>
      <c r="N62" s="47">
        <v>0</v>
      </c>
      <c r="O62" s="25"/>
      <c r="P62" s="47">
        <v>0</v>
      </c>
      <c r="Q62" s="47">
        <v>0</v>
      </c>
      <c r="R62" s="46">
        <f>SUM(L62-M62-N62-O62+P62-Q62)</f>
        <v>65</v>
      </c>
      <c r="S62" s="542"/>
      <c r="T62" s="543"/>
      <c r="U62" s="544"/>
    </row>
    <row r="63" spans="1:21" ht="15.95" customHeight="1" x14ac:dyDescent="0.2">
      <c r="A63" s="12"/>
      <c r="B63" s="13" t="s">
        <v>85</v>
      </c>
      <c r="C63" s="509"/>
      <c r="D63" s="509"/>
      <c r="E63" s="509"/>
      <c r="F63" s="217"/>
      <c r="G63" s="217"/>
      <c r="H63" s="43"/>
      <c r="I63" s="40"/>
      <c r="J63" s="40"/>
      <c r="K63" s="215"/>
      <c r="L63" s="47">
        <v>6</v>
      </c>
      <c r="M63" s="47">
        <v>6</v>
      </c>
      <c r="N63" s="47">
        <v>0</v>
      </c>
      <c r="O63" s="25"/>
      <c r="P63" s="47">
        <v>0</v>
      </c>
      <c r="Q63" s="47">
        <v>0</v>
      </c>
      <c r="R63" s="46">
        <f t="shared" si="9"/>
        <v>0</v>
      </c>
      <c r="S63" s="542"/>
      <c r="T63" s="543"/>
      <c r="U63" s="544"/>
    </row>
    <row r="64" spans="1:21" ht="15.95" customHeight="1" x14ac:dyDescent="0.2">
      <c r="A64" s="9">
        <v>3</v>
      </c>
      <c r="B64" s="10" t="s">
        <v>54</v>
      </c>
      <c r="C64" s="494"/>
      <c r="D64" s="494"/>
      <c r="E64" s="494"/>
      <c r="F64" s="215"/>
      <c r="G64" s="42"/>
      <c r="H64" s="42"/>
      <c r="I64" s="215"/>
      <c r="J64" s="215"/>
      <c r="K64" s="215"/>
      <c r="L64" s="222">
        <v>0</v>
      </c>
      <c r="M64" s="222">
        <v>0</v>
      </c>
      <c r="N64" s="26"/>
      <c r="O64" s="26"/>
      <c r="P64" s="222">
        <v>0</v>
      </c>
      <c r="Q64" s="222">
        <v>0</v>
      </c>
      <c r="R64" s="46">
        <f t="shared" si="9"/>
        <v>0</v>
      </c>
      <c r="S64" s="542"/>
      <c r="T64" s="543"/>
      <c r="U64" s="544"/>
    </row>
    <row r="65" spans="1:21" ht="15.95" customHeight="1" x14ac:dyDescent="0.2">
      <c r="A65" s="14">
        <v>4</v>
      </c>
      <c r="B65" s="10" t="s">
        <v>53</v>
      </c>
      <c r="C65" s="495"/>
      <c r="D65" s="495"/>
      <c r="E65" s="495"/>
      <c r="F65" s="216"/>
      <c r="G65" s="42"/>
      <c r="H65" s="42"/>
      <c r="I65" s="216"/>
      <c r="J65" s="216"/>
      <c r="K65" s="215"/>
      <c r="L65" s="46">
        <f>SUM(L66:L67)</f>
        <v>0</v>
      </c>
      <c r="M65" s="46">
        <f>SUM(M66:M67)</f>
        <v>0</v>
      </c>
      <c r="N65" s="26"/>
      <c r="O65" s="26"/>
      <c r="P65" s="46">
        <f t="shared" ref="P65:Q65" si="15">SUM(P66:P67)</f>
        <v>0</v>
      </c>
      <c r="Q65" s="46">
        <f t="shared" si="15"/>
        <v>0</v>
      </c>
      <c r="R65" s="46">
        <f>SUM(L65-M65-N65-O65+P65-Q65)</f>
        <v>0</v>
      </c>
      <c r="S65" s="542"/>
      <c r="T65" s="543"/>
      <c r="U65" s="544"/>
    </row>
    <row r="66" spans="1:21" ht="15.95" customHeight="1" x14ac:dyDescent="0.2">
      <c r="A66" s="14"/>
      <c r="B66" s="13" t="s">
        <v>84</v>
      </c>
      <c r="C66" s="495"/>
      <c r="D66" s="495"/>
      <c r="E66" s="495"/>
      <c r="F66" s="216"/>
      <c r="G66" s="42"/>
      <c r="H66" s="42"/>
      <c r="I66" s="216"/>
      <c r="J66" s="216"/>
      <c r="K66" s="215"/>
      <c r="L66" s="222">
        <v>0</v>
      </c>
      <c r="M66" s="222">
        <v>0</v>
      </c>
      <c r="N66" s="26"/>
      <c r="O66" s="26"/>
      <c r="P66" s="222">
        <v>0</v>
      </c>
      <c r="Q66" s="222">
        <v>0</v>
      </c>
      <c r="R66" s="46">
        <f t="shared" ref="R66:R74" si="16">SUM(L66-M66-N66-O66+P66-Q66)</f>
        <v>0</v>
      </c>
      <c r="S66" s="542"/>
      <c r="T66" s="543"/>
      <c r="U66" s="544"/>
    </row>
    <row r="67" spans="1:21" ht="15.95" customHeight="1" x14ac:dyDescent="0.2">
      <c r="A67" s="14"/>
      <c r="B67" s="13" t="s">
        <v>85</v>
      </c>
      <c r="C67" s="495"/>
      <c r="D67" s="495"/>
      <c r="E67" s="495"/>
      <c r="F67" s="216"/>
      <c r="G67" s="42"/>
      <c r="H67" s="42"/>
      <c r="I67" s="216"/>
      <c r="J67" s="216"/>
      <c r="K67" s="215"/>
      <c r="L67" s="222">
        <v>0</v>
      </c>
      <c r="M67" s="222">
        <v>0</v>
      </c>
      <c r="N67" s="26"/>
      <c r="O67" s="26"/>
      <c r="P67" s="222">
        <v>0</v>
      </c>
      <c r="Q67" s="222">
        <v>0</v>
      </c>
      <c r="R67" s="46">
        <f t="shared" si="16"/>
        <v>0</v>
      </c>
      <c r="S67" s="542"/>
      <c r="T67" s="543"/>
      <c r="U67" s="544"/>
    </row>
    <row r="68" spans="1:21" ht="15.95" customHeight="1" x14ac:dyDescent="0.2">
      <c r="A68" s="14">
        <v>5</v>
      </c>
      <c r="B68" s="11" t="s">
        <v>55</v>
      </c>
      <c r="C68" s="494"/>
      <c r="D68" s="494"/>
      <c r="E68" s="494"/>
      <c r="F68" s="215"/>
      <c r="G68" s="42"/>
      <c r="H68" s="42"/>
      <c r="I68" s="215"/>
      <c r="J68" s="215"/>
      <c r="K68" s="215"/>
      <c r="L68" s="222">
        <v>0</v>
      </c>
      <c r="M68" s="222">
        <v>0</v>
      </c>
      <c r="N68" s="26"/>
      <c r="O68" s="26"/>
      <c r="P68" s="222">
        <v>0</v>
      </c>
      <c r="Q68" s="222">
        <v>0</v>
      </c>
      <c r="R68" s="46">
        <f t="shared" si="16"/>
        <v>0</v>
      </c>
      <c r="S68" s="542"/>
      <c r="T68" s="543"/>
      <c r="U68" s="544"/>
    </row>
    <row r="69" spans="1:21" ht="15.95" customHeight="1" x14ac:dyDescent="0.2">
      <c r="A69" s="14">
        <v>6</v>
      </c>
      <c r="B69" s="10" t="s">
        <v>56</v>
      </c>
      <c r="C69" s="494"/>
      <c r="D69" s="494"/>
      <c r="E69" s="494"/>
      <c r="F69" s="215"/>
      <c r="G69" s="42"/>
      <c r="H69" s="42"/>
      <c r="I69" s="215"/>
      <c r="J69" s="215"/>
      <c r="K69" s="215"/>
      <c r="L69" s="222">
        <v>0</v>
      </c>
      <c r="M69" s="222">
        <v>0</v>
      </c>
      <c r="N69" s="26"/>
      <c r="O69" s="26"/>
      <c r="P69" s="222">
        <v>0</v>
      </c>
      <c r="Q69" s="222">
        <v>0</v>
      </c>
      <c r="R69" s="46">
        <f t="shared" si="16"/>
        <v>0</v>
      </c>
      <c r="S69" s="570">
        <v>0</v>
      </c>
      <c r="T69" s="571"/>
      <c r="U69" s="572"/>
    </row>
    <row r="70" spans="1:21" ht="15.95" customHeight="1" x14ac:dyDescent="0.2">
      <c r="A70" s="14">
        <v>7</v>
      </c>
      <c r="B70" s="10" t="s">
        <v>57</v>
      </c>
      <c r="C70" s="494"/>
      <c r="D70" s="494"/>
      <c r="E70" s="494"/>
      <c r="F70" s="215"/>
      <c r="G70" s="42"/>
      <c r="H70" s="42"/>
      <c r="I70" s="215"/>
      <c r="J70" s="215"/>
      <c r="K70" s="215"/>
      <c r="L70" s="222">
        <v>0</v>
      </c>
      <c r="M70" s="222">
        <v>0</v>
      </c>
      <c r="N70" s="26"/>
      <c r="O70" s="26"/>
      <c r="P70" s="222">
        <v>0</v>
      </c>
      <c r="Q70" s="222">
        <v>0</v>
      </c>
      <c r="R70" s="46">
        <f t="shared" si="16"/>
        <v>0</v>
      </c>
      <c r="S70" s="548">
        <v>0</v>
      </c>
      <c r="T70" s="549"/>
      <c r="U70" s="550"/>
    </row>
    <row r="71" spans="1:21" ht="15.75" x14ac:dyDescent="0.2">
      <c r="A71" s="14">
        <v>8</v>
      </c>
      <c r="B71" s="10" t="s">
        <v>58</v>
      </c>
      <c r="C71" s="494"/>
      <c r="D71" s="494"/>
      <c r="E71" s="494"/>
      <c r="F71" s="215"/>
      <c r="G71" s="42"/>
      <c r="H71" s="42"/>
      <c r="I71" s="215"/>
      <c r="J71" s="215"/>
      <c r="K71" s="215"/>
      <c r="L71" s="222">
        <v>0</v>
      </c>
      <c r="M71" s="222">
        <v>0</v>
      </c>
      <c r="N71" s="26"/>
      <c r="O71" s="26"/>
      <c r="P71" s="222">
        <v>0</v>
      </c>
      <c r="Q71" s="222">
        <v>0</v>
      </c>
      <c r="R71" s="46">
        <f t="shared" si="16"/>
        <v>0</v>
      </c>
      <c r="S71" s="548">
        <v>0</v>
      </c>
      <c r="T71" s="549"/>
      <c r="U71" s="550"/>
    </row>
    <row r="72" spans="1:21" ht="15.75" x14ac:dyDescent="0.2">
      <c r="A72" s="14">
        <v>9</v>
      </c>
      <c r="B72" s="10" t="s">
        <v>24</v>
      </c>
      <c r="C72" s="494"/>
      <c r="D72" s="494"/>
      <c r="E72" s="494"/>
      <c r="F72" s="215"/>
      <c r="G72" s="42"/>
      <c r="H72" s="42"/>
      <c r="I72" s="41"/>
      <c r="J72" s="41"/>
      <c r="K72" s="215"/>
      <c r="L72" s="222">
        <v>0</v>
      </c>
      <c r="M72" s="222">
        <v>0</v>
      </c>
      <c r="N72" s="26"/>
      <c r="O72" s="26"/>
      <c r="P72" s="222">
        <v>0</v>
      </c>
      <c r="Q72" s="222">
        <v>0</v>
      </c>
      <c r="R72" s="46">
        <f t="shared" si="16"/>
        <v>0</v>
      </c>
      <c r="S72" s="548">
        <v>0</v>
      </c>
      <c r="T72" s="549"/>
      <c r="U72" s="550"/>
    </row>
    <row r="73" spans="1:21" ht="15.75" x14ac:dyDescent="0.2">
      <c r="A73" s="14">
        <v>10</v>
      </c>
      <c r="B73" s="10" t="s">
        <v>25</v>
      </c>
      <c r="C73" s="494"/>
      <c r="D73" s="494"/>
      <c r="E73" s="494"/>
      <c r="F73" s="215"/>
      <c r="G73" s="42"/>
      <c r="H73" s="42"/>
      <c r="I73" s="41"/>
      <c r="J73" s="41"/>
      <c r="K73" s="215"/>
      <c r="L73" s="222">
        <v>0</v>
      </c>
      <c r="M73" s="222">
        <v>0</v>
      </c>
      <c r="N73" s="26"/>
      <c r="O73" s="26"/>
      <c r="P73" s="222">
        <v>0</v>
      </c>
      <c r="Q73" s="222">
        <v>0</v>
      </c>
      <c r="R73" s="46">
        <f t="shared" si="16"/>
        <v>0</v>
      </c>
      <c r="S73" s="548">
        <v>0</v>
      </c>
      <c r="T73" s="549"/>
      <c r="U73" s="550"/>
    </row>
    <row r="74" spans="1:21" ht="16.5" thickBot="1" x14ac:dyDescent="0.25">
      <c r="A74" s="48">
        <v>11</v>
      </c>
      <c r="B74" s="49" t="s">
        <v>59</v>
      </c>
      <c r="C74" s="508"/>
      <c r="D74" s="508"/>
      <c r="E74" s="508"/>
      <c r="F74" s="223"/>
      <c r="G74" s="50"/>
      <c r="H74" s="50"/>
      <c r="I74" s="51"/>
      <c r="J74" s="51"/>
      <c r="K74" s="223"/>
      <c r="L74" s="52">
        <v>0</v>
      </c>
      <c r="M74" s="52">
        <v>0</v>
      </c>
      <c r="N74" s="53"/>
      <c r="O74" s="53"/>
      <c r="P74" s="52">
        <v>0</v>
      </c>
      <c r="Q74" s="52">
        <v>0</v>
      </c>
      <c r="R74" s="54">
        <f t="shared" si="16"/>
        <v>0</v>
      </c>
      <c r="S74" s="554"/>
      <c r="T74" s="555"/>
      <c r="U74" s="556"/>
    </row>
    <row r="75" spans="1:21" ht="13.5" thickTop="1" x14ac:dyDescent="0.2">
      <c r="A75" s="5"/>
      <c r="B75" s="27" t="s">
        <v>39</v>
      </c>
    </row>
    <row r="76" spans="1:21" x14ac:dyDescent="0.2">
      <c r="A76" s="5"/>
      <c r="B76" s="15" t="s">
        <v>61</v>
      </c>
    </row>
    <row r="77" spans="1:21" ht="12.75" customHeight="1" x14ac:dyDescent="0.2">
      <c r="A77" s="5"/>
      <c r="B77" s="15" t="s">
        <v>60</v>
      </c>
    </row>
    <row r="78" spans="1:21" ht="12.75" customHeight="1" x14ac:dyDescent="0.2">
      <c r="A78" s="5"/>
      <c r="B78" s="15" t="s">
        <v>40</v>
      </c>
    </row>
    <row r="79" spans="1:21" x14ac:dyDescent="0.2">
      <c r="A79" s="5"/>
      <c r="B79" s="27"/>
    </row>
    <row r="80" spans="1:21" ht="21" customHeight="1" x14ac:dyDescent="0.2">
      <c r="A80" s="5"/>
      <c r="B80" s="27"/>
    </row>
    <row r="81" spans="1:21" ht="12.75" customHeight="1" x14ac:dyDescent="0.2">
      <c r="A81" s="488" t="s">
        <v>0</v>
      </c>
      <c r="B81" s="488"/>
      <c r="P81" s="517" t="s">
        <v>26</v>
      </c>
      <c r="Q81" s="517"/>
      <c r="R81" s="517"/>
      <c r="S81" s="517"/>
      <c r="T81" s="517"/>
      <c r="U81" s="517"/>
    </row>
    <row r="82" spans="1:21" ht="12.75" customHeight="1" x14ac:dyDescent="0.2">
      <c r="A82" s="488" t="s">
        <v>1</v>
      </c>
      <c r="B82" s="488"/>
      <c r="P82" s="517"/>
      <c r="Q82" s="517"/>
      <c r="R82" s="517"/>
      <c r="S82" s="517"/>
      <c r="T82" s="517"/>
      <c r="U82" s="517"/>
    </row>
    <row r="83" spans="1:21" ht="12.75" customHeight="1" x14ac:dyDescent="0.2">
      <c r="A83" s="488" t="s">
        <v>46</v>
      </c>
      <c r="B83" s="488"/>
    </row>
    <row r="84" spans="1:21" ht="13.5" customHeight="1" x14ac:dyDescent="0.35">
      <c r="C84" s="518" t="s">
        <v>2</v>
      </c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2"/>
    </row>
    <row r="85" spans="1:21" ht="15" customHeight="1" x14ac:dyDescent="0.2">
      <c r="F85" s="519" t="s">
        <v>3</v>
      </c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221"/>
    </row>
    <row r="86" spans="1:21" ht="12.75" customHeight="1" x14ac:dyDescent="0.2">
      <c r="A86" s="1" t="s">
        <v>47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 x14ac:dyDescent="0.2">
      <c r="A87" s="1" t="s">
        <v>69</v>
      </c>
      <c r="C87" s="6"/>
      <c r="D87" s="7">
        <v>0</v>
      </c>
      <c r="E87" s="7">
        <v>8</v>
      </c>
      <c r="K87" s="520">
        <v>3</v>
      </c>
      <c r="L87" s="520"/>
      <c r="M87" s="38"/>
      <c r="N87" s="5"/>
      <c r="O87" s="5"/>
      <c r="Q87" s="1" t="str">
        <f>+Q47:U47</f>
        <v>Bulan     :</v>
      </c>
      <c r="R87" s="522" t="str">
        <f>+R47</f>
        <v>Juni</v>
      </c>
      <c r="S87" s="523"/>
      <c r="T87" s="4">
        <f>+T47:U47</f>
        <v>0</v>
      </c>
      <c r="U87" s="4">
        <f>+U47</f>
        <v>6</v>
      </c>
    </row>
    <row r="88" spans="1:21" ht="12.75" customHeight="1" thickBot="1" x14ac:dyDescent="0.25">
      <c r="A88" s="183" t="s">
        <v>73</v>
      </c>
      <c r="B88" s="183"/>
      <c r="C88" s="4">
        <v>0</v>
      </c>
      <c r="D88" s="4">
        <v>4</v>
      </c>
      <c r="E88" s="4">
        <v>0</v>
      </c>
      <c r="K88" s="521"/>
      <c r="L88" s="521"/>
      <c r="M88" s="5"/>
      <c r="N88" s="5"/>
      <c r="O88" s="5"/>
      <c r="Q88" s="1" t="str">
        <f>+Q48:U48</f>
        <v>Tahun    :</v>
      </c>
      <c r="R88" s="557">
        <f>+R48</f>
        <v>2018</v>
      </c>
      <c r="S88" s="558"/>
      <c r="T88" s="21">
        <v>1</v>
      </c>
      <c r="U88" s="21">
        <f>+U48</f>
        <v>8</v>
      </c>
    </row>
    <row r="89" spans="1:21" ht="11.25" customHeight="1" thickTop="1" x14ac:dyDescent="0.2">
      <c r="A89" s="496" t="s">
        <v>4</v>
      </c>
      <c r="B89" s="496" t="s">
        <v>5</v>
      </c>
      <c r="C89" s="499" t="s">
        <v>6</v>
      </c>
      <c r="D89" s="500"/>
      <c r="E89" s="500"/>
      <c r="F89" s="500"/>
      <c r="G89" s="500"/>
      <c r="H89" s="500"/>
      <c r="I89" s="500"/>
      <c r="J89" s="500"/>
      <c r="K89" s="501"/>
      <c r="L89" s="499" t="s">
        <v>7</v>
      </c>
      <c r="M89" s="500"/>
      <c r="N89" s="500"/>
      <c r="O89" s="500"/>
      <c r="P89" s="500"/>
      <c r="Q89" s="500"/>
      <c r="R89" s="501"/>
      <c r="S89" s="538" t="s">
        <v>65</v>
      </c>
      <c r="T89" s="539"/>
      <c r="U89" s="540"/>
    </row>
    <row r="90" spans="1:21" ht="12.75" customHeight="1" x14ac:dyDescent="0.2">
      <c r="A90" s="497"/>
      <c r="B90" s="497"/>
      <c r="C90" s="551" t="s">
        <v>27</v>
      </c>
      <c r="D90" s="552"/>
      <c r="E90" s="553"/>
      <c r="F90" s="226"/>
      <c r="G90" s="226" t="s">
        <v>30</v>
      </c>
      <c r="H90" s="226" t="s">
        <v>32</v>
      </c>
      <c r="I90" s="226"/>
      <c r="J90" s="226"/>
      <c r="K90" s="226" t="s">
        <v>43</v>
      </c>
      <c r="L90" s="226" t="s">
        <v>27</v>
      </c>
      <c r="M90" s="226"/>
      <c r="N90" s="226" t="s">
        <v>30</v>
      </c>
      <c r="O90" s="226" t="s">
        <v>32</v>
      </c>
      <c r="P90" s="226"/>
      <c r="Q90" s="226"/>
      <c r="R90" s="226" t="s">
        <v>64</v>
      </c>
      <c r="S90" s="524" t="s">
        <v>68</v>
      </c>
      <c r="T90" s="525"/>
      <c r="U90" s="526"/>
    </row>
    <row r="91" spans="1:21" ht="15.95" customHeight="1" x14ac:dyDescent="0.2">
      <c r="A91" s="497"/>
      <c r="B91" s="497"/>
      <c r="C91" s="524" t="s">
        <v>28</v>
      </c>
      <c r="D91" s="525"/>
      <c r="E91" s="526"/>
      <c r="F91" s="224" t="s">
        <v>29</v>
      </c>
      <c r="G91" s="224" t="s">
        <v>31</v>
      </c>
      <c r="H91" s="224" t="s">
        <v>33</v>
      </c>
      <c r="I91" s="224" t="s">
        <v>37</v>
      </c>
      <c r="J91" s="224" t="s">
        <v>36</v>
      </c>
      <c r="K91" s="224" t="s">
        <v>28</v>
      </c>
      <c r="L91" s="224" t="s">
        <v>28</v>
      </c>
      <c r="M91" s="224" t="s">
        <v>35</v>
      </c>
      <c r="N91" s="224" t="s">
        <v>31</v>
      </c>
      <c r="O91" s="224" t="s">
        <v>33</v>
      </c>
      <c r="P91" s="224" t="s">
        <v>37</v>
      </c>
      <c r="Q91" s="224" t="s">
        <v>36</v>
      </c>
      <c r="R91" s="224" t="s">
        <v>38</v>
      </c>
      <c r="S91" s="524" t="s">
        <v>66</v>
      </c>
      <c r="T91" s="525"/>
      <c r="U91" s="526"/>
    </row>
    <row r="92" spans="1:21" ht="15.95" customHeight="1" x14ac:dyDescent="0.2">
      <c r="A92" s="497"/>
      <c r="B92" s="497"/>
      <c r="C92" s="502" t="s">
        <v>8</v>
      </c>
      <c r="D92" s="503"/>
      <c r="E92" s="504"/>
      <c r="F92" s="228"/>
      <c r="G92" s="228"/>
      <c r="H92" s="228" t="s">
        <v>34</v>
      </c>
      <c r="I92" s="228"/>
      <c r="J92" s="228"/>
      <c r="K92" s="228" t="s">
        <v>9</v>
      </c>
      <c r="L92" s="228" t="s">
        <v>8</v>
      </c>
      <c r="M92" s="228"/>
      <c r="N92" s="228"/>
      <c r="O92" s="228" t="s">
        <v>34</v>
      </c>
      <c r="P92" s="228"/>
      <c r="Q92" s="228"/>
      <c r="R92" s="20" t="s">
        <v>63</v>
      </c>
      <c r="S92" s="524" t="s">
        <v>67</v>
      </c>
      <c r="T92" s="525"/>
      <c r="U92" s="526"/>
    </row>
    <row r="93" spans="1:21" ht="15.95" customHeight="1" x14ac:dyDescent="0.2">
      <c r="A93" s="498"/>
      <c r="B93" s="498"/>
      <c r="C93" s="559"/>
      <c r="D93" s="560"/>
      <c r="E93" s="561"/>
      <c r="F93" s="224"/>
      <c r="G93" s="224"/>
      <c r="H93" s="224"/>
      <c r="I93" s="224"/>
      <c r="J93" s="224"/>
      <c r="K93" s="224" t="s">
        <v>62</v>
      </c>
      <c r="L93" s="224"/>
      <c r="M93" s="224"/>
      <c r="N93" s="224"/>
      <c r="O93" s="224"/>
      <c r="P93" s="224"/>
      <c r="Q93" s="224"/>
      <c r="R93" s="224"/>
      <c r="S93" s="528"/>
      <c r="T93" s="562"/>
      <c r="U93" s="563"/>
    </row>
    <row r="94" spans="1:21" s="8" customFormat="1" ht="15.95" customHeight="1" x14ac:dyDescent="0.2">
      <c r="A94" s="225" t="s">
        <v>10</v>
      </c>
      <c r="B94" s="225" t="s">
        <v>11</v>
      </c>
      <c r="C94" s="564" t="s">
        <v>12</v>
      </c>
      <c r="D94" s="565"/>
      <c r="E94" s="566"/>
      <c r="F94" s="225" t="s">
        <v>13</v>
      </c>
      <c r="G94" s="225" t="s">
        <v>14</v>
      </c>
      <c r="H94" s="225" t="s">
        <v>15</v>
      </c>
      <c r="I94" s="225" t="s">
        <v>16</v>
      </c>
      <c r="J94" s="225" t="s">
        <v>17</v>
      </c>
      <c r="K94" s="225" t="s">
        <v>18</v>
      </c>
      <c r="L94" s="225" t="s">
        <v>19</v>
      </c>
      <c r="M94" s="225" t="s">
        <v>20</v>
      </c>
      <c r="N94" s="225" t="s">
        <v>21</v>
      </c>
      <c r="O94" s="225" t="s">
        <v>41</v>
      </c>
      <c r="P94" s="225" t="s">
        <v>42</v>
      </c>
      <c r="Q94" s="225" t="s">
        <v>44</v>
      </c>
      <c r="R94" s="225" t="s">
        <v>70</v>
      </c>
      <c r="S94" s="564" t="s">
        <v>71</v>
      </c>
      <c r="T94" s="565"/>
      <c r="U94" s="566"/>
    </row>
    <row r="95" spans="1:21" s="16" customFormat="1" ht="15.95" customHeight="1" x14ac:dyDescent="0.2">
      <c r="A95" s="18">
        <v>1</v>
      </c>
      <c r="B95" s="19" t="s">
        <v>22</v>
      </c>
      <c r="C95" s="532"/>
      <c r="D95" s="533"/>
      <c r="E95" s="534"/>
      <c r="F95" s="39"/>
      <c r="G95" s="39"/>
      <c r="H95" s="39"/>
      <c r="I95" s="39"/>
      <c r="J95" s="39"/>
      <c r="K95" s="39"/>
      <c r="L95" s="121">
        <f t="shared" ref="L95:Q95" si="17">SUM(L96,L99,L100)</f>
        <v>0.3</v>
      </c>
      <c r="M95" s="24">
        <f t="shared" si="17"/>
        <v>0</v>
      </c>
      <c r="N95" s="121">
        <f t="shared" si="17"/>
        <v>0.3</v>
      </c>
      <c r="O95" s="24">
        <f t="shared" si="17"/>
        <v>0</v>
      </c>
      <c r="P95" s="24">
        <f t="shared" si="17"/>
        <v>0</v>
      </c>
      <c r="Q95" s="24">
        <f t="shared" si="17"/>
        <v>0</v>
      </c>
      <c r="R95" s="121">
        <f>SUM(L95-M95-N95-O95+P95-Q95)</f>
        <v>0</v>
      </c>
      <c r="S95" s="535"/>
      <c r="T95" s="536"/>
      <c r="U95" s="537"/>
    </row>
    <row r="96" spans="1:21" s="23" customFormat="1" ht="15.95" customHeight="1" x14ac:dyDescent="0.25">
      <c r="A96" s="14"/>
      <c r="B96" s="22" t="s">
        <v>50</v>
      </c>
      <c r="C96" s="495"/>
      <c r="D96" s="495"/>
      <c r="E96" s="495"/>
      <c r="F96" s="216"/>
      <c r="G96" s="216"/>
      <c r="H96" s="216"/>
      <c r="I96" s="216"/>
      <c r="J96" s="216"/>
      <c r="K96" s="215"/>
      <c r="L96" s="44">
        <f t="shared" ref="L96:O96" si="18">SUM(L97:L98)</f>
        <v>0</v>
      </c>
      <c r="M96" s="44">
        <f t="shared" si="18"/>
        <v>0</v>
      </c>
      <c r="N96" s="44">
        <f t="shared" si="18"/>
        <v>0</v>
      </c>
      <c r="O96" s="44">
        <f t="shared" si="18"/>
        <v>0</v>
      </c>
      <c r="P96" s="44">
        <f>SUM(P97:P98)</f>
        <v>0</v>
      </c>
      <c r="Q96" s="44">
        <f t="shared" ref="Q96" si="19">SUM(Q97:Q98)</f>
        <v>0</v>
      </c>
      <c r="R96" s="46">
        <f t="shared" ref="R96:R103" si="20">SUM(L96-M96-N96-O96+P96-Q96)</f>
        <v>0</v>
      </c>
      <c r="S96" s="545"/>
      <c r="T96" s="546"/>
      <c r="U96" s="547"/>
    </row>
    <row r="97" spans="1:21" ht="15.95" customHeight="1" x14ac:dyDescent="0.2">
      <c r="A97" s="12"/>
      <c r="B97" s="13" t="s">
        <v>84</v>
      </c>
      <c r="C97" s="509"/>
      <c r="D97" s="509"/>
      <c r="E97" s="509"/>
      <c r="F97" s="217"/>
      <c r="G97" s="217"/>
      <c r="H97" s="217"/>
      <c r="I97" s="40"/>
      <c r="J97" s="40"/>
      <c r="K97" s="215"/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6">
        <f t="shared" si="20"/>
        <v>0</v>
      </c>
      <c r="S97" s="542"/>
      <c r="T97" s="543"/>
      <c r="U97" s="544"/>
    </row>
    <row r="98" spans="1:21" ht="15.95" customHeight="1" x14ac:dyDescent="0.2">
      <c r="A98" s="12"/>
      <c r="B98" s="13" t="s">
        <v>85</v>
      </c>
      <c r="C98" s="509"/>
      <c r="D98" s="509"/>
      <c r="E98" s="509"/>
      <c r="F98" s="217"/>
      <c r="G98" s="217"/>
      <c r="H98" s="217"/>
      <c r="I98" s="40"/>
      <c r="J98" s="40"/>
      <c r="K98" s="215"/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6">
        <f t="shared" si="20"/>
        <v>0</v>
      </c>
      <c r="S98" s="542"/>
      <c r="T98" s="543"/>
      <c r="U98" s="544"/>
    </row>
    <row r="99" spans="1:21" ht="15.95" customHeight="1" x14ac:dyDescent="0.2">
      <c r="A99" s="12"/>
      <c r="B99" s="11" t="s">
        <v>51</v>
      </c>
      <c r="C99" s="494"/>
      <c r="D99" s="494"/>
      <c r="E99" s="494"/>
      <c r="F99" s="41"/>
      <c r="G99" s="41"/>
      <c r="H99" s="41"/>
      <c r="I99" s="41"/>
      <c r="J99" s="41"/>
      <c r="K99" s="215"/>
      <c r="L99" s="57">
        <v>0.3</v>
      </c>
      <c r="M99" s="46">
        <v>0</v>
      </c>
      <c r="N99" s="57">
        <v>0.3</v>
      </c>
      <c r="O99" s="46">
        <v>0</v>
      </c>
      <c r="P99" s="46">
        <v>0</v>
      </c>
      <c r="Q99" s="46">
        <v>0</v>
      </c>
      <c r="R99" s="57">
        <f t="shared" si="20"/>
        <v>0</v>
      </c>
      <c r="S99" s="542"/>
      <c r="T99" s="543"/>
      <c r="U99" s="544"/>
    </row>
    <row r="100" spans="1:21" ht="15.95" customHeight="1" x14ac:dyDescent="0.2">
      <c r="A100" s="12"/>
      <c r="B100" s="11" t="s">
        <v>52</v>
      </c>
      <c r="C100" s="494"/>
      <c r="D100" s="494"/>
      <c r="E100" s="494"/>
      <c r="F100" s="41"/>
      <c r="G100" s="41"/>
      <c r="H100" s="41"/>
      <c r="I100" s="41"/>
      <c r="J100" s="41"/>
      <c r="K100" s="215"/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f t="shared" si="20"/>
        <v>0</v>
      </c>
      <c r="S100" s="542"/>
      <c r="T100" s="543"/>
      <c r="U100" s="544"/>
    </row>
    <row r="101" spans="1:21" ht="15.95" customHeight="1" x14ac:dyDescent="0.2">
      <c r="A101" s="14">
        <v>2</v>
      </c>
      <c r="B101" s="10" t="s">
        <v>23</v>
      </c>
      <c r="C101" s="494"/>
      <c r="D101" s="494"/>
      <c r="E101" s="494"/>
      <c r="F101" s="215"/>
      <c r="G101" s="215"/>
      <c r="H101" s="42"/>
      <c r="I101" s="215"/>
      <c r="J101" s="215"/>
      <c r="K101" s="215"/>
      <c r="L101" s="46">
        <f>SUM(L102:L103)</f>
        <v>458</v>
      </c>
      <c r="M101" s="46">
        <f t="shared" ref="M101:N101" si="21">SUM(M102:M103)</f>
        <v>0</v>
      </c>
      <c r="N101" s="46">
        <f t="shared" si="21"/>
        <v>0</v>
      </c>
      <c r="O101" s="26"/>
      <c r="P101" s="46">
        <f t="shared" ref="P101:Q101" si="22">SUM(P102:P103)</f>
        <v>0</v>
      </c>
      <c r="Q101" s="46">
        <f t="shared" si="22"/>
        <v>0</v>
      </c>
      <c r="R101" s="46">
        <f t="shared" si="20"/>
        <v>458</v>
      </c>
      <c r="S101" s="542"/>
      <c r="T101" s="543"/>
      <c r="U101" s="544"/>
    </row>
    <row r="102" spans="1:21" ht="15.95" customHeight="1" x14ac:dyDescent="0.2">
      <c r="A102" s="12"/>
      <c r="B102" s="13" t="s">
        <v>84</v>
      </c>
      <c r="C102" s="509"/>
      <c r="D102" s="509"/>
      <c r="E102" s="509"/>
      <c r="F102" s="217"/>
      <c r="G102" s="217"/>
      <c r="H102" s="43"/>
      <c r="I102" s="40"/>
      <c r="J102" s="40"/>
      <c r="K102" s="215"/>
      <c r="L102" s="47">
        <v>458</v>
      </c>
      <c r="M102" s="47">
        <v>0</v>
      </c>
      <c r="N102" s="47">
        <v>0</v>
      </c>
      <c r="O102" s="25"/>
      <c r="P102" s="47">
        <v>0</v>
      </c>
      <c r="Q102" s="47">
        <v>0</v>
      </c>
      <c r="R102" s="46">
        <f>SUM(L102-M102-N102-O102+P102-Q102)</f>
        <v>458</v>
      </c>
      <c r="S102" s="542"/>
      <c r="T102" s="543"/>
      <c r="U102" s="544"/>
    </row>
    <row r="103" spans="1:21" ht="15.95" customHeight="1" x14ac:dyDescent="0.2">
      <c r="A103" s="12"/>
      <c r="B103" s="13" t="s">
        <v>85</v>
      </c>
      <c r="C103" s="509"/>
      <c r="D103" s="509"/>
      <c r="E103" s="509"/>
      <c r="F103" s="217"/>
      <c r="G103" s="217"/>
      <c r="H103" s="43"/>
      <c r="I103" s="40"/>
      <c r="J103" s="40"/>
      <c r="K103" s="215"/>
      <c r="L103" s="47">
        <v>0</v>
      </c>
      <c r="M103" s="47">
        <v>0</v>
      </c>
      <c r="N103" s="47">
        <v>0</v>
      </c>
      <c r="O103" s="25"/>
      <c r="P103" s="47">
        <v>0</v>
      </c>
      <c r="Q103" s="47">
        <v>0</v>
      </c>
      <c r="R103" s="46">
        <f t="shared" si="20"/>
        <v>0</v>
      </c>
      <c r="S103" s="542"/>
      <c r="T103" s="543"/>
      <c r="U103" s="544"/>
    </row>
    <row r="104" spans="1:21" ht="15.95" customHeight="1" x14ac:dyDescent="0.2">
      <c r="A104" s="9">
        <v>3</v>
      </c>
      <c r="B104" s="10" t="s">
        <v>54</v>
      </c>
      <c r="C104" s="494"/>
      <c r="D104" s="494"/>
      <c r="E104" s="494"/>
      <c r="F104" s="215"/>
      <c r="G104" s="42"/>
      <c r="H104" s="42"/>
      <c r="I104" s="215"/>
      <c r="J104" s="215"/>
      <c r="K104" s="215"/>
      <c r="L104" s="58">
        <v>0.3</v>
      </c>
      <c r="M104" s="222">
        <v>0</v>
      </c>
      <c r="N104" s="26"/>
      <c r="O104" s="26"/>
      <c r="P104" s="229">
        <v>0</v>
      </c>
      <c r="Q104" s="222">
        <v>0</v>
      </c>
      <c r="R104" s="57">
        <f>SUM(L104-M104-N104-O104+P104-Q104)</f>
        <v>0.3</v>
      </c>
      <c r="S104" s="542"/>
      <c r="T104" s="543"/>
      <c r="U104" s="544"/>
    </row>
    <row r="105" spans="1:21" ht="15.95" customHeight="1" x14ac:dyDescent="0.2">
      <c r="A105" s="14">
        <v>4</v>
      </c>
      <c r="B105" s="10" t="s">
        <v>53</v>
      </c>
      <c r="C105" s="495"/>
      <c r="D105" s="495"/>
      <c r="E105" s="495"/>
      <c r="F105" s="216"/>
      <c r="G105" s="42"/>
      <c r="H105" s="42"/>
      <c r="I105" s="216"/>
      <c r="J105" s="216"/>
      <c r="K105" s="215"/>
      <c r="L105" s="159">
        <f>SUM(L106:L107)</f>
        <v>53.8</v>
      </c>
      <c r="M105" s="46">
        <f>SUM(M106:M107)</f>
        <v>0</v>
      </c>
      <c r="N105" s="26"/>
      <c r="O105" s="26"/>
      <c r="P105" s="46">
        <f t="shared" ref="P105:Q105" si="23">SUM(P106:P107)</f>
        <v>0</v>
      </c>
      <c r="Q105" s="46">
        <f t="shared" si="23"/>
        <v>0</v>
      </c>
      <c r="R105" s="57">
        <f>SUM(L105-M105-N105-O105+P105-Q105)</f>
        <v>53.8</v>
      </c>
      <c r="S105" s="542"/>
      <c r="T105" s="543"/>
      <c r="U105" s="544"/>
    </row>
    <row r="106" spans="1:21" ht="15.95" customHeight="1" x14ac:dyDescent="0.2">
      <c r="A106" s="14"/>
      <c r="B106" s="13" t="s">
        <v>84</v>
      </c>
      <c r="C106" s="495"/>
      <c r="D106" s="495"/>
      <c r="E106" s="495"/>
      <c r="F106" s="216"/>
      <c r="G106" s="42"/>
      <c r="H106" s="42"/>
      <c r="I106" s="216"/>
      <c r="J106" s="216"/>
      <c r="K106" s="215"/>
      <c r="L106" s="222">
        <v>0</v>
      </c>
      <c r="M106" s="222">
        <v>0</v>
      </c>
      <c r="N106" s="26"/>
      <c r="O106" s="26"/>
      <c r="P106" s="222">
        <v>0</v>
      </c>
      <c r="Q106" s="222">
        <v>0</v>
      </c>
      <c r="R106" s="57">
        <f t="shared" ref="R106:R114" si="24">SUM(L106-M106-N106-O106+P106-Q106)</f>
        <v>0</v>
      </c>
      <c r="S106" s="542"/>
      <c r="T106" s="543"/>
      <c r="U106" s="544"/>
    </row>
    <row r="107" spans="1:21" ht="15.95" customHeight="1" x14ac:dyDescent="0.2">
      <c r="A107" s="14"/>
      <c r="B107" s="13" t="s">
        <v>85</v>
      </c>
      <c r="C107" s="495"/>
      <c r="D107" s="495"/>
      <c r="E107" s="495"/>
      <c r="F107" s="216"/>
      <c r="G107" s="42"/>
      <c r="H107" s="42"/>
      <c r="I107" s="216"/>
      <c r="J107" s="216"/>
      <c r="K107" s="215"/>
      <c r="L107" s="58">
        <v>53.8</v>
      </c>
      <c r="M107" s="222">
        <v>0</v>
      </c>
      <c r="N107" s="26"/>
      <c r="O107" s="26"/>
      <c r="P107" s="229">
        <v>0</v>
      </c>
      <c r="Q107" s="222">
        <v>0</v>
      </c>
      <c r="R107" s="57">
        <f t="shared" si="24"/>
        <v>53.8</v>
      </c>
      <c r="S107" s="542"/>
      <c r="T107" s="543"/>
      <c r="U107" s="544"/>
    </row>
    <row r="108" spans="1:21" ht="15.95" customHeight="1" x14ac:dyDescent="0.2">
      <c r="A108" s="14">
        <v>5</v>
      </c>
      <c r="B108" s="11" t="s">
        <v>55</v>
      </c>
      <c r="C108" s="494"/>
      <c r="D108" s="494"/>
      <c r="E108" s="494"/>
      <c r="F108" s="215"/>
      <c r="G108" s="42"/>
      <c r="H108" s="42"/>
      <c r="I108" s="215"/>
      <c r="J108" s="215"/>
      <c r="K108" s="215"/>
      <c r="L108" s="222">
        <v>0</v>
      </c>
      <c r="M108" s="222">
        <v>0</v>
      </c>
      <c r="N108" s="26"/>
      <c r="O108" s="26"/>
      <c r="P108" s="222">
        <v>0</v>
      </c>
      <c r="Q108" s="222">
        <v>0</v>
      </c>
      <c r="R108" s="46">
        <f t="shared" si="24"/>
        <v>0</v>
      </c>
      <c r="S108" s="542"/>
      <c r="T108" s="543"/>
      <c r="U108" s="544"/>
    </row>
    <row r="109" spans="1:21" ht="15.75" x14ac:dyDescent="0.2">
      <c r="A109" s="14">
        <v>6</v>
      </c>
      <c r="B109" s="10" t="s">
        <v>56</v>
      </c>
      <c r="C109" s="494"/>
      <c r="D109" s="494"/>
      <c r="E109" s="494"/>
      <c r="F109" s="215"/>
      <c r="G109" s="42"/>
      <c r="H109" s="42"/>
      <c r="I109" s="215"/>
      <c r="J109" s="215"/>
      <c r="K109" s="215"/>
      <c r="L109" s="243">
        <v>2.8</v>
      </c>
      <c r="M109" s="229">
        <v>0</v>
      </c>
      <c r="N109" s="26"/>
      <c r="O109" s="26"/>
      <c r="P109" s="222">
        <v>0</v>
      </c>
      <c r="Q109" s="222">
        <v>0</v>
      </c>
      <c r="R109" s="244">
        <f t="shared" si="24"/>
        <v>2.8</v>
      </c>
      <c r="S109" s="573">
        <v>0</v>
      </c>
      <c r="T109" s="574"/>
      <c r="U109" s="575"/>
    </row>
    <row r="110" spans="1:21" ht="15.75" x14ac:dyDescent="0.2">
      <c r="A110" s="14">
        <v>7</v>
      </c>
      <c r="B110" s="10" t="s">
        <v>57</v>
      </c>
      <c r="C110" s="494"/>
      <c r="D110" s="494"/>
      <c r="E110" s="494"/>
      <c r="F110" s="215"/>
      <c r="G110" s="42"/>
      <c r="H110" s="42"/>
      <c r="I110" s="215"/>
      <c r="J110" s="215"/>
      <c r="K110" s="215"/>
      <c r="L110" s="222">
        <v>0</v>
      </c>
      <c r="M110" s="222">
        <v>0</v>
      </c>
      <c r="N110" s="26"/>
      <c r="O110" s="26"/>
      <c r="P110" s="222">
        <v>0</v>
      </c>
      <c r="Q110" s="222">
        <v>0</v>
      </c>
      <c r="R110" s="46">
        <f t="shared" si="24"/>
        <v>0</v>
      </c>
      <c r="S110" s="548">
        <v>0</v>
      </c>
      <c r="T110" s="549"/>
      <c r="U110" s="550"/>
    </row>
    <row r="111" spans="1:21" ht="15.75" x14ac:dyDescent="0.2">
      <c r="A111" s="14">
        <v>8</v>
      </c>
      <c r="B111" s="10" t="s">
        <v>58</v>
      </c>
      <c r="C111" s="494"/>
      <c r="D111" s="494"/>
      <c r="E111" s="494"/>
      <c r="F111" s="215"/>
      <c r="G111" s="42"/>
      <c r="H111" s="42"/>
      <c r="I111" s="215"/>
      <c r="J111" s="215"/>
      <c r="K111" s="215"/>
      <c r="L111" s="222">
        <v>0</v>
      </c>
      <c r="M111" s="222">
        <v>0</v>
      </c>
      <c r="N111" s="26"/>
      <c r="O111" s="26"/>
      <c r="P111" s="222">
        <v>0</v>
      </c>
      <c r="Q111" s="222">
        <v>0</v>
      </c>
      <c r="R111" s="46">
        <f t="shared" si="24"/>
        <v>0</v>
      </c>
      <c r="S111" s="548">
        <v>0</v>
      </c>
      <c r="T111" s="549"/>
      <c r="U111" s="550"/>
    </row>
    <row r="112" spans="1:21" ht="15.75" x14ac:dyDescent="0.2">
      <c r="A112" s="14">
        <v>9</v>
      </c>
      <c r="B112" s="10" t="s">
        <v>24</v>
      </c>
      <c r="C112" s="494"/>
      <c r="D112" s="494"/>
      <c r="E112" s="494"/>
      <c r="F112" s="215"/>
      <c r="G112" s="42"/>
      <c r="H112" s="42"/>
      <c r="I112" s="41"/>
      <c r="J112" s="41"/>
      <c r="K112" s="215"/>
      <c r="L112" s="222">
        <v>0</v>
      </c>
      <c r="M112" s="222">
        <v>0</v>
      </c>
      <c r="N112" s="26"/>
      <c r="O112" s="26"/>
      <c r="P112" s="222">
        <v>0</v>
      </c>
      <c r="Q112" s="222">
        <v>0</v>
      </c>
      <c r="R112" s="46">
        <f t="shared" si="24"/>
        <v>0</v>
      </c>
      <c r="S112" s="548">
        <v>0</v>
      </c>
      <c r="T112" s="549"/>
      <c r="U112" s="550"/>
    </row>
    <row r="113" spans="1:21" ht="15.75" x14ac:dyDescent="0.2">
      <c r="A113" s="14">
        <v>10</v>
      </c>
      <c r="B113" s="10" t="s">
        <v>25</v>
      </c>
      <c r="C113" s="494"/>
      <c r="D113" s="494"/>
      <c r="E113" s="494"/>
      <c r="F113" s="215"/>
      <c r="G113" s="42"/>
      <c r="H113" s="42"/>
      <c r="I113" s="41"/>
      <c r="J113" s="41"/>
      <c r="K113" s="215"/>
      <c r="L113" s="222">
        <v>0</v>
      </c>
      <c r="M113" s="222">
        <v>0</v>
      </c>
      <c r="N113" s="26"/>
      <c r="O113" s="26"/>
      <c r="P113" s="222">
        <v>0</v>
      </c>
      <c r="Q113" s="222">
        <v>0</v>
      </c>
      <c r="R113" s="46">
        <f t="shared" si="24"/>
        <v>0</v>
      </c>
      <c r="S113" s="548">
        <v>0</v>
      </c>
      <c r="T113" s="549"/>
      <c r="U113" s="550"/>
    </row>
    <row r="114" spans="1:21" ht="16.5" thickBot="1" x14ac:dyDescent="0.25">
      <c r="A114" s="48">
        <v>11</v>
      </c>
      <c r="B114" s="49" t="s">
        <v>59</v>
      </c>
      <c r="C114" s="510"/>
      <c r="D114" s="511"/>
      <c r="E114" s="512"/>
      <c r="F114" s="223"/>
      <c r="G114" s="50"/>
      <c r="H114" s="50"/>
      <c r="I114" s="51"/>
      <c r="J114" s="51"/>
      <c r="K114" s="223"/>
      <c r="L114" s="52">
        <v>0</v>
      </c>
      <c r="M114" s="52">
        <v>0</v>
      </c>
      <c r="N114" s="53"/>
      <c r="O114" s="53"/>
      <c r="P114" s="52">
        <v>0</v>
      </c>
      <c r="Q114" s="52">
        <v>0</v>
      </c>
      <c r="R114" s="54">
        <f t="shared" si="24"/>
        <v>0</v>
      </c>
      <c r="S114" s="554"/>
      <c r="T114" s="555"/>
      <c r="U114" s="556"/>
    </row>
    <row r="115" spans="1:21" ht="12.75" customHeight="1" thickTop="1" x14ac:dyDescent="0.2">
      <c r="A115" s="5"/>
      <c r="B115" s="27" t="s">
        <v>39</v>
      </c>
    </row>
    <row r="116" spans="1:21" ht="12.75" customHeight="1" x14ac:dyDescent="0.2">
      <c r="A116" s="5"/>
      <c r="B116" s="15" t="s">
        <v>61</v>
      </c>
    </row>
    <row r="117" spans="1:21" x14ac:dyDescent="0.2">
      <c r="A117" s="5"/>
      <c r="B117" s="15" t="s">
        <v>60</v>
      </c>
    </row>
    <row r="118" spans="1:21" ht="21" customHeight="1" x14ac:dyDescent="0.2">
      <c r="A118" s="5"/>
      <c r="B118" s="15" t="s">
        <v>40</v>
      </c>
    </row>
    <row r="119" spans="1:21" x14ac:dyDescent="0.2">
      <c r="A119" s="5"/>
      <c r="B119" s="27"/>
    </row>
    <row r="120" spans="1:21" x14ac:dyDescent="0.2">
      <c r="A120" s="5"/>
      <c r="B120" s="27"/>
    </row>
    <row r="121" spans="1:21" ht="12.75" customHeight="1" x14ac:dyDescent="0.2">
      <c r="A121" s="488" t="s">
        <v>0</v>
      </c>
      <c r="B121" s="488"/>
      <c r="P121" s="517"/>
      <c r="Q121" s="517"/>
      <c r="R121" s="517"/>
      <c r="S121" s="517"/>
      <c r="T121" s="517"/>
      <c r="U121" s="517"/>
    </row>
    <row r="122" spans="1:21" ht="13.5" customHeight="1" x14ac:dyDescent="0.2">
      <c r="A122" s="488" t="s">
        <v>1</v>
      </c>
      <c r="B122" s="488"/>
      <c r="P122" s="517"/>
      <c r="Q122" s="517"/>
      <c r="R122" s="517"/>
      <c r="S122" s="517"/>
      <c r="T122" s="517"/>
      <c r="U122" s="517"/>
    </row>
    <row r="123" spans="1:21" ht="15" customHeight="1" x14ac:dyDescent="0.2">
      <c r="A123" s="488" t="s">
        <v>46</v>
      </c>
      <c r="B123" s="488"/>
    </row>
    <row r="124" spans="1:21" ht="12.75" customHeight="1" x14ac:dyDescent="0.35">
      <c r="C124" s="518" t="s">
        <v>2</v>
      </c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518"/>
      <c r="P124" s="518"/>
      <c r="Q124" s="2"/>
    </row>
    <row r="125" spans="1:21" ht="12.75" customHeight="1" x14ac:dyDescent="0.2">
      <c r="F125" s="519" t="s">
        <v>3</v>
      </c>
      <c r="G125" s="519"/>
      <c r="H125" s="519"/>
      <c r="I125" s="519"/>
      <c r="J125" s="519"/>
      <c r="K125" s="519"/>
      <c r="L125" s="519"/>
      <c r="M125" s="519"/>
      <c r="N125" s="519"/>
      <c r="O125" s="519"/>
      <c r="P125" s="519"/>
      <c r="Q125" s="221"/>
    </row>
    <row r="126" spans="1:21" ht="12.75" customHeight="1" x14ac:dyDescent="0.2">
      <c r="A126" s="1" t="s">
        <v>47</v>
      </c>
      <c r="C126" s="3"/>
      <c r="D126" s="4">
        <v>1</v>
      </c>
      <c r="E126" s="4">
        <v>5</v>
      </c>
      <c r="G126" s="1" t="s">
        <v>43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 x14ac:dyDescent="0.2">
      <c r="A127" s="1" t="s">
        <v>69</v>
      </c>
      <c r="C127" s="6"/>
      <c r="D127" s="7">
        <v>0</v>
      </c>
      <c r="E127" s="7">
        <v>8</v>
      </c>
      <c r="K127" s="520">
        <v>4</v>
      </c>
      <c r="L127" s="520"/>
      <c r="M127" s="5"/>
      <c r="N127" s="5"/>
      <c r="O127" s="5"/>
      <c r="Q127" s="1" t="str">
        <f>+Q87:U87</f>
        <v>Bulan     :</v>
      </c>
      <c r="R127" s="522" t="str">
        <f>+R87</f>
        <v>Juni</v>
      </c>
      <c r="S127" s="523"/>
      <c r="T127" s="4">
        <f>+T87:U87</f>
        <v>0</v>
      </c>
      <c r="U127" s="4">
        <f>+U87</f>
        <v>6</v>
      </c>
    </row>
    <row r="128" spans="1:21" ht="12.75" customHeight="1" thickBot="1" x14ac:dyDescent="0.25">
      <c r="A128" s="183" t="s">
        <v>80</v>
      </c>
      <c r="B128" s="183"/>
      <c r="C128" s="7">
        <v>0</v>
      </c>
      <c r="D128" s="7">
        <v>1</v>
      </c>
      <c r="E128" s="7">
        <v>0</v>
      </c>
      <c r="K128" s="521"/>
      <c r="L128" s="521"/>
      <c r="M128" s="5"/>
      <c r="N128" s="5"/>
      <c r="O128" s="5"/>
      <c r="Q128" s="1" t="s">
        <v>48</v>
      </c>
      <c r="R128" s="557">
        <f>+R88</f>
        <v>2018</v>
      </c>
      <c r="S128" s="558"/>
      <c r="T128" s="21">
        <v>1</v>
      </c>
      <c r="U128" s="21">
        <v>8</v>
      </c>
    </row>
    <row r="129" spans="1:21" ht="15.95" customHeight="1" thickTop="1" x14ac:dyDescent="0.2">
      <c r="A129" s="496" t="s">
        <v>4</v>
      </c>
      <c r="B129" s="496" t="s">
        <v>5</v>
      </c>
      <c r="C129" s="499" t="s">
        <v>6</v>
      </c>
      <c r="D129" s="500"/>
      <c r="E129" s="500"/>
      <c r="F129" s="500"/>
      <c r="G129" s="500"/>
      <c r="H129" s="500"/>
      <c r="I129" s="500"/>
      <c r="J129" s="500"/>
      <c r="K129" s="501"/>
      <c r="L129" s="499" t="s">
        <v>7</v>
      </c>
      <c r="M129" s="500"/>
      <c r="N129" s="500"/>
      <c r="O129" s="500"/>
      <c r="P129" s="500"/>
      <c r="Q129" s="500"/>
      <c r="R129" s="501"/>
      <c r="S129" s="538" t="s">
        <v>65</v>
      </c>
      <c r="T129" s="539"/>
      <c r="U129" s="540"/>
    </row>
    <row r="130" spans="1:21" ht="15.95" customHeight="1" x14ac:dyDescent="0.2">
      <c r="A130" s="497"/>
      <c r="B130" s="497"/>
      <c r="C130" s="551" t="s">
        <v>27</v>
      </c>
      <c r="D130" s="552"/>
      <c r="E130" s="553"/>
      <c r="F130" s="226"/>
      <c r="G130" s="226" t="s">
        <v>30</v>
      </c>
      <c r="H130" s="226" t="s">
        <v>32</v>
      </c>
      <c r="I130" s="226"/>
      <c r="J130" s="226"/>
      <c r="K130" s="226" t="s">
        <v>43</v>
      </c>
      <c r="L130" s="226" t="s">
        <v>27</v>
      </c>
      <c r="M130" s="226"/>
      <c r="N130" s="226" t="s">
        <v>30</v>
      </c>
      <c r="O130" s="226" t="s">
        <v>32</v>
      </c>
      <c r="P130" s="226"/>
      <c r="Q130" s="226"/>
      <c r="R130" s="226" t="s">
        <v>64</v>
      </c>
      <c r="S130" s="524" t="s">
        <v>68</v>
      </c>
      <c r="T130" s="525"/>
      <c r="U130" s="526"/>
    </row>
    <row r="131" spans="1:21" ht="15.95" customHeight="1" x14ac:dyDescent="0.2">
      <c r="A131" s="497"/>
      <c r="B131" s="497"/>
      <c r="C131" s="524" t="s">
        <v>28</v>
      </c>
      <c r="D131" s="525"/>
      <c r="E131" s="526"/>
      <c r="F131" s="224" t="s">
        <v>29</v>
      </c>
      <c r="G131" s="224" t="s">
        <v>31</v>
      </c>
      <c r="H131" s="224" t="s">
        <v>33</v>
      </c>
      <c r="I131" s="224" t="s">
        <v>37</v>
      </c>
      <c r="J131" s="224" t="s">
        <v>36</v>
      </c>
      <c r="K131" s="224" t="s">
        <v>28</v>
      </c>
      <c r="L131" s="224" t="s">
        <v>28</v>
      </c>
      <c r="M131" s="224" t="s">
        <v>35</v>
      </c>
      <c r="N131" s="224" t="s">
        <v>31</v>
      </c>
      <c r="O131" s="224" t="s">
        <v>33</v>
      </c>
      <c r="P131" s="224" t="s">
        <v>37</v>
      </c>
      <c r="Q131" s="224" t="s">
        <v>36</v>
      </c>
      <c r="R131" s="224" t="s">
        <v>38</v>
      </c>
      <c r="S131" s="524" t="s">
        <v>66</v>
      </c>
      <c r="T131" s="525"/>
      <c r="U131" s="526"/>
    </row>
    <row r="132" spans="1:21" ht="15.95" customHeight="1" x14ac:dyDescent="0.2">
      <c r="A132" s="497"/>
      <c r="B132" s="497"/>
      <c r="C132" s="502" t="s">
        <v>8</v>
      </c>
      <c r="D132" s="503"/>
      <c r="E132" s="504"/>
      <c r="F132" s="228"/>
      <c r="G132" s="228"/>
      <c r="H132" s="228" t="s">
        <v>34</v>
      </c>
      <c r="I132" s="228"/>
      <c r="J132" s="228"/>
      <c r="K132" s="228" t="s">
        <v>9</v>
      </c>
      <c r="L132" s="228" t="s">
        <v>8</v>
      </c>
      <c r="M132" s="228"/>
      <c r="N132" s="228"/>
      <c r="O132" s="228" t="s">
        <v>34</v>
      </c>
      <c r="P132" s="228"/>
      <c r="Q132" s="228"/>
      <c r="R132" s="20" t="s">
        <v>63</v>
      </c>
      <c r="S132" s="524" t="s">
        <v>67</v>
      </c>
      <c r="T132" s="525"/>
      <c r="U132" s="526"/>
    </row>
    <row r="133" spans="1:21" ht="15.95" customHeight="1" x14ac:dyDescent="0.2">
      <c r="A133" s="498"/>
      <c r="B133" s="498"/>
      <c r="C133" s="559"/>
      <c r="D133" s="560"/>
      <c r="E133" s="561"/>
      <c r="F133" s="224"/>
      <c r="G133" s="224"/>
      <c r="H133" s="224"/>
      <c r="I133" s="224"/>
      <c r="J133" s="224"/>
      <c r="K133" s="224" t="s">
        <v>62</v>
      </c>
      <c r="L133" s="224"/>
      <c r="M133" s="224"/>
      <c r="N133" s="224"/>
      <c r="O133" s="224"/>
      <c r="P133" s="224"/>
      <c r="Q133" s="224"/>
      <c r="R133" s="224"/>
      <c r="S133" s="528"/>
      <c r="T133" s="562"/>
      <c r="U133" s="563"/>
    </row>
    <row r="134" spans="1:21" s="8" customFormat="1" ht="15.95" customHeight="1" x14ac:dyDescent="0.2">
      <c r="A134" s="225" t="s">
        <v>10</v>
      </c>
      <c r="B134" s="225" t="s">
        <v>11</v>
      </c>
      <c r="C134" s="564" t="s">
        <v>12</v>
      </c>
      <c r="D134" s="565"/>
      <c r="E134" s="566"/>
      <c r="F134" s="225" t="s">
        <v>13</v>
      </c>
      <c r="G134" s="225" t="s">
        <v>14</v>
      </c>
      <c r="H134" s="225" t="s">
        <v>15</v>
      </c>
      <c r="I134" s="225" t="s">
        <v>16</v>
      </c>
      <c r="J134" s="225" t="s">
        <v>17</v>
      </c>
      <c r="K134" s="225" t="s">
        <v>18</v>
      </c>
      <c r="L134" s="225" t="s">
        <v>19</v>
      </c>
      <c r="M134" s="225" t="s">
        <v>20</v>
      </c>
      <c r="N134" s="225" t="s">
        <v>21</v>
      </c>
      <c r="O134" s="225" t="s">
        <v>41</v>
      </c>
      <c r="P134" s="225" t="s">
        <v>42</v>
      </c>
      <c r="Q134" s="225" t="s">
        <v>44</v>
      </c>
      <c r="R134" s="225" t="s">
        <v>70</v>
      </c>
      <c r="S134" s="564" t="s">
        <v>71</v>
      </c>
      <c r="T134" s="565"/>
      <c r="U134" s="566"/>
    </row>
    <row r="135" spans="1:21" s="16" customFormat="1" ht="15.95" customHeight="1" x14ac:dyDescent="0.2">
      <c r="A135" s="18">
        <v>1</v>
      </c>
      <c r="B135" s="19" t="s">
        <v>22</v>
      </c>
      <c r="C135" s="532"/>
      <c r="D135" s="533"/>
      <c r="E135" s="534"/>
      <c r="F135" s="39"/>
      <c r="G135" s="39"/>
      <c r="H135" s="39"/>
      <c r="I135" s="39"/>
      <c r="J135" s="39"/>
      <c r="K135" s="39"/>
      <c r="L135" s="125">
        <f t="shared" ref="L135:Q135" si="25">SUM(L136,L139,L140)</f>
        <v>17</v>
      </c>
      <c r="M135" s="24">
        <f t="shared" si="25"/>
        <v>0</v>
      </c>
      <c r="N135" s="24">
        <f t="shared" si="25"/>
        <v>2</v>
      </c>
      <c r="O135" s="24">
        <f t="shared" si="25"/>
        <v>0</v>
      </c>
      <c r="P135" s="24">
        <f t="shared" si="25"/>
        <v>0</v>
      </c>
      <c r="Q135" s="24">
        <f t="shared" si="25"/>
        <v>0</v>
      </c>
      <c r="R135" s="24">
        <f>SUM(L135-M135-N135-O135+P135-Q135)</f>
        <v>15</v>
      </c>
      <c r="S135" s="535"/>
      <c r="T135" s="536"/>
      <c r="U135" s="537"/>
    </row>
    <row r="136" spans="1:21" s="23" customFormat="1" ht="15.95" customHeight="1" x14ac:dyDescent="0.25">
      <c r="A136" s="14"/>
      <c r="B136" s="22" t="s">
        <v>50</v>
      </c>
      <c r="C136" s="495"/>
      <c r="D136" s="495"/>
      <c r="E136" s="495"/>
      <c r="F136" s="216"/>
      <c r="G136" s="216"/>
      <c r="H136" s="216"/>
      <c r="I136" s="216"/>
      <c r="J136" s="216"/>
      <c r="K136" s="215"/>
      <c r="L136" s="127">
        <f t="shared" ref="L136:O136" si="26">SUM(L137:L138)</f>
        <v>0</v>
      </c>
      <c r="M136" s="44">
        <f t="shared" si="26"/>
        <v>0</v>
      </c>
      <c r="N136" s="44">
        <f t="shared" si="26"/>
        <v>0</v>
      </c>
      <c r="O136" s="44">
        <f t="shared" si="26"/>
        <v>0</v>
      </c>
      <c r="P136" s="44">
        <f>SUM(P137:P138)</f>
        <v>0</v>
      </c>
      <c r="Q136" s="44">
        <f t="shared" ref="Q136" si="27">SUM(Q137:Q138)</f>
        <v>0</v>
      </c>
      <c r="R136" s="46">
        <f t="shared" ref="R136:R144" si="28">SUM(L136-M136-N136-O136+P136-Q136)</f>
        <v>0</v>
      </c>
      <c r="S136" s="545"/>
      <c r="T136" s="546"/>
      <c r="U136" s="547"/>
    </row>
    <row r="137" spans="1:21" ht="15.95" customHeight="1" x14ac:dyDescent="0.2">
      <c r="A137" s="12"/>
      <c r="B137" s="13" t="s">
        <v>84</v>
      </c>
      <c r="C137" s="509"/>
      <c r="D137" s="509"/>
      <c r="E137" s="509"/>
      <c r="F137" s="217"/>
      <c r="G137" s="217"/>
      <c r="H137" s="217"/>
      <c r="I137" s="40"/>
      <c r="J137" s="40"/>
      <c r="K137" s="215"/>
      <c r="L137" s="65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6">
        <f t="shared" si="28"/>
        <v>0</v>
      </c>
      <c r="S137" s="542"/>
      <c r="T137" s="543"/>
      <c r="U137" s="544"/>
    </row>
    <row r="138" spans="1:21" ht="15.95" customHeight="1" x14ac:dyDescent="0.2">
      <c r="A138" s="12"/>
      <c r="B138" s="13" t="s">
        <v>85</v>
      </c>
      <c r="C138" s="509"/>
      <c r="D138" s="509"/>
      <c r="E138" s="509"/>
      <c r="F138" s="217"/>
      <c r="G138" s="217"/>
      <c r="H138" s="217"/>
      <c r="I138" s="40"/>
      <c r="J138" s="40"/>
      <c r="K138" s="215"/>
      <c r="L138" s="65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6">
        <f t="shared" si="28"/>
        <v>0</v>
      </c>
      <c r="S138" s="542"/>
      <c r="T138" s="543"/>
      <c r="U138" s="544"/>
    </row>
    <row r="139" spans="1:21" ht="15.95" customHeight="1" x14ac:dyDescent="0.2">
      <c r="A139" s="12"/>
      <c r="B139" s="11" t="s">
        <v>51</v>
      </c>
      <c r="C139" s="494"/>
      <c r="D139" s="494"/>
      <c r="E139" s="494"/>
      <c r="F139" s="41"/>
      <c r="G139" s="41"/>
      <c r="H139" s="41"/>
      <c r="I139" s="41"/>
      <c r="J139" s="41"/>
      <c r="K139" s="215"/>
      <c r="L139" s="128">
        <v>15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f t="shared" si="28"/>
        <v>15</v>
      </c>
      <c r="S139" s="542"/>
      <c r="T139" s="543"/>
      <c r="U139" s="544"/>
    </row>
    <row r="140" spans="1:21" ht="15.95" customHeight="1" x14ac:dyDescent="0.2">
      <c r="A140" s="12"/>
      <c r="B140" s="11" t="s">
        <v>52</v>
      </c>
      <c r="C140" s="494"/>
      <c r="D140" s="494"/>
      <c r="E140" s="494"/>
      <c r="F140" s="41"/>
      <c r="G140" s="41"/>
      <c r="H140" s="41"/>
      <c r="I140" s="41"/>
      <c r="J140" s="41"/>
      <c r="K140" s="215"/>
      <c r="L140" s="128">
        <v>2</v>
      </c>
      <c r="M140" s="46">
        <v>0</v>
      </c>
      <c r="N140" s="46">
        <v>2</v>
      </c>
      <c r="O140" s="46">
        <v>0</v>
      </c>
      <c r="P140" s="46">
        <v>0</v>
      </c>
      <c r="Q140" s="46">
        <v>0</v>
      </c>
      <c r="R140" s="46">
        <f t="shared" si="28"/>
        <v>0</v>
      </c>
      <c r="S140" s="542"/>
      <c r="T140" s="543"/>
      <c r="U140" s="544"/>
    </row>
    <row r="141" spans="1:21" ht="15.95" customHeight="1" x14ac:dyDescent="0.2">
      <c r="A141" s="14">
        <v>2</v>
      </c>
      <c r="B141" s="10" t="s">
        <v>23</v>
      </c>
      <c r="C141" s="494"/>
      <c r="D141" s="494"/>
      <c r="E141" s="494"/>
      <c r="F141" s="215"/>
      <c r="G141" s="215"/>
      <c r="H141" s="42"/>
      <c r="I141" s="215"/>
      <c r="J141" s="215"/>
      <c r="K141" s="215"/>
      <c r="L141" s="128">
        <f>SUM(L142:L143)</f>
        <v>30</v>
      </c>
      <c r="M141" s="46">
        <f t="shared" ref="M141:N141" si="29">SUM(M142:M143)</f>
        <v>0</v>
      </c>
      <c r="N141" s="46">
        <f t="shared" si="29"/>
        <v>0</v>
      </c>
      <c r="O141" s="26"/>
      <c r="P141" s="46">
        <f>SUM(P142:P143)</f>
        <v>0</v>
      </c>
      <c r="Q141" s="46">
        <f>SUM(Q142:Q143)</f>
        <v>0</v>
      </c>
      <c r="R141" s="46">
        <f>SUM(L141-M141-N141-O141+P141-Q141)</f>
        <v>30</v>
      </c>
      <c r="S141" s="542"/>
      <c r="T141" s="543"/>
      <c r="U141" s="544"/>
    </row>
    <row r="142" spans="1:21" ht="15.95" customHeight="1" x14ac:dyDescent="0.2">
      <c r="A142" s="12"/>
      <c r="B142" s="13" t="s">
        <v>84</v>
      </c>
      <c r="C142" s="509"/>
      <c r="D142" s="509"/>
      <c r="E142" s="509"/>
      <c r="F142" s="217"/>
      <c r="G142" s="217"/>
      <c r="H142" s="43"/>
      <c r="I142" s="40"/>
      <c r="J142" s="40"/>
      <c r="K142" s="215"/>
      <c r="L142" s="65">
        <v>30</v>
      </c>
      <c r="M142" s="47">
        <v>0</v>
      </c>
      <c r="N142" s="47">
        <v>0</v>
      </c>
      <c r="O142" s="25"/>
      <c r="P142" s="47">
        <v>0</v>
      </c>
      <c r="Q142" s="47">
        <v>0</v>
      </c>
      <c r="R142" s="46">
        <f t="shared" si="28"/>
        <v>30</v>
      </c>
      <c r="S142" s="542"/>
      <c r="T142" s="543"/>
      <c r="U142" s="544"/>
    </row>
    <row r="143" spans="1:21" ht="15.95" customHeight="1" x14ac:dyDescent="0.2">
      <c r="A143" s="12"/>
      <c r="B143" s="13" t="s">
        <v>85</v>
      </c>
      <c r="C143" s="509"/>
      <c r="D143" s="509"/>
      <c r="E143" s="509"/>
      <c r="F143" s="217"/>
      <c r="G143" s="217"/>
      <c r="H143" s="43"/>
      <c r="I143" s="40"/>
      <c r="J143" s="40"/>
      <c r="K143" s="215"/>
      <c r="L143" s="65">
        <v>0</v>
      </c>
      <c r="M143" s="47">
        <v>0</v>
      </c>
      <c r="N143" s="47">
        <v>0</v>
      </c>
      <c r="O143" s="25"/>
      <c r="P143" s="47">
        <v>0</v>
      </c>
      <c r="Q143" s="47">
        <v>0</v>
      </c>
      <c r="R143" s="46">
        <f t="shared" si="28"/>
        <v>0</v>
      </c>
      <c r="S143" s="542"/>
      <c r="T143" s="543"/>
      <c r="U143" s="544"/>
    </row>
    <row r="144" spans="1:21" ht="15.95" customHeight="1" x14ac:dyDescent="0.2">
      <c r="A144" s="9">
        <v>3</v>
      </c>
      <c r="B144" s="10" t="s">
        <v>54</v>
      </c>
      <c r="C144" s="494"/>
      <c r="D144" s="494"/>
      <c r="E144" s="494"/>
      <c r="F144" s="215"/>
      <c r="G144" s="42"/>
      <c r="H144" s="42"/>
      <c r="I144" s="215"/>
      <c r="J144" s="215"/>
      <c r="K144" s="215"/>
      <c r="L144" s="131">
        <v>3</v>
      </c>
      <c r="M144" s="222">
        <v>2</v>
      </c>
      <c r="N144" s="26"/>
      <c r="O144" s="26"/>
      <c r="P144" s="222">
        <v>1</v>
      </c>
      <c r="Q144" s="222">
        <v>0</v>
      </c>
      <c r="R144" s="46">
        <f t="shared" si="28"/>
        <v>2</v>
      </c>
      <c r="S144" s="542"/>
      <c r="T144" s="543"/>
      <c r="U144" s="544"/>
    </row>
    <row r="145" spans="1:24" ht="15.75" x14ac:dyDescent="0.2">
      <c r="A145" s="14">
        <v>4</v>
      </c>
      <c r="B145" s="10" t="s">
        <v>53</v>
      </c>
      <c r="C145" s="495"/>
      <c r="D145" s="495"/>
      <c r="E145" s="495"/>
      <c r="F145" s="216"/>
      <c r="G145" s="42"/>
      <c r="H145" s="42"/>
      <c r="I145" s="216"/>
      <c r="J145" s="216"/>
      <c r="K145" s="215"/>
      <c r="L145" s="128">
        <f>SUM(L146:L147)</f>
        <v>8</v>
      </c>
      <c r="M145" s="46">
        <f>SUM(M146:M147)</f>
        <v>5</v>
      </c>
      <c r="N145" s="26"/>
      <c r="O145" s="26"/>
      <c r="P145" s="46">
        <f t="shared" ref="P145:Q145" si="30">SUM(P146:P147)</f>
        <v>1</v>
      </c>
      <c r="Q145" s="46">
        <f t="shared" si="30"/>
        <v>0</v>
      </c>
      <c r="R145" s="46">
        <f>SUM(L145-M145-N145-O145+P145-Q145)</f>
        <v>4</v>
      </c>
      <c r="S145" s="542"/>
      <c r="T145" s="543"/>
      <c r="U145" s="544"/>
    </row>
    <row r="146" spans="1:24" ht="15.75" x14ac:dyDescent="0.2">
      <c r="A146" s="14"/>
      <c r="B146" s="13" t="s">
        <v>84</v>
      </c>
      <c r="C146" s="495"/>
      <c r="D146" s="495"/>
      <c r="E146" s="495"/>
      <c r="F146" s="216"/>
      <c r="G146" s="42"/>
      <c r="H146" s="42"/>
      <c r="I146" s="216"/>
      <c r="J146" s="216"/>
      <c r="K146" s="215"/>
      <c r="L146" s="131">
        <v>0</v>
      </c>
      <c r="M146" s="222">
        <v>0</v>
      </c>
      <c r="N146" s="26"/>
      <c r="O146" s="26"/>
      <c r="P146" s="222">
        <v>0</v>
      </c>
      <c r="Q146" s="222">
        <v>0</v>
      </c>
      <c r="R146" s="46">
        <f t="shared" ref="R146" si="31">SUM(L146-M146-N146-O146+P146-Q146)</f>
        <v>0</v>
      </c>
      <c r="S146" s="542"/>
      <c r="T146" s="543"/>
      <c r="U146" s="544"/>
    </row>
    <row r="147" spans="1:24" ht="15.75" x14ac:dyDescent="0.2">
      <c r="A147" s="14"/>
      <c r="B147" s="13" t="s">
        <v>85</v>
      </c>
      <c r="C147" s="495"/>
      <c r="D147" s="495"/>
      <c r="E147" s="495"/>
      <c r="F147" s="216"/>
      <c r="G147" s="42"/>
      <c r="H147" s="42"/>
      <c r="I147" s="216"/>
      <c r="J147" s="216"/>
      <c r="K147" s="215"/>
      <c r="L147" s="131">
        <v>8</v>
      </c>
      <c r="M147" s="222">
        <v>5</v>
      </c>
      <c r="N147" s="26"/>
      <c r="O147" s="26"/>
      <c r="P147" s="222">
        <v>1</v>
      </c>
      <c r="Q147" s="222">
        <v>0</v>
      </c>
      <c r="R147" s="46">
        <f>SUM(L147-M147-N147-O147+P147-Q147)</f>
        <v>4</v>
      </c>
      <c r="S147" s="542"/>
      <c r="T147" s="543"/>
      <c r="U147" s="544"/>
    </row>
    <row r="148" spans="1:24" ht="15.75" x14ac:dyDescent="0.2">
      <c r="A148" s="14">
        <v>5</v>
      </c>
      <c r="B148" s="11" t="s">
        <v>55</v>
      </c>
      <c r="C148" s="494"/>
      <c r="D148" s="494"/>
      <c r="E148" s="494"/>
      <c r="F148" s="215"/>
      <c r="G148" s="42"/>
      <c r="H148" s="42"/>
      <c r="I148" s="215"/>
      <c r="J148" s="215"/>
      <c r="K148" s="215"/>
      <c r="L148" s="222">
        <v>4</v>
      </c>
      <c r="M148" s="222">
        <v>2</v>
      </c>
      <c r="N148" s="26"/>
      <c r="O148" s="26"/>
      <c r="P148" s="222">
        <v>1</v>
      </c>
      <c r="Q148" s="222">
        <v>0</v>
      </c>
      <c r="R148" s="46">
        <f>SUM(L148-M148-N148-O148+P148-Q148)</f>
        <v>3</v>
      </c>
      <c r="S148" s="542"/>
      <c r="T148" s="543"/>
      <c r="U148" s="544"/>
    </row>
    <row r="149" spans="1:24" ht="15.75" x14ac:dyDescent="0.2">
      <c r="A149" s="14">
        <v>6</v>
      </c>
      <c r="B149" s="10" t="s">
        <v>56</v>
      </c>
      <c r="C149" s="494"/>
      <c r="D149" s="494"/>
      <c r="E149" s="494"/>
      <c r="F149" s="215"/>
      <c r="G149" s="42"/>
      <c r="H149" s="42"/>
      <c r="I149" s="215"/>
      <c r="J149" s="215"/>
      <c r="K149" s="215"/>
      <c r="L149" s="222">
        <v>0</v>
      </c>
      <c r="M149" s="222">
        <v>0</v>
      </c>
      <c r="N149" s="26"/>
      <c r="O149" s="26"/>
      <c r="P149" s="222">
        <v>0</v>
      </c>
      <c r="Q149" s="222">
        <v>0</v>
      </c>
      <c r="R149" s="46">
        <f t="shared" ref="R149:R154" si="32">SUM(L149-M149-N149-O149+P149-Q149)</f>
        <v>0</v>
      </c>
      <c r="S149" s="573">
        <v>0</v>
      </c>
      <c r="T149" s="574"/>
      <c r="U149" s="575"/>
      <c r="X149" s="1" t="s">
        <v>87</v>
      </c>
    </row>
    <row r="150" spans="1:24" ht="15.75" x14ac:dyDescent="0.2">
      <c r="A150" s="14">
        <v>7</v>
      </c>
      <c r="B150" s="10" t="s">
        <v>57</v>
      </c>
      <c r="C150" s="494"/>
      <c r="D150" s="494"/>
      <c r="E150" s="494"/>
      <c r="F150" s="215"/>
      <c r="G150" s="42"/>
      <c r="H150" s="42"/>
      <c r="I150" s="215"/>
      <c r="J150" s="215"/>
      <c r="K150" s="215"/>
      <c r="L150" s="222">
        <v>0</v>
      </c>
      <c r="M150" s="222">
        <v>0</v>
      </c>
      <c r="N150" s="26"/>
      <c r="O150" s="26"/>
      <c r="P150" s="222">
        <v>0</v>
      </c>
      <c r="Q150" s="222">
        <v>0</v>
      </c>
      <c r="R150" s="46">
        <f t="shared" si="32"/>
        <v>0</v>
      </c>
      <c r="S150" s="548">
        <v>0</v>
      </c>
      <c r="T150" s="549"/>
      <c r="U150" s="550"/>
    </row>
    <row r="151" spans="1:24" ht="15.75" x14ac:dyDescent="0.2">
      <c r="A151" s="14">
        <v>8</v>
      </c>
      <c r="B151" s="10" t="s">
        <v>58</v>
      </c>
      <c r="C151" s="494"/>
      <c r="D151" s="494"/>
      <c r="E151" s="494"/>
      <c r="F151" s="215"/>
      <c r="G151" s="42"/>
      <c r="H151" s="42"/>
      <c r="I151" s="215"/>
      <c r="J151" s="215"/>
      <c r="K151" s="215"/>
      <c r="L151" s="222">
        <v>0</v>
      </c>
      <c r="M151" s="222">
        <v>0</v>
      </c>
      <c r="N151" s="26"/>
      <c r="O151" s="26"/>
      <c r="P151" s="222">
        <v>0</v>
      </c>
      <c r="Q151" s="222">
        <v>0</v>
      </c>
      <c r="R151" s="46">
        <f t="shared" si="32"/>
        <v>0</v>
      </c>
      <c r="S151" s="548">
        <v>0</v>
      </c>
      <c r="T151" s="549"/>
      <c r="U151" s="550"/>
    </row>
    <row r="152" spans="1:24" ht="15.75" x14ac:dyDescent="0.2">
      <c r="A152" s="14">
        <v>9</v>
      </c>
      <c r="B152" s="10" t="s">
        <v>24</v>
      </c>
      <c r="C152" s="494"/>
      <c r="D152" s="494"/>
      <c r="E152" s="494"/>
      <c r="F152" s="215"/>
      <c r="G152" s="42"/>
      <c r="H152" s="42"/>
      <c r="I152" s="41"/>
      <c r="J152" s="41"/>
      <c r="K152" s="215"/>
      <c r="L152" s="222">
        <v>0</v>
      </c>
      <c r="M152" s="222">
        <v>0</v>
      </c>
      <c r="N152" s="26"/>
      <c r="O152" s="26"/>
      <c r="P152" s="222">
        <v>0</v>
      </c>
      <c r="Q152" s="222">
        <v>0</v>
      </c>
      <c r="R152" s="46">
        <f t="shared" si="32"/>
        <v>0</v>
      </c>
      <c r="S152" s="548">
        <v>0</v>
      </c>
      <c r="T152" s="549"/>
      <c r="U152" s="550"/>
    </row>
    <row r="153" spans="1:24" ht="15.75" x14ac:dyDescent="0.2">
      <c r="A153" s="14">
        <v>10</v>
      </c>
      <c r="B153" s="10" t="s">
        <v>25</v>
      </c>
      <c r="C153" s="494"/>
      <c r="D153" s="494"/>
      <c r="E153" s="494"/>
      <c r="F153" s="215"/>
      <c r="G153" s="42"/>
      <c r="H153" s="42"/>
      <c r="I153" s="41"/>
      <c r="J153" s="41"/>
      <c r="K153" s="215"/>
      <c r="L153" s="222">
        <v>0</v>
      </c>
      <c r="M153" s="222">
        <v>0</v>
      </c>
      <c r="N153" s="26"/>
      <c r="O153" s="26"/>
      <c r="P153" s="222">
        <v>0</v>
      </c>
      <c r="Q153" s="222">
        <v>0</v>
      </c>
      <c r="R153" s="46">
        <f t="shared" si="32"/>
        <v>0</v>
      </c>
      <c r="S153" s="548">
        <v>0</v>
      </c>
      <c r="T153" s="549"/>
      <c r="U153" s="550"/>
    </row>
    <row r="154" spans="1:24" ht="12.75" customHeight="1" thickBot="1" x14ac:dyDescent="0.25">
      <c r="A154" s="48">
        <v>11</v>
      </c>
      <c r="B154" s="49" t="s">
        <v>59</v>
      </c>
      <c r="C154" s="510"/>
      <c r="D154" s="511"/>
      <c r="E154" s="512"/>
      <c r="F154" s="223"/>
      <c r="G154" s="50"/>
      <c r="H154" s="50"/>
      <c r="I154" s="51"/>
      <c r="J154" s="51"/>
      <c r="K154" s="223"/>
      <c r="L154" s="52">
        <v>0</v>
      </c>
      <c r="M154" s="52">
        <v>0</v>
      </c>
      <c r="N154" s="53"/>
      <c r="O154" s="53"/>
      <c r="P154" s="52">
        <v>0</v>
      </c>
      <c r="Q154" s="52">
        <v>0</v>
      </c>
      <c r="R154" s="54">
        <f t="shared" si="32"/>
        <v>0</v>
      </c>
      <c r="S154" s="554"/>
      <c r="T154" s="555"/>
      <c r="U154" s="556"/>
    </row>
    <row r="155" spans="1:24" ht="12.75" customHeight="1" thickTop="1" x14ac:dyDescent="0.2">
      <c r="A155" s="5"/>
      <c r="B155" s="27" t="s">
        <v>39</v>
      </c>
    </row>
    <row r="156" spans="1:24" x14ac:dyDescent="0.2">
      <c r="A156" s="5"/>
      <c r="B156" s="15" t="s">
        <v>61</v>
      </c>
    </row>
    <row r="157" spans="1:24" ht="21" customHeight="1" x14ac:dyDescent="0.2">
      <c r="A157" s="5"/>
      <c r="B157" s="15" t="s">
        <v>60</v>
      </c>
    </row>
    <row r="158" spans="1:24" x14ac:dyDescent="0.2">
      <c r="A158" s="5"/>
      <c r="B158" s="15" t="s">
        <v>40</v>
      </c>
    </row>
    <row r="159" spans="1:24" x14ac:dyDescent="0.2">
      <c r="A159" s="5"/>
      <c r="B159" s="27"/>
    </row>
    <row r="160" spans="1:24" ht="13.5" customHeight="1" x14ac:dyDescent="0.2">
      <c r="A160" s="488" t="s">
        <v>0</v>
      </c>
      <c r="B160" s="488"/>
      <c r="P160" s="517" t="s">
        <v>26</v>
      </c>
      <c r="Q160" s="517"/>
      <c r="R160" s="517"/>
      <c r="S160" s="517"/>
      <c r="T160" s="517"/>
      <c r="U160" s="517"/>
    </row>
    <row r="161" spans="1:21" ht="15" customHeight="1" x14ac:dyDescent="0.2">
      <c r="A161" s="488" t="s">
        <v>1</v>
      </c>
      <c r="B161" s="488"/>
      <c r="P161" s="517"/>
      <c r="Q161" s="517"/>
      <c r="R161" s="517"/>
      <c r="S161" s="517"/>
      <c r="T161" s="517"/>
      <c r="U161" s="517"/>
    </row>
    <row r="162" spans="1:21" ht="12.75" customHeight="1" x14ac:dyDescent="0.2">
      <c r="A162" s="488" t="s">
        <v>46</v>
      </c>
      <c r="B162" s="488"/>
    </row>
    <row r="163" spans="1:21" ht="12.75" customHeight="1" x14ac:dyDescent="0.35">
      <c r="C163" s="518" t="s">
        <v>2</v>
      </c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2"/>
    </row>
    <row r="164" spans="1:21" ht="12.75" customHeight="1" x14ac:dyDescent="0.2">
      <c r="F164" s="519" t="s">
        <v>3</v>
      </c>
      <c r="G164" s="519"/>
      <c r="H164" s="519"/>
      <c r="I164" s="519"/>
      <c r="J164" s="519"/>
      <c r="K164" s="519"/>
      <c r="L164" s="519"/>
      <c r="M164" s="519"/>
      <c r="N164" s="519"/>
      <c r="O164" s="519"/>
      <c r="P164" s="519"/>
      <c r="Q164" s="221"/>
    </row>
    <row r="165" spans="1:21" ht="11.25" customHeight="1" x14ac:dyDescent="0.2">
      <c r="A165" s="1" t="s">
        <v>47</v>
      </c>
      <c r="C165" s="3"/>
      <c r="D165" s="4">
        <v>1</v>
      </c>
      <c r="E165" s="4">
        <v>5</v>
      </c>
      <c r="M165" s="5"/>
      <c r="N165" s="5"/>
      <c r="O165" s="5"/>
      <c r="P165" s="5"/>
      <c r="Q165" s="5"/>
      <c r="R165" s="5"/>
      <c r="S165" s="5"/>
      <c r="T165" s="5"/>
    </row>
    <row r="166" spans="1:21" ht="12.75" customHeight="1" x14ac:dyDescent="0.2">
      <c r="A166" s="1" t="s">
        <v>69</v>
      </c>
      <c r="C166" s="6"/>
      <c r="D166" s="7">
        <v>0</v>
      </c>
      <c r="E166" s="7">
        <v>8</v>
      </c>
      <c r="K166" s="520">
        <v>5</v>
      </c>
      <c r="L166" s="520"/>
      <c r="M166" s="5"/>
      <c r="N166" s="5"/>
      <c r="O166" s="5"/>
      <c r="Q166" s="1" t="str">
        <f>+Q127:U127</f>
        <v>Bulan     :</v>
      </c>
      <c r="R166" s="522" t="str">
        <f>+R127</f>
        <v>Juni</v>
      </c>
      <c r="S166" s="523"/>
      <c r="T166" s="4">
        <f>+T127:U127</f>
        <v>0</v>
      </c>
      <c r="U166" s="4">
        <f>+U127</f>
        <v>6</v>
      </c>
    </row>
    <row r="167" spans="1:21" ht="15.95" customHeight="1" thickBot="1" x14ac:dyDescent="0.25">
      <c r="A167" s="183" t="s">
        <v>81</v>
      </c>
      <c r="B167" s="183"/>
      <c r="C167" s="4">
        <v>0</v>
      </c>
      <c r="D167" s="4">
        <v>2</v>
      </c>
      <c r="E167" s="4">
        <v>1</v>
      </c>
      <c r="K167" s="521"/>
      <c r="L167" s="521"/>
      <c r="M167" s="5"/>
      <c r="N167" s="5"/>
      <c r="O167" s="5"/>
      <c r="Q167" s="1" t="s">
        <v>48</v>
      </c>
      <c r="R167" s="557">
        <f>+R128</f>
        <v>2018</v>
      </c>
      <c r="S167" s="558"/>
      <c r="T167" s="21">
        <v>1</v>
      </c>
      <c r="U167" s="21">
        <v>8</v>
      </c>
    </row>
    <row r="168" spans="1:21" ht="15.95" customHeight="1" thickTop="1" x14ac:dyDescent="0.2">
      <c r="A168" s="496" t="s">
        <v>4</v>
      </c>
      <c r="B168" s="496" t="s">
        <v>5</v>
      </c>
      <c r="C168" s="499" t="s">
        <v>6</v>
      </c>
      <c r="D168" s="500"/>
      <c r="E168" s="500"/>
      <c r="F168" s="500"/>
      <c r="G168" s="500"/>
      <c r="H168" s="500"/>
      <c r="I168" s="500"/>
      <c r="J168" s="500"/>
      <c r="K168" s="501"/>
      <c r="L168" s="499" t="s">
        <v>7</v>
      </c>
      <c r="M168" s="500"/>
      <c r="N168" s="500"/>
      <c r="O168" s="500"/>
      <c r="P168" s="500"/>
      <c r="Q168" s="500"/>
      <c r="R168" s="501"/>
      <c r="S168" s="538" t="s">
        <v>65</v>
      </c>
      <c r="T168" s="539"/>
      <c r="U168" s="540"/>
    </row>
    <row r="169" spans="1:21" ht="15.95" customHeight="1" x14ac:dyDescent="0.2">
      <c r="A169" s="497"/>
      <c r="B169" s="497"/>
      <c r="C169" s="551" t="s">
        <v>27</v>
      </c>
      <c r="D169" s="552"/>
      <c r="E169" s="553"/>
      <c r="F169" s="226"/>
      <c r="G169" s="226" t="s">
        <v>30</v>
      </c>
      <c r="H169" s="226" t="s">
        <v>32</v>
      </c>
      <c r="I169" s="226"/>
      <c r="J169" s="226"/>
      <c r="K169" s="226" t="s">
        <v>43</v>
      </c>
      <c r="L169" s="226" t="s">
        <v>27</v>
      </c>
      <c r="M169" s="226"/>
      <c r="N169" s="226" t="s">
        <v>30</v>
      </c>
      <c r="O169" s="226" t="s">
        <v>32</v>
      </c>
      <c r="P169" s="226"/>
      <c r="Q169" s="226"/>
      <c r="R169" s="226" t="s">
        <v>64</v>
      </c>
      <c r="S169" s="524" t="s">
        <v>68</v>
      </c>
      <c r="T169" s="525"/>
      <c r="U169" s="526"/>
    </row>
    <row r="170" spans="1:21" ht="15.95" customHeight="1" x14ac:dyDescent="0.2">
      <c r="A170" s="497"/>
      <c r="B170" s="497"/>
      <c r="C170" s="524" t="s">
        <v>28</v>
      </c>
      <c r="D170" s="525"/>
      <c r="E170" s="526"/>
      <c r="F170" s="224" t="s">
        <v>29</v>
      </c>
      <c r="G170" s="224" t="s">
        <v>31</v>
      </c>
      <c r="H170" s="224" t="s">
        <v>33</v>
      </c>
      <c r="I170" s="224" t="s">
        <v>37</v>
      </c>
      <c r="J170" s="224" t="s">
        <v>36</v>
      </c>
      <c r="K170" s="224" t="s">
        <v>28</v>
      </c>
      <c r="L170" s="224" t="s">
        <v>28</v>
      </c>
      <c r="M170" s="224" t="s">
        <v>35</v>
      </c>
      <c r="N170" s="224" t="s">
        <v>31</v>
      </c>
      <c r="O170" s="224" t="s">
        <v>33</v>
      </c>
      <c r="P170" s="224" t="s">
        <v>37</v>
      </c>
      <c r="Q170" s="224" t="s">
        <v>36</v>
      </c>
      <c r="R170" s="224" t="s">
        <v>38</v>
      </c>
      <c r="S170" s="524" t="s">
        <v>66</v>
      </c>
      <c r="T170" s="525"/>
      <c r="U170" s="526"/>
    </row>
    <row r="171" spans="1:21" ht="15.95" customHeight="1" x14ac:dyDescent="0.2">
      <c r="A171" s="497"/>
      <c r="B171" s="497"/>
      <c r="C171" s="502" t="s">
        <v>8</v>
      </c>
      <c r="D171" s="503"/>
      <c r="E171" s="504"/>
      <c r="F171" s="228"/>
      <c r="G171" s="228"/>
      <c r="H171" s="228" t="s">
        <v>34</v>
      </c>
      <c r="I171" s="228"/>
      <c r="J171" s="228"/>
      <c r="K171" s="228" t="s">
        <v>9</v>
      </c>
      <c r="L171" s="228" t="s">
        <v>8</v>
      </c>
      <c r="M171" s="228"/>
      <c r="N171" s="228"/>
      <c r="O171" s="228" t="s">
        <v>34</v>
      </c>
      <c r="P171" s="228"/>
      <c r="Q171" s="228"/>
      <c r="R171" s="20" t="s">
        <v>63</v>
      </c>
      <c r="S171" s="524" t="s">
        <v>67</v>
      </c>
      <c r="T171" s="525"/>
      <c r="U171" s="526"/>
    </row>
    <row r="172" spans="1:21" ht="15.95" customHeight="1" x14ac:dyDescent="0.2">
      <c r="A172" s="498"/>
      <c r="B172" s="498"/>
      <c r="C172" s="559"/>
      <c r="D172" s="560"/>
      <c r="E172" s="561"/>
      <c r="F172" s="224"/>
      <c r="G172" s="224"/>
      <c r="H172" s="224"/>
      <c r="I172" s="224"/>
      <c r="J172" s="224"/>
      <c r="K172" s="224" t="s">
        <v>62</v>
      </c>
      <c r="L172" s="224"/>
      <c r="M172" s="224"/>
      <c r="N172" s="224"/>
      <c r="O172" s="224"/>
      <c r="P172" s="224"/>
      <c r="Q172" s="224"/>
      <c r="R172" s="224"/>
      <c r="S172" s="528"/>
      <c r="T172" s="562"/>
      <c r="U172" s="563"/>
    </row>
    <row r="173" spans="1:21" s="8" customFormat="1" ht="15.95" customHeight="1" x14ac:dyDescent="0.2">
      <c r="A173" s="225" t="s">
        <v>10</v>
      </c>
      <c r="B173" s="225" t="s">
        <v>11</v>
      </c>
      <c r="C173" s="564" t="s">
        <v>12</v>
      </c>
      <c r="D173" s="565"/>
      <c r="E173" s="566"/>
      <c r="F173" s="225" t="s">
        <v>13</v>
      </c>
      <c r="G173" s="225" t="s">
        <v>14</v>
      </c>
      <c r="H173" s="225" t="s">
        <v>15</v>
      </c>
      <c r="I173" s="225" t="s">
        <v>16</v>
      </c>
      <c r="J173" s="225" t="s">
        <v>17</v>
      </c>
      <c r="K173" s="225" t="s">
        <v>18</v>
      </c>
      <c r="L173" s="225" t="s">
        <v>19</v>
      </c>
      <c r="M173" s="225" t="s">
        <v>20</v>
      </c>
      <c r="N173" s="225" t="s">
        <v>21</v>
      </c>
      <c r="O173" s="225" t="s">
        <v>41</v>
      </c>
      <c r="P173" s="225" t="s">
        <v>42</v>
      </c>
      <c r="Q173" s="225" t="s">
        <v>44</v>
      </c>
      <c r="R173" s="225" t="s">
        <v>70</v>
      </c>
      <c r="S173" s="564" t="s">
        <v>71</v>
      </c>
      <c r="T173" s="565"/>
      <c r="U173" s="566"/>
    </row>
    <row r="174" spans="1:21" s="16" customFormat="1" ht="15.95" customHeight="1" x14ac:dyDescent="0.2">
      <c r="A174" s="18">
        <v>1</v>
      </c>
      <c r="B174" s="19" t="s">
        <v>22</v>
      </c>
      <c r="C174" s="532"/>
      <c r="D174" s="533"/>
      <c r="E174" s="534"/>
      <c r="F174" s="39"/>
      <c r="G174" s="39"/>
      <c r="H174" s="39"/>
      <c r="I174" s="39"/>
      <c r="J174" s="39"/>
      <c r="K174" s="39"/>
      <c r="L174" s="24">
        <f t="shared" ref="L174:Q174" si="33">SUM(L175,L178,L179)</f>
        <v>18</v>
      </c>
      <c r="M174" s="24">
        <f t="shared" si="33"/>
        <v>18</v>
      </c>
      <c r="N174" s="24">
        <f t="shared" si="33"/>
        <v>0</v>
      </c>
      <c r="O174" s="24">
        <f t="shared" si="33"/>
        <v>0</v>
      </c>
      <c r="P174" s="24">
        <f t="shared" si="33"/>
        <v>0</v>
      </c>
      <c r="Q174" s="24">
        <f t="shared" si="33"/>
        <v>0</v>
      </c>
      <c r="R174" s="24">
        <f>SUM(L174-M174-N174-O174+P174-Q174)</f>
        <v>0</v>
      </c>
      <c r="S174" s="576"/>
      <c r="T174" s="576"/>
      <c r="U174" s="576"/>
    </row>
    <row r="175" spans="1:21" s="23" customFormat="1" ht="15.95" customHeight="1" x14ac:dyDescent="0.25">
      <c r="A175" s="14"/>
      <c r="B175" s="22" t="s">
        <v>50</v>
      </c>
      <c r="C175" s="495"/>
      <c r="D175" s="495"/>
      <c r="E175" s="495"/>
      <c r="F175" s="216"/>
      <c r="G175" s="216"/>
      <c r="H175" s="216"/>
      <c r="I175" s="216"/>
      <c r="J175" s="216"/>
      <c r="K175" s="215"/>
      <c r="L175" s="44">
        <f t="shared" ref="L175:O175" si="34">SUM(L176:L177)</f>
        <v>0</v>
      </c>
      <c r="M175" s="44">
        <f t="shared" si="34"/>
        <v>0</v>
      </c>
      <c r="N175" s="44">
        <f t="shared" si="34"/>
        <v>0</v>
      </c>
      <c r="O175" s="44">
        <f t="shared" si="34"/>
        <v>0</v>
      </c>
      <c r="P175" s="44">
        <f>SUM(P176:P177)</f>
        <v>0</v>
      </c>
      <c r="Q175" s="44">
        <f t="shared" ref="Q175" si="35">SUM(Q176:Q177)</f>
        <v>0</v>
      </c>
      <c r="R175" s="46">
        <f t="shared" ref="R175:R183" si="36">SUM(L175-M175-N175-O175+P175-Q175)</f>
        <v>0</v>
      </c>
      <c r="S175" s="578"/>
      <c r="T175" s="578"/>
      <c r="U175" s="578"/>
    </row>
    <row r="176" spans="1:21" ht="15.95" customHeight="1" x14ac:dyDescent="0.2">
      <c r="A176" s="12"/>
      <c r="B176" s="13" t="s">
        <v>84</v>
      </c>
      <c r="C176" s="509"/>
      <c r="D176" s="509"/>
      <c r="E176" s="509"/>
      <c r="F176" s="217"/>
      <c r="G176" s="217"/>
      <c r="H176" s="217"/>
      <c r="I176" s="40"/>
      <c r="J176" s="40"/>
      <c r="K176" s="215"/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6">
        <f>SUM(L176-M176-N176-O176+P176-Q176)</f>
        <v>0</v>
      </c>
      <c r="S176" s="577"/>
      <c r="T176" s="577"/>
      <c r="U176" s="577"/>
    </row>
    <row r="177" spans="1:21" ht="15.95" customHeight="1" x14ac:dyDescent="0.2">
      <c r="A177" s="12"/>
      <c r="B177" s="13" t="s">
        <v>85</v>
      </c>
      <c r="C177" s="509"/>
      <c r="D177" s="509"/>
      <c r="E177" s="509"/>
      <c r="F177" s="217"/>
      <c r="G177" s="217"/>
      <c r="H177" s="217"/>
      <c r="I177" s="40"/>
      <c r="J177" s="40"/>
      <c r="K177" s="215"/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6">
        <f t="shared" si="36"/>
        <v>0</v>
      </c>
      <c r="S177" s="577"/>
      <c r="T177" s="577"/>
      <c r="U177" s="577"/>
    </row>
    <row r="178" spans="1:21" ht="15.95" customHeight="1" x14ac:dyDescent="0.2">
      <c r="A178" s="12"/>
      <c r="B178" s="11" t="s">
        <v>51</v>
      </c>
      <c r="C178" s="494"/>
      <c r="D178" s="494"/>
      <c r="E178" s="494"/>
      <c r="F178" s="41"/>
      <c r="G178" s="41"/>
      <c r="H178" s="41"/>
      <c r="I178" s="41"/>
      <c r="J178" s="41"/>
      <c r="K178" s="215"/>
      <c r="L178" s="46">
        <v>18</v>
      </c>
      <c r="M178" s="46">
        <v>18</v>
      </c>
      <c r="N178" s="46">
        <v>0</v>
      </c>
      <c r="O178" s="46">
        <v>0</v>
      </c>
      <c r="P178" s="46">
        <v>0</v>
      </c>
      <c r="Q178" s="46">
        <v>0</v>
      </c>
      <c r="R178" s="46">
        <f t="shared" si="36"/>
        <v>0</v>
      </c>
      <c r="S178" s="577"/>
      <c r="T178" s="577"/>
      <c r="U178" s="577"/>
    </row>
    <row r="179" spans="1:21" ht="15.95" customHeight="1" x14ac:dyDescent="0.2">
      <c r="A179" s="12"/>
      <c r="B179" s="11" t="s">
        <v>52</v>
      </c>
      <c r="C179" s="494"/>
      <c r="D179" s="494"/>
      <c r="E179" s="494"/>
      <c r="F179" s="41"/>
      <c r="G179" s="41"/>
      <c r="H179" s="41"/>
      <c r="I179" s="41"/>
      <c r="J179" s="41"/>
      <c r="K179" s="215"/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f t="shared" si="36"/>
        <v>0</v>
      </c>
      <c r="S179" s="577"/>
      <c r="T179" s="577"/>
      <c r="U179" s="577"/>
    </row>
    <row r="180" spans="1:21" ht="15.95" customHeight="1" x14ac:dyDescent="0.2">
      <c r="A180" s="14">
        <v>2</v>
      </c>
      <c r="B180" s="10" t="s">
        <v>23</v>
      </c>
      <c r="C180" s="494"/>
      <c r="D180" s="494"/>
      <c r="E180" s="494"/>
      <c r="F180" s="215"/>
      <c r="G180" s="215"/>
      <c r="H180" s="42"/>
      <c r="I180" s="215"/>
      <c r="J180" s="215"/>
      <c r="K180" s="215"/>
      <c r="L180" s="46">
        <f t="shared" ref="L180:N180" si="37">SUM(L181:L182)</f>
        <v>375</v>
      </c>
      <c r="M180" s="46">
        <f t="shared" si="37"/>
        <v>27</v>
      </c>
      <c r="N180" s="46">
        <f t="shared" si="37"/>
        <v>0</v>
      </c>
      <c r="O180" s="26"/>
      <c r="P180" s="46">
        <f t="shared" ref="P180:Q180" si="38">SUM(P181:P182)</f>
        <v>25</v>
      </c>
      <c r="Q180" s="46">
        <f t="shared" si="38"/>
        <v>0</v>
      </c>
      <c r="R180" s="46">
        <f t="shared" si="36"/>
        <v>373</v>
      </c>
      <c r="S180" s="577"/>
      <c r="T180" s="577"/>
      <c r="U180" s="577"/>
    </row>
    <row r="181" spans="1:21" ht="15.95" customHeight="1" x14ac:dyDescent="0.2">
      <c r="A181" s="12"/>
      <c r="B181" s="13" t="s">
        <v>84</v>
      </c>
      <c r="C181" s="509"/>
      <c r="D181" s="509"/>
      <c r="E181" s="509"/>
      <c r="F181" s="217"/>
      <c r="G181" s="217"/>
      <c r="H181" s="43"/>
      <c r="I181" s="40"/>
      <c r="J181" s="40"/>
      <c r="K181" s="215"/>
      <c r="L181" s="47">
        <v>375</v>
      </c>
      <c r="M181" s="47">
        <v>27</v>
      </c>
      <c r="N181" s="47">
        <v>0</v>
      </c>
      <c r="O181" s="25"/>
      <c r="P181" s="47">
        <v>25</v>
      </c>
      <c r="Q181" s="47">
        <v>0</v>
      </c>
      <c r="R181" s="46">
        <f t="shared" si="36"/>
        <v>373</v>
      </c>
      <c r="S181" s="577"/>
      <c r="T181" s="577"/>
      <c r="U181" s="577"/>
    </row>
    <row r="182" spans="1:21" ht="15.95" customHeight="1" x14ac:dyDescent="0.2">
      <c r="A182" s="12"/>
      <c r="B182" s="13" t="s">
        <v>85</v>
      </c>
      <c r="C182" s="509"/>
      <c r="D182" s="509"/>
      <c r="E182" s="509"/>
      <c r="F182" s="217"/>
      <c r="G182" s="217"/>
      <c r="H182" s="43"/>
      <c r="I182" s="40"/>
      <c r="J182" s="40"/>
      <c r="K182" s="215"/>
      <c r="L182" s="47">
        <v>0</v>
      </c>
      <c r="M182" s="47">
        <v>0</v>
      </c>
      <c r="N182" s="47">
        <v>0</v>
      </c>
      <c r="O182" s="25"/>
      <c r="P182" s="47">
        <v>0</v>
      </c>
      <c r="Q182" s="47">
        <v>0</v>
      </c>
      <c r="R182" s="46">
        <f t="shared" si="36"/>
        <v>0</v>
      </c>
      <c r="S182" s="577"/>
      <c r="T182" s="577"/>
      <c r="U182" s="577"/>
    </row>
    <row r="183" spans="1:21" ht="15.95" customHeight="1" x14ac:dyDescent="0.2">
      <c r="A183" s="9">
        <v>3</v>
      </c>
      <c r="B183" s="10" t="s">
        <v>54</v>
      </c>
      <c r="C183" s="494"/>
      <c r="D183" s="494"/>
      <c r="E183" s="494"/>
      <c r="F183" s="215"/>
      <c r="G183" s="42"/>
      <c r="H183" s="42"/>
      <c r="I183" s="215"/>
      <c r="J183" s="215"/>
      <c r="K183" s="215"/>
      <c r="L183" s="222">
        <v>0</v>
      </c>
      <c r="M183" s="222">
        <v>0</v>
      </c>
      <c r="N183" s="26"/>
      <c r="O183" s="26"/>
      <c r="P183" s="222">
        <v>0</v>
      </c>
      <c r="Q183" s="222">
        <v>0</v>
      </c>
      <c r="R183" s="46">
        <f t="shared" si="36"/>
        <v>0</v>
      </c>
      <c r="S183" s="577"/>
      <c r="T183" s="577"/>
      <c r="U183" s="577"/>
    </row>
    <row r="184" spans="1:21" ht="15.95" customHeight="1" x14ac:dyDescent="0.2">
      <c r="A184" s="14">
        <v>4</v>
      </c>
      <c r="B184" s="10" t="s">
        <v>53</v>
      </c>
      <c r="C184" s="495"/>
      <c r="D184" s="495"/>
      <c r="E184" s="495"/>
      <c r="F184" s="216"/>
      <c r="G184" s="42"/>
      <c r="H184" s="42"/>
      <c r="I184" s="216"/>
      <c r="J184" s="216"/>
      <c r="K184" s="215"/>
      <c r="L184" s="222">
        <f t="shared" ref="L184:M184" si="39">SUM(L185:L186)</f>
        <v>4</v>
      </c>
      <c r="M184" s="222">
        <f t="shared" si="39"/>
        <v>0</v>
      </c>
      <c r="N184" s="26"/>
      <c r="O184" s="26"/>
      <c r="P184" s="222">
        <f t="shared" ref="P184:R184" si="40">SUM(P185:P186)</f>
        <v>0</v>
      </c>
      <c r="Q184" s="46">
        <f t="shared" si="40"/>
        <v>0</v>
      </c>
      <c r="R184" s="222">
        <f t="shared" si="40"/>
        <v>4</v>
      </c>
      <c r="S184" s="577"/>
      <c r="T184" s="577"/>
      <c r="U184" s="577"/>
    </row>
    <row r="185" spans="1:21" ht="15.75" x14ac:dyDescent="0.2">
      <c r="A185" s="14"/>
      <c r="B185" s="13" t="s">
        <v>84</v>
      </c>
      <c r="C185" s="495"/>
      <c r="D185" s="495"/>
      <c r="E185" s="495"/>
      <c r="F185" s="216"/>
      <c r="G185" s="42"/>
      <c r="H185" s="42"/>
      <c r="I185" s="216"/>
      <c r="J185" s="216"/>
      <c r="K185" s="215"/>
      <c r="L185" s="222">
        <v>0</v>
      </c>
      <c r="M185" s="222">
        <v>0</v>
      </c>
      <c r="N185" s="26"/>
      <c r="O185" s="26"/>
      <c r="P185" s="222">
        <v>0</v>
      </c>
      <c r="Q185" s="222">
        <v>0</v>
      </c>
      <c r="R185" s="46">
        <f t="shared" ref="R185" si="41">SUM(L185-M185-N185-O185+P185-Q185)</f>
        <v>0</v>
      </c>
      <c r="S185" s="577"/>
      <c r="T185" s="577"/>
      <c r="U185" s="577"/>
    </row>
    <row r="186" spans="1:21" ht="15.75" x14ac:dyDescent="0.2">
      <c r="A186" s="14"/>
      <c r="B186" s="13" t="s">
        <v>85</v>
      </c>
      <c r="C186" s="495"/>
      <c r="D186" s="495"/>
      <c r="E186" s="495"/>
      <c r="F186" s="216"/>
      <c r="G186" s="42"/>
      <c r="H186" s="42"/>
      <c r="I186" s="216"/>
      <c r="J186" s="216"/>
      <c r="K186" s="215"/>
      <c r="L186" s="222">
        <v>4</v>
      </c>
      <c r="M186" s="222">
        <v>0</v>
      </c>
      <c r="N186" s="26"/>
      <c r="O186" s="26"/>
      <c r="P186" s="222">
        <v>0</v>
      </c>
      <c r="Q186" s="222">
        <v>0</v>
      </c>
      <c r="R186" s="222">
        <f>SUM(L186-M186-N186-O186+P186-Q186)</f>
        <v>4</v>
      </c>
      <c r="S186" s="577"/>
      <c r="T186" s="577"/>
      <c r="U186" s="577"/>
    </row>
    <row r="187" spans="1:21" ht="15.75" x14ac:dyDescent="0.2">
      <c r="A187" s="14">
        <v>5</v>
      </c>
      <c r="B187" s="11" t="s">
        <v>55</v>
      </c>
      <c r="C187" s="494"/>
      <c r="D187" s="494"/>
      <c r="E187" s="494"/>
      <c r="F187" s="215"/>
      <c r="G187" s="42"/>
      <c r="H187" s="42"/>
      <c r="I187" s="215"/>
      <c r="J187" s="215"/>
      <c r="K187" s="215"/>
      <c r="L187" s="222">
        <v>0</v>
      </c>
      <c r="M187" s="222">
        <v>0</v>
      </c>
      <c r="N187" s="26"/>
      <c r="O187" s="26"/>
      <c r="P187" s="222">
        <v>0</v>
      </c>
      <c r="Q187" s="222">
        <v>0</v>
      </c>
      <c r="R187" s="46">
        <f t="shared" ref="R187:R193" si="42">SUM(L187-M187-N187-O187+P187-Q187)</f>
        <v>0</v>
      </c>
      <c r="S187" s="577"/>
      <c r="T187" s="577"/>
      <c r="U187" s="577"/>
    </row>
    <row r="188" spans="1:21" ht="15.75" x14ac:dyDescent="0.2">
      <c r="A188" s="14">
        <v>6</v>
      </c>
      <c r="B188" s="10" t="s">
        <v>56</v>
      </c>
      <c r="C188" s="494"/>
      <c r="D188" s="494"/>
      <c r="E188" s="494"/>
      <c r="F188" s="215"/>
      <c r="G188" s="42"/>
      <c r="H188" s="42"/>
      <c r="I188" s="215"/>
      <c r="J188" s="215"/>
      <c r="K188" s="215"/>
      <c r="L188" s="222">
        <v>0</v>
      </c>
      <c r="M188" s="222">
        <v>0</v>
      </c>
      <c r="N188" s="26"/>
      <c r="O188" s="26"/>
      <c r="P188" s="222">
        <v>0</v>
      </c>
      <c r="Q188" s="222">
        <v>0</v>
      </c>
      <c r="R188" s="46">
        <f t="shared" si="42"/>
        <v>0</v>
      </c>
      <c r="S188" s="581">
        <v>0</v>
      </c>
      <c r="T188" s="581"/>
      <c r="U188" s="581"/>
    </row>
    <row r="189" spans="1:21" ht="15.75" x14ac:dyDescent="0.2">
      <c r="A189" s="14">
        <v>7</v>
      </c>
      <c r="B189" s="10" t="s">
        <v>57</v>
      </c>
      <c r="C189" s="494"/>
      <c r="D189" s="494"/>
      <c r="E189" s="494"/>
      <c r="F189" s="215"/>
      <c r="G189" s="42"/>
      <c r="H189" s="42"/>
      <c r="I189" s="215"/>
      <c r="J189" s="215"/>
      <c r="K189" s="215"/>
      <c r="L189" s="222">
        <v>0</v>
      </c>
      <c r="M189" s="222">
        <v>0</v>
      </c>
      <c r="N189" s="26"/>
      <c r="O189" s="26"/>
      <c r="P189" s="222">
        <v>0</v>
      </c>
      <c r="Q189" s="222">
        <v>0</v>
      </c>
      <c r="R189" s="46">
        <f t="shared" si="42"/>
        <v>0</v>
      </c>
      <c r="S189" s="579">
        <v>0</v>
      </c>
      <c r="T189" s="579"/>
      <c r="U189" s="579"/>
    </row>
    <row r="190" spans="1:21" ht="15.75" x14ac:dyDescent="0.2">
      <c r="A190" s="14">
        <v>8</v>
      </c>
      <c r="B190" s="10" t="s">
        <v>58</v>
      </c>
      <c r="C190" s="494"/>
      <c r="D190" s="494"/>
      <c r="E190" s="494"/>
      <c r="F190" s="215"/>
      <c r="G190" s="42"/>
      <c r="H190" s="42"/>
      <c r="I190" s="215"/>
      <c r="J190" s="215"/>
      <c r="K190" s="215"/>
      <c r="L190" s="222">
        <v>0</v>
      </c>
      <c r="M190" s="222">
        <v>0</v>
      </c>
      <c r="N190" s="26"/>
      <c r="O190" s="26"/>
      <c r="P190" s="222">
        <v>0</v>
      </c>
      <c r="Q190" s="222">
        <v>0</v>
      </c>
      <c r="R190" s="46">
        <f t="shared" si="42"/>
        <v>0</v>
      </c>
      <c r="S190" s="579">
        <v>0</v>
      </c>
      <c r="T190" s="579"/>
      <c r="U190" s="579"/>
    </row>
    <row r="191" spans="1:21" ht="12.75" customHeight="1" x14ac:dyDescent="0.2">
      <c r="A191" s="14">
        <v>9</v>
      </c>
      <c r="B191" s="10" t="s">
        <v>24</v>
      </c>
      <c r="C191" s="494"/>
      <c r="D191" s="494"/>
      <c r="E191" s="494"/>
      <c r="F191" s="215"/>
      <c r="G191" s="42"/>
      <c r="H191" s="42"/>
      <c r="I191" s="41"/>
      <c r="J191" s="41"/>
      <c r="K191" s="215"/>
      <c r="L191" s="222">
        <v>0</v>
      </c>
      <c r="M191" s="222">
        <v>0</v>
      </c>
      <c r="N191" s="26"/>
      <c r="O191" s="26"/>
      <c r="P191" s="222">
        <v>0</v>
      </c>
      <c r="Q191" s="222">
        <v>0</v>
      </c>
      <c r="R191" s="46">
        <f t="shared" si="42"/>
        <v>0</v>
      </c>
      <c r="S191" s="579">
        <v>0</v>
      </c>
      <c r="T191" s="579"/>
      <c r="U191" s="579"/>
    </row>
    <row r="192" spans="1:21" ht="12.75" customHeight="1" x14ac:dyDescent="0.2">
      <c r="A192" s="14">
        <v>10</v>
      </c>
      <c r="B192" s="10" t="s">
        <v>25</v>
      </c>
      <c r="C192" s="494"/>
      <c r="D192" s="494"/>
      <c r="E192" s="494"/>
      <c r="F192" s="215"/>
      <c r="G192" s="42"/>
      <c r="H192" s="42"/>
      <c r="I192" s="41"/>
      <c r="J192" s="41"/>
      <c r="K192" s="215"/>
      <c r="L192" s="222">
        <v>0</v>
      </c>
      <c r="M192" s="222">
        <v>0</v>
      </c>
      <c r="N192" s="26"/>
      <c r="O192" s="26"/>
      <c r="P192" s="222">
        <v>0</v>
      </c>
      <c r="Q192" s="222">
        <v>0</v>
      </c>
      <c r="R192" s="46">
        <f t="shared" si="42"/>
        <v>0</v>
      </c>
      <c r="S192" s="579">
        <v>0</v>
      </c>
      <c r="T192" s="579"/>
      <c r="U192" s="579"/>
    </row>
    <row r="193" spans="1:21" ht="16.5" thickBot="1" x14ac:dyDescent="0.25">
      <c r="A193" s="48">
        <v>11</v>
      </c>
      <c r="B193" s="49" t="s">
        <v>59</v>
      </c>
      <c r="C193" s="510"/>
      <c r="D193" s="511"/>
      <c r="E193" s="512"/>
      <c r="F193" s="223"/>
      <c r="G193" s="50"/>
      <c r="H193" s="50"/>
      <c r="I193" s="51"/>
      <c r="J193" s="51"/>
      <c r="K193" s="223"/>
      <c r="L193" s="52">
        <v>0</v>
      </c>
      <c r="M193" s="52">
        <v>0</v>
      </c>
      <c r="N193" s="53"/>
      <c r="O193" s="53"/>
      <c r="P193" s="52">
        <v>0</v>
      </c>
      <c r="Q193" s="52">
        <v>0</v>
      </c>
      <c r="R193" s="54">
        <f t="shared" si="42"/>
        <v>0</v>
      </c>
      <c r="S193" s="554"/>
      <c r="T193" s="555"/>
      <c r="U193" s="556"/>
    </row>
    <row r="194" spans="1:21" ht="21" customHeight="1" thickTop="1" x14ac:dyDescent="0.2">
      <c r="A194" s="5"/>
      <c r="B194" s="27" t="s">
        <v>39</v>
      </c>
    </row>
    <row r="195" spans="1:21" x14ac:dyDescent="0.2">
      <c r="A195" s="5"/>
      <c r="B195" s="15" t="s">
        <v>61</v>
      </c>
    </row>
    <row r="196" spans="1:21" x14ac:dyDescent="0.2">
      <c r="A196" s="5"/>
      <c r="B196" s="15" t="s">
        <v>60</v>
      </c>
    </row>
    <row r="197" spans="1:21" ht="12.75" customHeight="1" x14ac:dyDescent="0.2">
      <c r="A197" s="5"/>
      <c r="B197" s="15" t="s">
        <v>40</v>
      </c>
    </row>
    <row r="198" spans="1:21" ht="13.5" customHeight="1" x14ac:dyDescent="0.2">
      <c r="A198" s="5"/>
      <c r="B198" s="27"/>
    </row>
    <row r="199" spans="1:21" ht="15" customHeight="1" x14ac:dyDescent="0.2">
      <c r="A199" s="488" t="s">
        <v>0</v>
      </c>
      <c r="B199" s="488"/>
      <c r="P199" s="517" t="s">
        <v>26</v>
      </c>
      <c r="Q199" s="517"/>
      <c r="R199" s="517"/>
      <c r="S199" s="517"/>
      <c r="T199" s="517"/>
      <c r="U199" s="517"/>
    </row>
    <row r="200" spans="1:21" ht="12.75" customHeight="1" x14ac:dyDescent="0.2">
      <c r="A200" s="488" t="s">
        <v>1</v>
      </c>
      <c r="B200" s="488"/>
      <c r="P200" s="517"/>
      <c r="Q200" s="517"/>
      <c r="R200" s="517"/>
      <c r="S200" s="517"/>
      <c r="T200" s="517"/>
      <c r="U200" s="517"/>
    </row>
    <row r="201" spans="1:21" ht="12.75" customHeight="1" x14ac:dyDescent="0.2">
      <c r="A201" s="488" t="s">
        <v>46</v>
      </c>
      <c r="B201" s="488"/>
    </row>
    <row r="202" spans="1:21" ht="12.75" customHeight="1" x14ac:dyDescent="0.35">
      <c r="C202" s="518" t="s">
        <v>2</v>
      </c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518"/>
      <c r="P202" s="518"/>
      <c r="Q202" s="2"/>
    </row>
    <row r="203" spans="1:21" ht="11.25" customHeight="1" x14ac:dyDescent="0.2">
      <c r="F203" s="519" t="s">
        <v>3</v>
      </c>
      <c r="G203" s="519"/>
      <c r="H203" s="519"/>
      <c r="I203" s="519"/>
      <c r="J203" s="519"/>
      <c r="K203" s="519"/>
      <c r="L203" s="519"/>
      <c r="M203" s="519"/>
      <c r="N203" s="519"/>
      <c r="O203" s="519"/>
      <c r="P203" s="519"/>
      <c r="Q203" s="221"/>
    </row>
    <row r="204" spans="1:21" ht="12.75" customHeight="1" x14ac:dyDescent="0.2">
      <c r="A204" s="1" t="s">
        <v>47</v>
      </c>
      <c r="C204" s="3"/>
      <c r="D204" s="4">
        <v>1</v>
      </c>
      <c r="E204" s="4">
        <v>5</v>
      </c>
      <c r="M204" s="5"/>
      <c r="N204" s="5"/>
      <c r="O204" s="5"/>
      <c r="P204" s="5"/>
      <c r="Q204" s="5"/>
      <c r="R204" s="5"/>
      <c r="S204" s="5"/>
      <c r="T204" s="5"/>
    </row>
    <row r="205" spans="1:21" ht="15.95" customHeight="1" x14ac:dyDescent="0.2">
      <c r="A205" s="1" t="s">
        <v>69</v>
      </c>
      <c r="C205" s="6"/>
      <c r="D205" s="7">
        <v>0</v>
      </c>
      <c r="E205" s="7">
        <v>8</v>
      </c>
      <c r="K205" s="520">
        <v>6</v>
      </c>
      <c r="L205" s="520"/>
      <c r="M205" s="5"/>
      <c r="N205" s="5"/>
      <c r="O205" s="5"/>
      <c r="Q205" s="1" t="str">
        <f>+Q166:U166</f>
        <v>Bulan     :</v>
      </c>
      <c r="R205" s="522" t="str">
        <f>+R166</f>
        <v>Juni</v>
      </c>
      <c r="S205" s="523"/>
      <c r="T205" s="4">
        <f>+T166:U166</f>
        <v>0</v>
      </c>
      <c r="U205" s="4">
        <f>+U166</f>
        <v>6</v>
      </c>
    </row>
    <row r="206" spans="1:21" ht="15.95" customHeight="1" thickBot="1" x14ac:dyDescent="0.25">
      <c r="A206" s="183" t="s">
        <v>83</v>
      </c>
      <c r="B206" s="183"/>
      <c r="C206" s="4">
        <v>0</v>
      </c>
      <c r="D206" s="4">
        <v>4</v>
      </c>
      <c r="E206" s="4">
        <v>1</v>
      </c>
      <c r="K206" s="521"/>
      <c r="L206" s="521"/>
      <c r="M206" s="5"/>
      <c r="N206" s="5"/>
      <c r="O206" s="5"/>
      <c r="Q206" s="1" t="s">
        <v>48</v>
      </c>
      <c r="R206" s="557">
        <f>+R167</f>
        <v>2018</v>
      </c>
      <c r="S206" s="558"/>
      <c r="T206" s="21">
        <v>1</v>
      </c>
      <c r="U206" s="21">
        <v>8</v>
      </c>
    </row>
    <row r="207" spans="1:21" ht="15.95" customHeight="1" thickTop="1" x14ac:dyDescent="0.2">
      <c r="A207" s="496" t="s">
        <v>4</v>
      </c>
      <c r="B207" s="496" t="s">
        <v>5</v>
      </c>
      <c r="C207" s="499" t="s">
        <v>6</v>
      </c>
      <c r="D207" s="500"/>
      <c r="E207" s="500"/>
      <c r="F207" s="500"/>
      <c r="G207" s="500"/>
      <c r="H207" s="500"/>
      <c r="I207" s="500"/>
      <c r="J207" s="500"/>
      <c r="K207" s="501"/>
      <c r="L207" s="499" t="s">
        <v>7</v>
      </c>
      <c r="M207" s="500"/>
      <c r="N207" s="500"/>
      <c r="O207" s="500"/>
      <c r="P207" s="500"/>
      <c r="Q207" s="500"/>
      <c r="R207" s="501"/>
      <c r="S207" s="538" t="s">
        <v>65</v>
      </c>
      <c r="T207" s="539"/>
      <c r="U207" s="540"/>
    </row>
    <row r="208" spans="1:21" ht="15.95" customHeight="1" x14ac:dyDescent="0.2">
      <c r="A208" s="497"/>
      <c r="B208" s="497"/>
      <c r="C208" s="551" t="s">
        <v>27</v>
      </c>
      <c r="D208" s="552"/>
      <c r="E208" s="553"/>
      <c r="F208" s="226"/>
      <c r="G208" s="226" t="s">
        <v>30</v>
      </c>
      <c r="H208" s="226" t="s">
        <v>32</v>
      </c>
      <c r="I208" s="226"/>
      <c r="J208" s="226"/>
      <c r="K208" s="226" t="s">
        <v>43</v>
      </c>
      <c r="L208" s="226" t="s">
        <v>27</v>
      </c>
      <c r="M208" s="226"/>
      <c r="N208" s="226" t="s">
        <v>30</v>
      </c>
      <c r="O208" s="226" t="s">
        <v>32</v>
      </c>
      <c r="P208" s="226"/>
      <c r="Q208" s="226"/>
      <c r="R208" s="226" t="s">
        <v>64</v>
      </c>
      <c r="S208" s="524" t="s">
        <v>68</v>
      </c>
      <c r="T208" s="525"/>
      <c r="U208" s="526"/>
    </row>
    <row r="209" spans="1:21" ht="15.95" customHeight="1" x14ac:dyDescent="0.2">
      <c r="A209" s="497"/>
      <c r="B209" s="497"/>
      <c r="C209" s="524" t="s">
        <v>28</v>
      </c>
      <c r="D209" s="525"/>
      <c r="E209" s="526"/>
      <c r="F209" s="224" t="s">
        <v>29</v>
      </c>
      <c r="G209" s="224" t="s">
        <v>31</v>
      </c>
      <c r="H209" s="224" t="s">
        <v>33</v>
      </c>
      <c r="I209" s="224" t="s">
        <v>37</v>
      </c>
      <c r="J209" s="224" t="s">
        <v>36</v>
      </c>
      <c r="K209" s="224" t="s">
        <v>28</v>
      </c>
      <c r="L209" s="224" t="s">
        <v>28</v>
      </c>
      <c r="M209" s="224" t="s">
        <v>35</v>
      </c>
      <c r="N209" s="224" t="s">
        <v>31</v>
      </c>
      <c r="O209" s="224" t="s">
        <v>33</v>
      </c>
      <c r="P209" s="224" t="s">
        <v>37</v>
      </c>
      <c r="Q209" s="224" t="s">
        <v>36</v>
      </c>
      <c r="R209" s="224" t="s">
        <v>38</v>
      </c>
      <c r="S209" s="524" t="s">
        <v>66</v>
      </c>
      <c r="T209" s="525"/>
      <c r="U209" s="526"/>
    </row>
    <row r="210" spans="1:21" ht="15.95" customHeight="1" x14ac:dyDescent="0.2">
      <c r="A210" s="497"/>
      <c r="B210" s="497"/>
      <c r="C210" s="502" t="s">
        <v>8</v>
      </c>
      <c r="D210" s="503"/>
      <c r="E210" s="504"/>
      <c r="F210" s="228"/>
      <c r="G210" s="228"/>
      <c r="H210" s="228" t="s">
        <v>34</v>
      </c>
      <c r="I210" s="228"/>
      <c r="J210" s="228"/>
      <c r="K210" s="228" t="s">
        <v>9</v>
      </c>
      <c r="L210" s="228" t="s">
        <v>8</v>
      </c>
      <c r="M210" s="228"/>
      <c r="N210" s="228"/>
      <c r="O210" s="228" t="s">
        <v>34</v>
      </c>
      <c r="P210" s="228"/>
      <c r="Q210" s="228"/>
      <c r="R210" s="20" t="s">
        <v>63</v>
      </c>
      <c r="S210" s="524" t="s">
        <v>67</v>
      </c>
      <c r="T210" s="525"/>
      <c r="U210" s="526"/>
    </row>
    <row r="211" spans="1:21" ht="15.95" customHeight="1" x14ac:dyDescent="0.2">
      <c r="A211" s="498"/>
      <c r="B211" s="498"/>
      <c r="C211" s="559"/>
      <c r="D211" s="560"/>
      <c r="E211" s="561"/>
      <c r="F211" s="224"/>
      <c r="G211" s="224"/>
      <c r="H211" s="224"/>
      <c r="I211" s="224"/>
      <c r="J211" s="224"/>
      <c r="K211" s="224" t="s">
        <v>62</v>
      </c>
      <c r="L211" s="224"/>
      <c r="M211" s="224"/>
      <c r="N211" s="224"/>
      <c r="O211" s="224"/>
      <c r="P211" s="224"/>
      <c r="Q211" s="224"/>
      <c r="R211" s="224"/>
      <c r="S211" s="528"/>
      <c r="T211" s="562"/>
      <c r="U211" s="563"/>
    </row>
    <row r="212" spans="1:21" s="8" customFormat="1" ht="15.95" customHeight="1" x14ac:dyDescent="0.2">
      <c r="A212" s="225" t="s">
        <v>10</v>
      </c>
      <c r="B212" s="225" t="s">
        <v>11</v>
      </c>
      <c r="C212" s="564" t="s">
        <v>12</v>
      </c>
      <c r="D212" s="565"/>
      <c r="E212" s="566"/>
      <c r="F212" s="225" t="s">
        <v>13</v>
      </c>
      <c r="G212" s="225" t="s">
        <v>14</v>
      </c>
      <c r="H212" s="225" t="s">
        <v>15</v>
      </c>
      <c r="I212" s="225" t="s">
        <v>16</v>
      </c>
      <c r="J212" s="225" t="s">
        <v>17</v>
      </c>
      <c r="K212" s="225" t="s">
        <v>18</v>
      </c>
      <c r="L212" s="225" t="s">
        <v>19</v>
      </c>
      <c r="M212" s="225" t="s">
        <v>20</v>
      </c>
      <c r="N212" s="225" t="s">
        <v>21</v>
      </c>
      <c r="O212" s="225" t="s">
        <v>41</v>
      </c>
      <c r="P212" s="225" t="s">
        <v>42</v>
      </c>
      <c r="Q212" s="225" t="s">
        <v>44</v>
      </c>
      <c r="R212" s="225" t="s">
        <v>70</v>
      </c>
      <c r="S212" s="564" t="s">
        <v>71</v>
      </c>
      <c r="T212" s="565"/>
      <c r="U212" s="566"/>
    </row>
    <row r="213" spans="1:21" s="16" customFormat="1" ht="15.95" customHeight="1" x14ac:dyDescent="0.2">
      <c r="A213" s="18">
        <v>1</v>
      </c>
      <c r="B213" s="19" t="s">
        <v>22</v>
      </c>
      <c r="C213" s="532"/>
      <c r="D213" s="533"/>
      <c r="E213" s="534"/>
      <c r="F213" s="39"/>
      <c r="G213" s="39"/>
      <c r="H213" s="39"/>
      <c r="I213" s="39"/>
      <c r="J213" s="39"/>
      <c r="K213" s="39"/>
      <c r="L213" s="124">
        <f t="shared" ref="L213:Q213" si="43">SUM(L214,L217,L218)</f>
        <v>49</v>
      </c>
      <c r="M213" s="125">
        <f t="shared" si="43"/>
        <v>49</v>
      </c>
      <c r="N213" s="125">
        <f t="shared" si="43"/>
        <v>0</v>
      </c>
      <c r="O213" s="125">
        <f t="shared" si="43"/>
        <v>0</v>
      </c>
      <c r="P213" s="125">
        <f t="shared" si="43"/>
        <v>61</v>
      </c>
      <c r="Q213" s="125">
        <f t="shared" si="43"/>
        <v>0</v>
      </c>
      <c r="R213" s="125">
        <f>SUM(L213-M213-N213-O213+P213-Q213)</f>
        <v>61</v>
      </c>
      <c r="S213" s="576"/>
      <c r="T213" s="576"/>
      <c r="U213" s="576"/>
    </row>
    <row r="214" spans="1:21" s="23" customFormat="1" ht="15.95" customHeight="1" x14ac:dyDescent="0.25">
      <c r="A214" s="14"/>
      <c r="B214" s="22" t="s">
        <v>50</v>
      </c>
      <c r="C214" s="495"/>
      <c r="D214" s="495"/>
      <c r="E214" s="495"/>
      <c r="F214" s="216"/>
      <c r="G214" s="216"/>
      <c r="H214" s="216"/>
      <c r="I214" s="216"/>
      <c r="J214" s="216"/>
      <c r="K214" s="215"/>
      <c r="L214" s="126">
        <f t="shared" ref="L214:O214" si="44">SUM(L215:L216)</f>
        <v>49</v>
      </c>
      <c r="M214" s="127">
        <f t="shared" si="44"/>
        <v>49</v>
      </c>
      <c r="N214" s="127">
        <f t="shared" si="44"/>
        <v>0</v>
      </c>
      <c r="O214" s="127">
        <f t="shared" si="44"/>
        <v>0</v>
      </c>
      <c r="P214" s="127">
        <f>SUM(P215:P216)</f>
        <v>61</v>
      </c>
      <c r="Q214" s="127">
        <f t="shared" ref="Q214" si="45">SUM(Q215:Q216)</f>
        <v>0</v>
      </c>
      <c r="R214" s="128">
        <f t="shared" ref="R214:R222" si="46">SUM(L214-M214-N214-O214+P214-Q214)</f>
        <v>61</v>
      </c>
      <c r="S214" s="578"/>
      <c r="T214" s="578"/>
      <c r="U214" s="578"/>
    </row>
    <row r="215" spans="1:21" ht="15.95" customHeight="1" x14ac:dyDescent="0.2">
      <c r="A215" s="12"/>
      <c r="B215" s="13" t="s">
        <v>84</v>
      </c>
      <c r="C215" s="509"/>
      <c r="D215" s="509"/>
      <c r="E215" s="509"/>
      <c r="F215" s="217"/>
      <c r="G215" s="217"/>
      <c r="H215" s="217"/>
      <c r="I215" s="40"/>
      <c r="J215" s="40"/>
      <c r="K215" s="215"/>
      <c r="L215" s="129">
        <v>49</v>
      </c>
      <c r="M215" s="65">
        <v>49</v>
      </c>
      <c r="N215" s="65">
        <v>0</v>
      </c>
      <c r="O215" s="65">
        <v>0</v>
      </c>
      <c r="P215" s="65">
        <v>61</v>
      </c>
      <c r="Q215" s="65">
        <v>0</v>
      </c>
      <c r="R215" s="128">
        <f t="shared" si="46"/>
        <v>61</v>
      </c>
      <c r="S215" s="577"/>
      <c r="T215" s="577"/>
      <c r="U215" s="577"/>
    </row>
    <row r="216" spans="1:21" ht="15.95" customHeight="1" x14ac:dyDescent="0.2">
      <c r="A216" s="12"/>
      <c r="B216" s="13" t="s">
        <v>85</v>
      </c>
      <c r="C216" s="509"/>
      <c r="D216" s="509"/>
      <c r="E216" s="509"/>
      <c r="F216" s="217"/>
      <c r="G216" s="217"/>
      <c r="H216" s="217"/>
      <c r="I216" s="40"/>
      <c r="J216" s="40"/>
      <c r="K216" s="215"/>
      <c r="L216" s="65">
        <v>0</v>
      </c>
      <c r="M216" s="65">
        <v>0</v>
      </c>
      <c r="N216" s="65">
        <v>0</v>
      </c>
      <c r="O216" s="65">
        <v>0</v>
      </c>
      <c r="P216" s="65">
        <v>0</v>
      </c>
      <c r="Q216" s="65">
        <v>0</v>
      </c>
      <c r="R216" s="128">
        <f t="shared" si="46"/>
        <v>0</v>
      </c>
      <c r="S216" s="577"/>
      <c r="T216" s="577"/>
      <c r="U216" s="577"/>
    </row>
    <row r="217" spans="1:21" ht="15.95" customHeight="1" x14ac:dyDescent="0.2">
      <c r="A217" s="12"/>
      <c r="B217" s="11" t="s">
        <v>51</v>
      </c>
      <c r="C217" s="494"/>
      <c r="D217" s="494"/>
      <c r="E217" s="494"/>
      <c r="F217" s="41"/>
      <c r="G217" s="41"/>
      <c r="H217" s="41"/>
      <c r="I217" s="41"/>
      <c r="J217" s="41"/>
      <c r="K217" s="215"/>
      <c r="L217" s="128">
        <v>0</v>
      </c>
      <c r="M217" s="128">
        <v>0</v>
      </c>
      <c r="N217" s="128">
        <v>0</v>
      </c>
      <c r="O217" s="128">
        <v>0</v>
      </c>
      <c r="P217" s="128">
        <v>0</v>
      </c>
      <c r="Q217" s="128">
        <v>0</v>
      </c>
      <c r="R217" s="128">
        <f t="shared" si="46"/>
        <v>0</v>
      </c>
      <c r="S217" s="577"/>
      <c r="T217" s="577"/>
      <c r="U217" s="577"/>
    </row>
    <row r="218" spans="1:21" ht="15.95" customHeight="1" x14ac:dyDescent="0.2">
      <c r="A218" s="12"/>
      <c r="B218" s="11" t="s">
        <v>52</v>
      </c>
      <c r="C218" s="494"/>
      <c r="D218" s="494"/>
      <c r="E218" s="494"/>
      <c r="F218" s="41"/>
      <c r="G218" s="41"/>
      <c r="H218" s="41"/>
      <c r="I218" s="41"/>
      <c r="J218" s="41"/>
      <c r="K218" s="215"/>
      <c r="L218" s="128">
        <v>0</v>
      </c>
      <c r="M218" s="128">
        <v>0</v>
      </c>
      <c r="N218" s="128">
        <v>0</v>
      </c>
      <c r="O218" s="128">
        <v>0</v>
      </c>
      <c r="P218" s="128">
        <v>0</v>
      </c>
      <c r="Q218" s="128">
        <v>0</v>
      </c>
      <c r="R218" s="128">
        <f t="shared" si="46"/>
        <v>0</v>
      </c>
      <c r="S218" s="577"/>
      <c r="T218" s="577"/>
      <c r="U218" s="577"/>
    </row>
    <row r="219" spans="1:21" ht="15.95" customHeight="1" x14ac:dyDescent="0.2">
      <c r="A219" s="14">
        <v>2</v>
      </c>
      <c r="B219" s="10" t="s">
        <v>23</v>
      </c>
      <c r="C219" s="494"/>
      <c r="D219" s="494"/>
      <c r="E219" s="494"/>
      <c r="F219" s="215"/>
      <c r="G219" s="215"/>
      <c r="H219" s="42"/>
      <c r="I219" s="215"/>
      <c r="J219" s="215"/>
      <c r="K219" s="215"/>
      <c r="L219" s="128">
        <f t="shared" ref="L219:Q219" si="47">SUM(L220:L221)</f>
        <v>559</v>
      </c>
      <c r="M219" s="128">
        <f t="shared" si="47"/>
        <v>327</v>
      </c>
      <c r="N219" s="128">
        <f t="shared" si="47"/>
        <v>0</v>
      </c>
      <c r="O219" s="26"/>
      <c r="P219" s="128">
        <f t="shared" si="47"/>
        <v>0</v>
      </c>
      <c r="Q219" s="128">
        <f t="shared" si="47"/>
        <v>0</v>
      </c>
      <c r="R219" s="128">
        <f t="shared" si="46"/>
        <v>232</v>
      </c>
      <c r="S219" s="577"/>
      <c r="T219" s="577"/>
      <c r="U219" s="577"/>
    </row>
    <row r="220" spans="1:21" ht="15.95" customHeight="1" x14ac:dyDescent="0.2">
      <c r="A220" s="12"/>
      <c r="B220" s="13" t="s">
        <v>84</v>
      </c>
      <c r="C220" s="509"/>
      <c r="D220" s="509"/>
      <c r="E220" s="509"/>
      <c r="F220" s="217"/>
      <c r="G220" s="217"/>
      <c r="H220" s="43"/>
      <c r="I220" s="40"/>
      <c r="J220" s="40"/>
      <c r="K220" s="215"/>
      <c r="L220" s="65">
        <v>534</v>
      </c>
      <c r="M220" s="65">
        <v>302</v>
      </c>
      <c r="N220" s="65">
        <v>0</v>
      </c>
      <c r="O220" s="26"/>
      <c r="P220" s="65">
        <v>0</v>
      </c>
      <c r="Q220" s="65">
        <v>0</v>
      </c>
      <c r="R220" s="128">
        <f t="shared" si="46"/>
        <v>232</v>
      </c>
      <c r="S220" s="577"/>
      <c r="T220" s="577"/>
      <c r="U220" s="577"/>
    </row>
    <row r="221" spans="1:21" ht="15.95" customHeight="1" x14ac:dyDescent="0.2">
      <c r="A221" s="12"/>
      <c r="B221" s="13" t="s">
        <v>85</v>
      </c>
      <c r="C221" s="509"/>
      <c r="D221" s="509"/>
      <c r="E221" s="509"/>
      <c r="F221" s="217"/>
      <c r="G221" s="217"/>
      <c r="H221" s="43"/>
      <c r="I221" s="40"/>
      <c r="J221" s="40"/>
      <c r="K221" s="215"/>
      <c r="L221" s="65">
        <v>25</v>
      </c>
      <c r="M221" s="65">
        <v>25</v>
      </c>
      <c r="N221" s="65">
        <v>0</v>
      </c>
      <c r="O221" s="26"/>
      <c r="P221" s="65">
        <v>0</v>
      </c>
      <c r="Q221" s="65">
        <v>0</v>
      </c>
      <c r="R221" s="128">
        <f t="shared" si="46"/>
        <v>0</v>
      </c>
      <c r="S221" s="577"/>
      <c r="T221" s="577"/>
      <c r="U221" s="577"/>
    </row>
    <row r="222" spans="1:21" ht="15.95" customHeight="1" x14ac:dyDescent="0.2">
      <c r="A222" s="9">
        <v>3</v>
      </c>
      <c r="B222" s="10" t="s">
        <v>54</v>
      </c>
      <c r="C222" s="494"/>
      <c r="D222" s="494"/>
      <c r="E222" s="494"/>
      <c r="F222" s="215"/>
      <c r="G222" s="42"/>
      <c r="H222" s="42"/>
      <c r="I222" s="215"/>
      <c r="J222" s="215"/>
      <c r="K222" s="215"/>
      <c r="L222" s="131">
        <v>0</v>
      </c>
      <c r="M222" s="131">
        <v>0</v>
      </c>
      <c r="N222" s="26"/>
      <c r="O222" s="26"/>
      <c r="P222" s="131">
        <v>0</v>
      </c>
      <c r="Q222" s="131">
        <v>0</v>
      </c>
      <c r="R222" s="128">
        <f t="shared" si="46"/>
        <v>0</v>
      </c>
      <c r="S222" s="577"/>
      <c r="T222" s="577"/>
      <c r="U222" s="577"/>
    </row>
    <row r="223" spans="1:21" ht="15.75" x14ac:dyDescent="0.2">
      <c r="A223" s="14">
        <v>4</v>
      </c>
      <c r="B223" s="10" t="s">
        <v>53</v>
      </c>
      <c r="C223" s="495"/>
      <c r="D223" s="495"/>
      <c r="E223" s="495"/>
      <c r="F223" s="216"/>
      <c r="G223" s="42"/>
      <c r="H223" s="42"/>
      <c r="I223" s="216"/>
      <c r="J223" s="216"/>
      <c r="K223" s="215"/>
      <c r="L223" s="128">
        <f t="shared" ref="L223:Q223" si="48">SUM(L224:L225)</f>
        <v>1</v>
      </c>
      <c r="M223" s="128">
        <f t="shared" si="48"/>
        <v>0</v>
      </c>
      <c r="N223" s="26"/>
      <c r="O223" s="26"/>
      <c r="P223" s="128">
        <f t="shared" si="48"/>
        <v>0</v>
      </c>
      <c r="Q223" s="128">
        <f t="shared" si="48"/>
        <v>0</v>
      </c>
      <c r="R223" s="128">
        <f>SUM(L223-M223-N223-O223+P223-Q223)</f>
        <v>1</v>
      </c>
      <c r="S223" s="577"/>
      <c r="T223" s="577"/>
      <c r="U223" s="577"/>
    </row>
    <row r="224" spans="1:21" ht="15.75" x14ac:dyDescent="0.2">
      <c r="A224" s="14"/>
      <c r="B224" s="13" t="s">
        <v>84</v>
      </c>
      <c r="C224" s="495"/>
      <c r="D224" s="495"/>
      <c r="E224" s="495"/>
      <c r="F224" s="216"/>
      <c r="G224" s="42"/>
      <c r="H224" s="42"/>
      <c r="I224" s="216"/>
      <c r="J224" s="216"/>
      <c r="K224" s="215"/>
      <c r="L224" s="131">
        <v>0</v>
      </c>
      <c r="M224" s="131">
        <v>0</v>
      </c>
      <c r="N224" s="26"/>
      <c r="O224" s="26"/>
      <c r="P224" s="131">
        <v>0</v>
      </c>
      <c r="Q224" s="131">
        <v>0</v>
      </c>
      <c r="R224" s="128">
        <f t="shared" ref="R224" si="49">SUM(L224-M224-N224-O224+P224-Q224)</f>
        <v>0</v>
      </c>
      <c r="S224" s="577"/>
      <c r="T224" s="577"/>
      <c r="U224" s="577"/>
    </row>
    <row r="225" spans="1:21" ht="15.75" x14ac:dyDescent="0.2">
      <c r="A225" s="14"/>
      <c r="B225" s="13" t="s">
        <v>85</v>
      </c>
      <c r="C225" s="495"/>
      <c r="D225" s="495"/>
      <c r="E225" s="495"/>
      <c r="F225" s="216"/>
      <c r="G225" s="42"/>
      <c r="H225" s="42"/>
      <c r="I225" s="216"/>
      <c r="J225" s="216"/>
      <c r="K225" s="215"/>
      <c r="L225" s="131">
        <v>1</v>
      </c>
      <c r="M225" s="131">
        <v>0</v>
      </c>
      <c r="N225" s="26"/>
      <c r="O225" s="26"/>
      <c r="P225" s="131">
        <v>0</v>
      </c>
      <c r="Q225" s="131">
        <v>0</v>
      </c>
      <c r="R225" s="128">
        <f>SUM(L225-M225-N225-O225+P225-Q225)</f>
        <v>1</v>
      </c>
      <c r="S225" s="577"/>
      <c r="T225" s="577"/>
      <c r="U225" s="577"/>
    </row>
    <row r="226" spans="1:21" ht="15.75" x14ac:dyDescent="0.2">
      <c r="A226" s="14">
        <v>5</v>
      </c>
      <c r="B226" s="11" t="s">
        <v>55</v>
      </c>
      <c r="C226" s="494"/>
      <c r="D226" s="494"/>
      <c r="E226" s="494"/>
      <c r="F226" s="215"/>
      <c r="G226" s="42"/>
      <c r="H226" s="42"/>
      <c r="I226" s="215"/>
      <c r="J226" s="215"/>
      <c r="K226" s="215"/>
      <c r="L226" s="222">
        <v>0</v>
      </c>
      <c r="M226" s="222">
        <v>0</v>
      </c>
      <c r="N226" s="26"/>
      <c r="O226" s="26"/>
      <c r="P226" s="222">
        <v>0</v>
      </c>
      <c r="Q226" s="222">
        <v>0</v>
      </c>
      <c r="R226" s="46">
        <f t="shared" ref="R226:R232" si="50">SUM(L226-M226-N226-O226+P226-Q226)</f>
        <v>0</v>
      </c>
      <c r="S226" s="577"/>
      <c r="T226" s="577"/>
      <c r="U226" s="577"/>
    </row>
    <row r="227" spans="1:21" ht="15.75" x14ac:dyDescent="0.2">
      <c r="A227" s="14">
        <v>6</v>
      </c>
      <c r="B227" s="10" t="s">
        <v>56</v>
      </c>
      <c r="C227" s="494"/>
      <c r="D227" s="494"/>
      <c r="E227" s="494"/>
      <c r="F227" s="215"/>
      <c r="G227" s="42"/>
      <c r="H227" s="42"/>
      <c r="I227" s="215"/>
      <c r="J227" s="215"/>
      <c r="K227" s="215"/>
      <c r="L227" s="222">
        <v>0</v>
      </c>
      <c r="M227" s="222">
        <v>0</v>
      </c>
      <c r="N227" s="26"/>
      <c r="O227" s="26"/>
      <c r="P227" s="222">
        <v>0</v>
      </c>
      <c r="Q227" s="222">
        <v>0</v>
      </c>
      <c r="R227" s="46">
        <f t="shared" si="50"/>
        <v>0</v>
      </c>
      <c r="S227" s="581">
        <v>0</v>
      </c>
      <c r="T227" s="581"/>
      <c r="U227" s="581"/>
    </row>
    <row r="228" spans="1:21" ht="15.75" x14ac:dyDescent="0.2">
      <c r="A228" s="14">
        <v>7</v>
      </c>
      <c r="B228" s="10" t="s">
        <v>57</v>
      </c>
      <c r="C228" s="494"/>
      <c r="D228" s="494"/>
      <c r="E228" s="494"/>
      <c r="F228" s="215"/>
      <c r="G228" s="42"/>
      <c r="H228" s="42"/>
      <c r="I228" s="215"/>
      <c r="J228" s="215"/>
      <c r="K228" s="215"/>
      <c r="L228" s="222">
        <v>0</v>
      </c>
      <c r="M228" s="222">
        <v>0</v>
      </c>
      <c r="N228" s="26"/>
      <c r="O228" s="26"/>
      <c r="P228" s="222">
        <v>0</v>
      </c>
      <c r="Q228" s="222">
        <v>0</v>
      </c>
      <c r="R228" s="46">
        <f t="shared" si="50"/>
        <v>0</v>
      </c>
      <c r="S228" s="579">
        <v>0</v>
      </c>
      <c r="T228" s="579"/>
      <c r="U228" s="579"/>
    </row>
    <row r="229" spans="1:21" ht="12.75" customHeight="1" x14ac:dyDescent="0.2">
      <c r="A229" s="14">
        <v>8</v>
      </c>
      <c r="B229" s="10" t="s">
        <v>58</v>
      </c>
      <c r="C229" s="494"/>
      <c r="D229" s="494"/>
      <c r="E229" s="494"/>
      <c r="F229" s="215"/>
      <c r="G229" s="42"/>
      <c r="H229" s="42"/>
      <c r="I229" s="215"/>
      <c r="J229" s="215"/>
      <c r="K229" s="215"/>
      <c r="L229" s="222">
        <v>0</v>
      </c>
      <c r="M229" s="222">
        <v>0</v>
      </c>
      <c r="N229" s="26"/>
      <c r="O229" s="26"/>
      <c r="P229" s="222">
        <v>0</v>
      </c>
      <c r="Q229" s="222">
        <v>0</v>
      </c>
      <c r="R229" s="46">
        <f t="shared" si="50"/>
        <v>0</v>
      </c>
      <c r="S229" s="579">
        <v>0</v>
      </c>
      <c r="T229" s="579"/>
      <c r="U229" s="579"/>
    </row>
    <row r="230" spans="1:21" ht="12.75" customHeight="1" x14ac:dyDescent="0.2">
      <c r="A230" s="14">
        <v>9</v>
      </c>
      <c r="B230" s="10" t="s">
        <v>24</v>
      </c>
      <c r="C230" s="494"/>
      <c r="D230" s="494"/>
      <c r="E230" s="494"/>
      <c r="F230" s="215"/>
      <c r="G230" s="42"/>
      <c r="H230" s="42"/>
      <c r="I230" s="41"/>
      <c r="J230" s="41"/>
      <c r="K230" s="215"/>
      <c r="L230" s="222">
        <v>0</v>
      </c>
      <c r="M230" s="222">
        <v>0</v>
      </c>
      <c r="N230" s="26"/>
      <c r="O230" s="26"/>
      <c r="P230" s="222">
        <v>0</v>
      </c>
      <c r="Q230" s="222">
        <v>0</v>
      </c>
      <c r="R230" s="46">
        <f t="shared" si="50"/>
        <v>0</v>
      </c>
      <c r="S230" s="579">
        <v>0</v>
      </c>
      <c r="T230" s="579"/>
      <c r="U230" s="579"/>
    </row>
    <row r="231" spans="1:21" ht="15.75" x14ac:dyDescent="0.2">
      <c r="A231" s="14">
        <v>10</v>
      </c>
      <c r="B231" s="10" t="s">
        <v>25</v>
      </c>
      <c r="C231" s="494"/>
      <c r="D231" s="494"/>
      <c r="E231" s="494"/>
      <c r="F231" s="215"/>
      <c r="G231" s="42"/>
      <c r="H231" s="42"/>
      <c r="I231" s="41"/>
      <c r="J231" s="41"/>
      <c r="K231" s="215"/>
      <c r="L231" s="222">
        <v>0</v>
      </c>
      <c r="M231" s="222">
        <v>0</v>
      </c>
      <c r="N231" s="26"/>
      <c r="O231" s="26"/>
      <c r="P231" s="222">
        <v>0</v>
      </c>
      <c r="Q231" s="222">
        <v>0</v>
      </c>
      <c r="R231" s="46">
        <f t="shared" si="50"/>
        <v>0</v>
      </c>
      <c r="S231" s="579">
        <v>0</v>
      </c>
      <c r="T231" s="579"/>
      <c r="U231" s="579"/>
    </row>
    <row r="232" spans="1:21" ht="21" customHeight="1" thickBot="1" x14ac:dyDescent="0.25">
      <c r="A232" s="48">
        <v>11</v>
      </c>
      <c r="B232" s="49" t="s">
        <v>59</v>
      </c>
      <c r="C232" s="510"/>
      <c r="D232" s="511"/>
      <c r="E232" s="512"/>
      <c r="F232" s="223"/>
      <c r="G232" s="50"/>
      <c r="H232" s="50"/>
      <c r="I232" s="51"/>
      <c r="J232" s="51"/>
      <c r="K232" s="223"/>
      <c r="L232" s="52">
        <v>0</v>
      </c>
      <c r="M232" s="52">
        <v>0</v>
      </c>
      <c r="N232" s="53"/>
      <c r="O232" s="53"/>
      <c r="P232" s="52">
        <v>0</v>
      </c>
      <c r="Q232" s="52">
        <v>0</v>
      </c>
      <c r="R232" s="54">
        <f t="shared" si="50"/>
        <v>0</v>
      </c>
      <c r="S232" s="554"/>
      <c r="T232" s="555"/>
      <c r="U232" s="556"/>
    </row>
    <row r="233" spans="1:21" ht="13.5" thickTop="1" x14ac:dyDescent="0.2">
      <c r="A233" s="5"/>
      <c r="B233" s="17" t="s">
        <v>39</v>
      </c>
    </row>
    <row r="234" spans="1:21" x14ac:dyDescent="0.2">
      <c r="A234" s="5"/>
      <c r="B234" s="15" t="s">
        <v>61</v>
      </c>
    </row>
    <row r="235" spans="1:21" ht="12.75" customHeight="1" x14ac:dyDescent="0.2">
      <c r="A235" s="5"/>
      <c r="B235" s="15" t="s">
        <v>60</v>
      </c>
    </row>
    <row r="236" spans="1:21" ht="13.5" customHeight="1" x14ac:dyDescent="0.2">
      <c r="A236" s="5"/>
      <c r="B236" s="15" t="s">
        <v>40</v>
      </c>
    </row>
    <row r="237" spans="1:21" ht="15" customHeight="1" x14ac:dyDescent="0.2">
      <c r="A237" s="5"/>
      <c r="B237" s="27"/>
    </row>
    <row r="238" spans="1:21" ht="12.75" customHeight="1" x14ac:dyDescent="0.2">
      <c r="A238" s="5"/>
      <c r="B238" s="27"/>
    </row>
    <row r="239" spans="1:21" ht="12.75" customHeight="1" x14ac:dyDescent="0.2">
      <c r="A239" s="488" t="s">
        <v>0</v>
      </c>
      <c r="B239" s="488"/>
      <c r="P239" s="517" t="s">
        <v>26</v>
      </c>
      <c r="Q239" s="517"/>
      <c r="R239" s="517"/>
      <c r="S239" s="517"/>
      <c r="T239" s="517"/>
      <c r="U239" s="517"/>
    </row>
    <row r="240" spans="1:21" ht="12.75" customHeight="1" x14ac:dyDescent="0.2">
      <c r="A240" s="488" t="s">
        <v>1</v>
      </c>
      <c r="B240" s="488"/>
      <c r="P240" s="517"/>
      <c r="Q240" s="517"/>
      <c r="R240" s="517"/>
      <c r="S240" s="517"/>
      <c r="T240" s="517"/>
      <c r="U240" s="517"/>
    </row>
    <row r="241" spans="1:21" ht="11.25" customHeight="1" x14ac:dyDescent="0.2">
      <c r="A241" s="488" t="s">
        <v>46</v>
      </c>
      <c r="B241" s="488"/>
    </row>
    <row r="242" spans="1:21" ht="12.75" customHeight="1" x14ac:dyDescent="0.35">
      <c r="C242" s="518" t="s">
        <v>2</v>
      </c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518"/>
      <c r="P242" s="518"/>
      <c r="Q242" s="2"/>
    </row>
    <row r="243" spans="1:21" ht="15.95" customHeight="1" x14ac:dyDescent="0.2">
      <c r="F243" s="519" t="s">
        <v>3</v>
      </c>
      <c r="G243" s="519"/>
      <c r="H243" s="519"/>
      <c r="I243" s="519"/>
      <c r="J243" s="519"/>
      <c r="K243" s="519"/>
      <c r="L243" s="519"/>
      <c r="M243" s="519"/>
      <c r="N243" s="519"/>
      <c r="O243" s="519"/>
      <c r="P243" s="519"/>
      <c r="Q243" s="221"/>
    </row>
    <row r="244" spans="1:21" ht="15.95" customHeight="1" x14ac:dyDescent="0.2">
      <c r="A244" s="1" t="s">
        <v>47</v>
      </c>
      <c r="C244" s="3"/>
      <c r="D244" s="4">
        <v>1</v>
      </c>
      <c r="E244" s="4">
        <v>5</v>
      </c>
      <c r="M244" s="5"/>
      <c r="N244" s="5"/>
      <c r="O244" s="5"/>
      <c r="P244" s="5"/>
      <c r="Q244" s="5"/>
      <c r="R244" s="5"/>
      <c r="S244" s="5"/>
      <c r="T244" s="5"/>
    </row>
    <row r="245" spans="1:21" ht="15.95" customHeight="1" x14ac:dyDescent="0.2">
      <c r="A245" s="1" t="s">
        <v>69</v>
      </c>
      <c r="C245" s="6"/>
      <c r="D245" s="7">
        <v>0</v>
      </c>
      <c r="E245" s="7">
        <v>8</v>
      </c>
      <c r="K245" s="520">
        <v>7</v>
      </c>
      <c r="L245" s="520"/>
      <c r="M245" s="5"/>
      <c r="N245" s="5"/>
      <c r="O245" s="5"/>
      <c r="Q245" s="1" t="str">
        <f>+Q205:U205</f>
        <v>Bulan     :</v>
      </c>
      <c r="R245" s="522" t="str">
        <f>+R205</f>
        <v>Juni</v>
      </c>
      <c r="S245" s="523"/>
      <c r="T245" s="4">
        <f>+T205:U205</f>
        <v>0</v>
      </c>
      <c r="U245" s="4">
        <f>+U205</f>
        <v>6</v>
      </c>
    </row>
    <row r="246" spans="1:21" ht="15.95" customHeight="1" thickBot="1" x14ac:dyDescent="0.25">
      <c r="A246" s="183" t="s">
        <v>75</v>
      </c>
      <c r="B246" s="183"/>
      <c r="C246" s="4">
        <v>0</v>
      </c>
      <c r="D246" s="4">
        <v>3</v>
      </c>
      <c r="E246" s="4">
        <v>2</v>
      </c>
      <c r="K246" s="521"/>
      <c r="L246" s="521"/>
      <c r="M246" s="5"/>
      <c r="N246" s="5"/>
      <c r="O246" s="5"/>
      <c r="Q246" s="1" t="s">
        <v>48</v>
      </c>
      <c r="R246" s="557">
        <f>+R206</f>
        <v>2018</v>
      </c>
      <c r="S246" s="558"/>
      <c r="T246" s="21">
        <v>1</v>
      </c>
      <c r="U246" s="21">
        <v>7</v>
      </c>
    </row>
    <row r="247" spans="1:21" ht="15.95" customHeight="1" thickTop="1" x14ac:dyDescent="0.2">
      <c r="A247" s="496" t="s">
        <v>4</v>
      </c>
      <c r="B247" s="496" t="s">
        <v>5</v>
      </c>
      <c r="C247" s="499" t="s">
        <v>6</v>
      </c>
      <c r="D247" s="500"/>
      <c r="E247" s="500"/>
      <c r="F247" s="500"/>
      <c r="G247" s="500"/>
      <c r="H247" s="500"/>
      <c r="I247" s="500"/>
      <c r="J247" s="500"/>
      <c r="K247" s="501"/>
      <c r="L247" s="499" t="s">
        <v>7</v>
      </c>
      <c r="M247" s="500"/>
      <c r="N247" s="500"/>
      <c r="O247" s="500"/>
      <c r="P247" s="500"/>
      <c r="Q247" s="500"/>
      <c r="R247" s="501"/>
      <c r="S247" s="538" t="s">
        <v>65</v>
      </c>
      <c r="T247" s="539"/>
      <c r="U247" s="540"/>
    </row>
    <row r="248" spans="1:21" ht="15.95" customHeight="1" x14ac:dyDescent="0.2">
      <c r="A248" s="497"/>
      <c r="B248" s="497"/>
      <c r="C248" s="551" t="s">
        <v>27</v>
      </c>
      <c r="D248" s="552"/>
      <c r="E248" s="553"/>
      <c r="F248" s="226"/>
      <c r="G248" s="226" t="s">
        <v>30</v>
      </c>
      <c r="H248" s="226" t="s">
        <v>32</v>
      </c>
      <c r="I248" s="226"/>
      <c r="J248" s="226"/>
      <c r="K248" s="226" t="s">
        <v>43</v>
      </c>
      <c r="L248" s="226" t="s">
        <v>27</v>
      </c>
      <c r="M248" s="226"/>
      <c r="N248" s="226" t="s">
        <v>30</v>
      </c>
      <c r="O248" s="226" t="s">
        <v>32</v>
      </c>
      <c r="P248" s="226"/>
      <c r="Q248" s="226"/>
      <c r="R248" s="226" t="s">
        <v>64</v>
      </c>
      <c r="S248" s="524" t="s">
        <v>68</v>
      </c>
      <c r="T248" s="525"/>
      <c r="U248" s="526"/>
    </row>
    <row r="249" spans="1:21" ht="15.95" customHeight="1" x14ac:dyDescent="0.2">
      <c r="A249" s="497"/>
      <c r="B249" s="497"/>
      <c r="C249" s="524" t="s">
        <v>28</v>
      </c>
      <c r="D249" s="525"/>
      <c r="E249" s="526"/>
      <c r="F249" s="224" t="s">
        <v>29</v>
      </c>
      <c r="G249" s="224" t="s">
        <v>31</v>
      </c>
      <c r="H249" s="224" t="s">
        <v>33</v>
      </c>
      <c r="I249" s="224" t="s">
        <v>37</v>
      </c>
      <c r="J249" s="224" t="s">
        <v>36</v>
      </c>
      <c r="K249" s="224" t="s">
        <v>28</v>
      </c>
      <c r="L249" s="224" t="s">
        <v>28</v>
      </c>
      <c r="M249" s="224" t="s">
        <v>35</v>
      </c>
      <c r="N249" s="224" t="s">
        <v>31</v>
      </c>
      <c r="O249" s="224" t="s">
        <v>33</v>
      </c>
      <c r="P249" s="224" t="s">
        <v>37</v>
      </c>
      <c r="Q249" s="224" t="s">
        <v>36</v>
      </c>
      <c r="R249" s="224" t="s">
        <v>38</v>
      </c>
      <c r="S249" s="524" t="s">
        <v>66</v>
      </c>
      <c r="T249" s="525"/>
      <c r="U249" s="526"/>
    </row>
    <row r="250" spans="1:21" ht="15.95" customHeight="1" x14ac:dyDescent="0.2">
      <c r="A250" s="497"/>
      <c r="B250" s="497"/>
      <c r="C250" s="502" t="s">
        <v>8</v>
      </c>
      <c r="D250" s="503"/>
      <c r="E250" s="504"/>
      <c r="F250" s="228"/>
      <c r="G250" s="228"/>
      <c r="H250" s="228" t="s">
        <v>34</v>
      </c>
      <c r="I250" s="228"/>
      <c r="J250" s="228"/>
      <c r="K250" s="228" t="s">
        <v>9</v>
      </c>
      <c r="L250" s="228" t="s">
        <v>8</v>
      </c>
      <c r="M250" s="228"/>
      <c r="N250" s="228"/>
      <c r="O250" s="228" t="s">
        <v>34</v>
      </c>
      <c r="P250" s="228"/>
      <c r="Q250" s="228"/>
      <c r="R250" s="20" t="s">
        <v>63</v>
      </c>
      <c r="S250" s="524" t="s">
        <v>67</v>
      </c>
      <c r="T250" s="525"/>
      <c r="U250" s="526"/>
    </row>
    <row r="251" spans="1:21" ht="15.95" customHeight="1" x14ac:dyDescent="0.2">
      <c r="A251" s="498"/>
      <c r="B251" s="498"/>
      <c r="C251" s="559"/>
      <c r="D251" s="560"/>
      <c r="E251" s="561"/>
      <c r="F251" s="224"/>
      <c r="G251" s="224"/>
      <c r="H251" s="224"/>
      <c r="I251" s="224"/>
      <c r="J251" s="224"/>
      <c r="K251" s="224" t="s">
        <v>62</v>
      </c>
      <c r="L251" s="224"/>
      <c r="M251" s="224"/>
      <c r="N251" s="224"/>
      <c r="O251" s="224"/>
      <c r="P251" s="224"/>
      <c r="Q251" s="224"/>
      <c r="R251" s="224"/>
      <c r="S251" s="528"/>
      <c r="T251" s="562"/>
      <c r="U251" s="563"/>
    </row>
    <row r="252" spans="1:21" s="8" customFormat="1" ht="15.95" customHeight="1" x14ac:dyDescent="0.2">
      <c r="A252" s="225" t="s">
        <v>10</v>
      </c>
      <c r="B252" s="225" t="s">
        <v>11</v>
      </c>
      <c r="C252" s="564" t="s">
        <v>12</v>
      </c>
      <c r="D252" s="565"/>
      <c r="E252" s="566"/>
      <c r="F252" s="225" t="s">
        <v>13</v>
      </c>
      <c r="G252" s="225" t="s">
        <v>14</v>
      </c>
      <c r="H252" s="225" t="s">
        <v>15</v>
      </c>
      <c r="I252" s="225" t="s">
        <v>16</v>
      </c>
      <c r="J252" s="225" t="s">
        <v>17</v>
      </c>
      <c r="K252" s="225" t="s">
        <v>18</v>
      </c>
      <c r="L252" s="225" t="s">
        <v>19</v>
      </c>
      <c r="M252" s="225" t="s">
        <v>20</v>
      </c>
      <c r="N252" s="225" t="s">
        <v>21</v>
      </c>
      <c r="O252" s="225" t="s">
        <v>41</v>
      </c>
      <c r="P252" s="225" t="s">
        <v>42</v>
      </c>
      <c r="Q252" s="225" t="s">
        <v>44</v>
      </c>
      <c r="R252" s="225" t="s">
        <v>70</v>
      </c>
      <c r="S252" s="564" t="s">
        <v>71</v>
      </c>
      <c r="T252" s="565"/>
      <c r="U252" s="566"/>
    </row>
    <row r="253" spans="1:21" s="16" customFormat="1" ht="15.95" customHeight="1" x14ac:dyDescent="0.2">
      <c r="A253" s="18">
        <v>1</v>
      </c>
      <c r="B253" s="19" t="s">
        <v>22</v>
      </c>
      <c r="C253" s="532"/>
      <c r="D253" s="533"/>
      <c r="E253" s="534"/>
      <c r="F253" s="39"/>
      <c r="G253" s="39"/>
      <c r="H253" s="39"/>
      <c r="I253" s="39"/>
      <c r="J253" s="39"/>
      <c r="K253" s="39"/>
      <c r="L253" s="24">
        <f t="shared" ref="L253:Q253" si="51">SUM(L254,L257,L258)</f>
        <v>1</v>
      </c>
      <c r="M253" s="24">
        <f t="shared" si="51"/>
        <v>0</v>
      </c>
      <c r="N253" s="24">
        <f t="shared" si="51"/>
        <v>1</v>
      </c>
      <c r="O253" s="24">
        <f t="shared" si="51"/>
        <v>0</v>
      </c>
      <c r="P253" s="24">
        <f t="shared" si="51"/>
        <v>0</v>
      </c>
      <c r="Q253" s="24">
        <f t="shared" si="51"/>
        <v>0</v>
      </c>
      <c r="R253" s="24">
        <f>SUM(L253-M253-N253-O253+P253-Q253)</f>
        <v>0</v>
      </c>
      <c r="S253" s="535"/>
      <c r="T253" s="536"/>
      <c r="U253" s="537"/>
    </row>
    <row r="254" spans="1:21" s="23" customFormat="1" ht="15.95" customHeight="1" x14ac:dyDescent="0.25">
      <c r="A254" s="14"/>
      <c r="B254" s="22" t="s">
        <v>50</v>
      </c>
      <c r="C254" s="495"/>
      <c r="D254" s="495"/>
      <c r="E254" s="495"/>
      <c r="F254" s="216"/>
      <c r="G254" s="216"/>
      <c r="H254" s="216"/>
      <c r="I254" s="216"/>
      <c r="J254" s="216"/>
      <c r="K254" s="215"/>
      <c r="L254" s="44">
        <f t="shared" ref="L254:P254" si="52">SUM(L255:L256)</f>
        <v>0</v>
      </c>
      <c r="M254" s="44">
        <f t="shared" si="52"/>
        <v>0</v>
      </c>
      <c r="N254" s="44">
        <f t="shared" si="52"/>
        <v>0</v>
      </c>
      <c r="O254" s="44">
        <f t="shared" si="52"/>
        <v>0</v>
      </c>
      <c r="P254" s="44">
        <f t="shared" si="52"/>
        <v>0</v>
      </c>
      <c r="Q254" s="44">
        <f t="shared" ref="Q254" si="53">SUM(Q255:Q256)</f>
        <v>0</v>
      </c>
      <c r="R254" s="46">
        <f t="shared" ref="R254:R261" si="54">SUM(L254-M254-N254-O254+P254-Q254)</f>
        <v>0</v>
      </c>
      <c r="S254" s="545"/>
      <c r="T254" s="546"/>
      <c r="U254" s="547"/>
    </row>
    <row r="255" spans="1:21" ht="15.95" customHeight="1" x14ac:dyDescent="0.2">
      <c r="A255" s="12"/>
      <c r="B255" s="13" t="s">
        <v>84</v>
      </c>
      <c r="C255" s="509"/>
      <c r="D255" s="509"/>
      <c r="E255" s="509"/>
      <c r="F255" s="217"/>
      <c r="G255" s="217"/>
      <c r="H255" s="217"/>
      <c r="I255" s="40"/>
      <c r="J255" s="40"/>
      <c r="K255" s="215"/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6">
        <f t="shared" si="54"/>
        <v>0</v>
      </c>
      <c r="S255" s="542"/>
      <c r="T255" s="543"/>
      <c r="U255" s="544"/>
    </row>
    <row r="256" spans="1:21" ht="15.95" customHeight="1" x14ac:dyDescent="0.2">
      <c r="A256" s="12"/>
      <c r="B256" s="13" t="s">
        <v>85</v>
      </c>
      <c r="C256" s="509"/>
      <c r="D256" s="509"/>
      <c r="E256" s="509"/>
      <c r="F256" s="217"/>
      <c r="G256" s="217"/>
      <c r="H256" s="217"/>
      <c r="I256" s="40"/>
      <c r="J256" s="40"/>
      <c r="K256" s="215"/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6">
        <f t="shared" si="54"/>
        <v>0</v>
      </c>
      <c r="S256" s="542"/>
      <c r="T256" s="543"/>
      <c r="U256" s="544"/>
    </row>
    <row r="257" spans="1:24" ht="15.95" customHeight="1" x14ac:dyDescent="0.2">
      <c r="A257" s="12"/>
      <c r="B257" s="11" t="s">
        <v>51</v>
      </c>
      <c r="C257" s="494"/>
      <c r="D257" s="494"/>
      <c r="E257" s="494"/>
      <c r="F257" s="41"/>
      <c r="G257" s="41"/>
      <c r="H257" s="41"/>
      <c r="I257" s="41"/>
      <c r="J257" s="41"/>
      <c r="K257" s="215"/>
      <c r="L257" s="46">
        <v>1</v>
      </c>
      <c r="M257" s="46">
        <v>0</v>
      </c>
      <c r="N257" s="46">
        <v>1</v>
      </c>
      <c r="O257" s="46">
        <v>0</v>
      </c>
      <c r="P257" s="46">
        <v>0</v>
      </c>
      <c r="Q257" s="46">
        <v>0</v>
      </c>
      <c r="R257" s="46">
        <f t="shared" si="54"/>
        <v>0</v>
      </c>
      <c r="S257" s="542"/>
      <c r="T257" s="543"/>
      <c r="U257" s="544"/>
    </row>
    <row r="258" spans="1:24" ht="15.95" customHeight="1" x14ac:dyDescent="0.2">
      <c r="A258" s="12"/>
      <c r="B258" s="11" t="s">
        <v>52</v>
      </c>
      <c r="C258" s="494"/>
      <c r="D258" s="494"/>
      <c r="E258" s="494"/>
      <c r="F258" s="41"/>
      <c r="G258" s="41"/>
      <c r="H258" s="41"/>
      <c r="I258" s="41"/>
      <c r="J258" s="41"/>
      <c r="K258" s="215"/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f t="shared" si="54"/>
        <v>0</v>
      </c>
      <c r="S258" s="542"/>
      <c r="T258" s="543"/>
      <c r="U258" s="544"/>
      <c r="X258" s="1" t="s">
        <v>92</v>
      </c>
    </row>
    <row r="259" spans="1:24" ht="15.95" customHeight="1" x14ac:dyDescent="0.2">
      <c r="A259" s="14">
        <v>2</v>
      </c>
      <c r="B259" s="10" t="s">
        <v>23</v>
      </c>
      <c r="C259" s="494"/>
      <c r="D259" s="494"/>
      <c r="E259" s="494"/>
      <c r="F259" s="215"/>
      <c r="G259" s="215"/>
      <c r="H259" s="42"/>
      <c r="I259" s="215"/>
      <c r="J259" s="215"/>
      <c r="K259" s="215"/>
      <c r="L259" s="46">
        <f t="shared" ref="L259:N259" si="55">SUM(L260:L261)</f>
        <v>0</v>
      </c>
      <c r="M259" s="46">
        <f t="shared" si="55"/>
        <v>0</v>
      </c>
      <c r="N259" s="46">
        <f t="shared" si="55"/>
        <v>0</v>
      </c>
      <c r="O259" s="26"/>
      <c r="P259" s="46">
        <f t="shared" ref="P259:Q259" si="56">SUM(P260:P261)</f>
        <v>0</v>
      </c>
      <c r="Q259" s="46">
        <f t="shared" si="56"/>
        <v>0</v>
      </c>
      <c r="R259" s="46">
        <f t="shared" si="54"/>
        <v>0</v>
      </c>
      <c r="S259" s="542"/>
      <c r="T259" s="543"/>
      <c r="U259" s="544"/>
    </row>
    <row r="260" spans="1:24" ht="15.95" customHeight="1" x14ac:dyDescent="0.2">
      <c r="A260" s="12"/>
      <c r="B260" s="13" t="s">
        <v>84</v>
      </c>
      <c r="C260" s="509"/>
      <c r="D260" s="509"/>
      <c r="E260" s="509"/>
      <c r="F260" s="217"/>
      <c r="G260" s="217"/>
      <c r="H260" s="43"/>
      <c r="I260" s="40"/>
      <c r="J260" s="40"/>
      <c r="K260" s="215"/>
      <c r="L260" s="47">
        <v>0</v>
      </c>
      <c r="M260" s="47">
        <v>0</v>
      </c>
      <c r="N260" s="47">
        <v>0</v>
      </c>
      <c r="O260" s="25"/>
      <c r="P260" s="47">
        <v>0</v>
      </c>
      <c r="Q260" s="47">
        <v>0</v>
      </c>
      <c r="R260" s="46">
        <f t="shared" si="54"/>
        <v>0</v>
      </c>
      <c r="S260" s="542"/>
      <c r="T260" s="543"/>
      <c r="U260" s="544"/>
    </row>
    <row r="261" spans="1:24" ht="15.75" x14ac:dyDescent="0.2">
      <c r="A261" s="12"/>
      <c r="B261" s="13" t="s">
        <v>85</v>
      </c>
      <c r="C261" s="509"/>
      <c r="D261" s="509"/>
      <c r="E261" s="509"/>
      <c r="F261" s="217"/>
      <c r="G261" s="217"/>
      <c r="H261" s="43"/>
      <c r="I261" s="40"/>
      <c r="J261" s="40"/>
      <c r="K261" s="215"/>
      <c r="L261" s="47">
        <v>0</v>
      </c>
      <c r="M261" s="47">
        <v>0</v>
      </c>
      <c r="N261" s="47">
        <v>0</v>
      </c>
      <c r="O261" s="25"/>
      <c r="P261" s="47">
        <v>0</v>
      </c>
      <c r="Q261" s="47">
        <v>0</v>
      </c>
      <c r="R261" s="46">
        <f t="shared" si="54"/>
        <v>0</v>
      </c>
      <c r="S261" s="542"/>
      <c r="T261" s="543"/>
      <c r="U261" s="544"/>
    </row>
    <row r="262" spans="1:24" ht="15.75" x14ac:dyDescent="0.2">
      <c r="A262" s="9">
        <v>3</v>
      </c>
      <c r="B262" s="10" t="s">
        <v>54</v>
      </c>
      <c r="C262" s="494"/>
      <c r="D262" s="494"/>
      <c r="E262" s="494"/>
      <c r="F262" s="215"/>
      <c r="G262" s="42"/>
      <c r="H262" s="42"/>
      <c r="I262" s="215"/>
      <c r="J262" s="215"/>
      <c r="K262" s="215"/>
      <c r="L262" s="58">
        <v>8.5</v>
      </c>
      <c r="M262" s="222">
        <v>2</v>
      </c>
      <c r="N262" s="26"/>
      <c r="O262" s="26"/>
      <c r="P262" s="222">
        <v>1</v>
      </c>
      <c r="Q262" s="222">
        <v>0</v>
      </c>
      <c r="R262" s="57">
        <f>SUM(L262-M262-N262-O262+P262-Q262)</f>
        <v>7.5</v>
      </c>
      <c r="S262" s="542"/>
      <c r="T262" s="543"/>
      <c r="U262" s="544"/>
    </row>
    <row r="263" spans="1:24" ht="15.75" x14ac:dyDescent="0.2">
      <c r="A263" s="14">
        <v>4</v>
      </c>
      <c r="B263" s="10" t="s">
        <v>53</v>
      </c>
      <c r="C263" s="495"/>
      <c r="D263" s="495"/>
      <c r="E263" s="495"/>
      <c r="F263" s="216"/>
      <c r="G263" s="42"/>
      <c r="H263" s="42"/>
      <c r="I263" s="216"/>
      <c r="J263" s="216"/>
      <c r="K263" s="215"/>
      <c r="L263" s="57">
        <f>SUM(L264:L265)</f>
        <v>13.6</v>
      </c>
      <c r="M263" s="46">
        <f>SUM(M264:M265)</f>
        <v>2</v>
      </c>
      <c r="N263" s="26"/>
      <c r="O263" s="26"/>
      <c r="P263" s="46">
        <f t="shared" ref="P263:Q263" si="57">SUM(P264:P265)</f>
        <v>2</v>
      </c>
      <c r="Q263" s="46">
        <f t="shared" si="57"/>
        <v>0</v>
      </c>
      <c r="R263" s="57">
        <f>SUM(L263-M263-N263-O263+P263-Q263)</f>
        <v>13.6</v>
      </c>
      <c r="S263" s="542"/>
      <c r="T263" s="543"/>
      <c r="U263" s="544"/>
    </row>
    <row r="264" spans="1:24" ht="15.75" x14ac:dyDescent="0.2">
      <c r="A264" s="14"/>
      <c r="B264" s="13" t="s">
        <v>84</v>
      </c>
      <c r="C264" s="495"/>
      <c r="D264" s="495"/>
      <c r="E264" s="495"/>
      <c r="F264" s="216"/>
      <c r="G264" s="42"/>
      <c r="H264" s="42"/>
      <c r="I264" s="216"/>
      <c r="J264" s="216"/>
      <c r="K264" s="215"/>
      <c r="L264" s="222">
        <v>0</v>
      </c>
      <c r="M264" s="222">
        <v>0</v>
      </c>
      <c r="N264" s="26"/>
      <c r="O264" s="26"/>
      <c r="P264" s="222">
        <v>0</v>
      </c>
      <c r="Q264" s="222">
        <v>0</v>
      </c>
      <c r="R264" s="46">
        <f t="shared" ref="R264" si="58">SUM(L264-M264-N264-O264+P264-Q264)</f>
        <v>0</v>
      </c>
      <c r="S264" s="542"/>
      <c r="T264" s="543"/>
      <c r="U264" s="544"/>
    </row>
    <row r="265" spans="1:24" ht="15.75" x14ac:dyDescent="0.2">
      <c r="A265" s="14"/>
      <c r="B265" s="13" t="s">
        <v>85</v>
      </c>
      <c r="C265" s="495"/>
      <c r="D265" s="495"/>
      <c r="E265" s="495"/>
      <c r="F265" s="216"/>
      <c r="G265" s="42"/>
      <c r="H265" s="42"/>
      <c r="I265" s="216"/>
      <c r="J265" s="216"/>
      <c r="K265" s="215"/>
      <c r="L265" s="58">
        <v>13.6</v>
      </c>
      <c r="M265" s="222">
        <v>2</v>
      </c>
      <c r="N265" s="26"/>
      <c r="O265" s="26"/>
      <c r="P265" s="222">
        <v>2</v>
      </c>
      <c r="Q265" s="222">
        <v>0</v>
      </c>
      <c r="R265" s="57">
        <f>SUM(L265-M265-N265-O265+P265-Q265)</f>
        <v>13.6</v>
      </c>
      <c r="S265" s="542"/>
      <c r="T265" s="543"/>
      <c r="U265" s="544"/>
    </row>
    <row r="266" spans="1:24" ht="15.75" x14ac:dyDescent="0.2">
      <c r="A266" s="14">
        <v>5</v>
      </c>
      <c r="B266" s="11" t="s">
        <v>55</v>
      </c>
      <c r="C266" s="494"/>
      <c r="D266" s="494"/>
      <c r="E266" s="494"/>
      <c r="F266" s="215"/>
      <c r="G266" s="42"/>
      <c r="H266" s="42"/>
      <c r="I266" s="215"/>
      <c r="J266" s="215"/>
      <c r="K266" s="215"/>
      <c r="L266" s="222">
        <v>0</v>
      </c>
      <c r="M266" s="222">
        <v>0</v>
      </c>
      <c r="N266" s="26"/>
      <c r="O266" s="26"/>
      <c r="P266" s="222">
        <v>0</v>
      </c>
      <c r="Q266" s="222">
        <v>0</v>
      </c>
      <c r="R266" s="46">
        <f t="shared" ref="R266:R272" si="59">SUM(L266-M266-N266-O266+P266-Q266)</f>
        <v>0</v>
      </c>
      <c r="S266" s="542"/>
      <c r="T266" s="543"/>
      <c r="U266" s="544"/>
    </row>
    <row r="267" spans="1:24" ht="12.75" customHeight="1" x14ac:dyDescent="0.2">
      <c r="A267" s="14">
        <v>6</v>
      </c>
      <c r="B267" s="10" t="s">
        <v>56</v>
      </c>
      <c r="C267" s="494"/>
      <c r="D267" s="494"/>
      <c r="E267" s="494"/>
      <c r="F267" s="215"/>
      <c r="G267" s="42"/>
      <c r="H267" s="42"/>
      <c r="I267" s="215"/>
      <c r="J267" s="215"/>
      <c r="K267" s="215"/>
      <c r="L267" s="222">
        <v>0</v>
      </c>
      <c r="M267" s="222">
        <v>0</v>
      </c>
      <c r="N267" s="26"/>
      <c r="O267" s="26"/>
      <c r="P267" s="222">
        <v>0</v>
      </c>
      <c r="Q267" s="222">
        <v>0</v>
      </c>
      <c r="R267" s="46">
        <f t="shared" si="59"/>
        <v>0</v>
      </c>
      <c r="S267" s="570">
        <v>0</v>
      </c>
      <c r="T267" s="571"/>
      <c r="U267" s="572"/>
    </row>
    <row r="268" spans="1:24" ht="12.75" customHeight="1" x14ac:dyDescent="0.2">
      <c r="A268" s="14">
        <v>7</v>
      </c>
      <c r="B268" s="10" t="s">
        <v>57</v>
      </c>
      <c r="C268" s="494"/>
      <c r="D268" s="494"/>
      <c r="E268" s="494"/>
      <c r="F268" s="215"/>
      <c r="G268" s="42"/>
      <c r="H268" s="42"/>
      <c r="I268" s="215"/>
      <c r="J268" s="215"/>
      <c r="K268" s="215"/>
      <c r="L268" s="222">
        <v>0</v>
      </c>
      <c r="M268" s="222">
        <v>0</v>
      </c>
      <c r="N268" s="26"/>
      <c r="O268" s="26"/>
      <c r="P268" s="222">
        <v>0</v>
      </c>
      <c r="Q268" s="222">
        <v>0</v>
      </c>
      <c r="R268" s="46">
        <f t="shared" si="59"/>
        <v>0</v>
      </c>
      <c r="S268" s="548">
        <v>0</v>
      </c>
      <c r="T268" s="549"/>
      <c r="U268" s="550"/>
    </row>
    <row r="269" spans="1:24" ht="15.75" x14ac:dyDescent="0.2">
      <c r="A269" s="14">
        <v>8</v>
      </c>
      <c r="B269" s="10" t="s">
        <v>58</v>
      </c>
      <c r="C269" s="494"/>
      <c r="D269" s="494"/>
      <c r="E269" s="494"/>
      <c r="F269" s="215"/>
      <c r="G269" s="42"/>
      <c r="H269" s="42"/>
      <c r="I269" s="215"/>
      <c r="J269" s="215"/>
      <c r="K269" s="215"/>
      <c r="L269" s="222">
        <v>0</v>
      </c>
      <c r="M269" s="222">
        <v>0</v>
      </c>
      <c r="N269" s="26"/>
      <c r="O269" s="26"/>
      <c r="P269" s="222">
        <v>0</v>
      </c>
      <c r="Q269" s="222">
        <v>0</v>
      </c>
      <c r="R269" s="46">
        <f t="shared" si="59"/>
        <v>0</v>
      </c>
      <c r="S269" s="548">
        <v>0</v>
      </c>
      <c r="T269" s="549"/>
      <c r="U269" s="550"/>
    </row>
    <row r="270" spans="1:24" ht="21" customHeight="1" x14ac:dyDescent="0.2">
      <c r="A270" s="14">
        <v>9</v>
      </c>
      <c r="B270" s="10" t="s">
        <v>24</v>
      </c>
      <c r="C270" s="494"/>
      <c r="D270" s="494"/>
      <c r="E270" s="494"/>
      <c r="F270" s="215"/>
      <c r="G270" s="42"/>
      <c r="H270" s="42"/>
      <c r="I270" s="41"/>
      <c r="J270" s="41"/>
      <c r="K270" s="215"/>
      <c r="L270" s="222">
        <v>0</v>
      </c>
      <c r="M270" s="222">
        <v>0</v>
      </c>
      <c r="N270" s="26"/>
      <c r="O270" s="26"/>
      <c r="P270" s="222">
        <v>0</v>
      </c>
      <c r="Q270" s="222">
        <v>0</v>
      </c>
      <c r="R270" s="46">
        <f t="shared" si="59"/>
        <v>0</v>
      </c>
      <c r="S270" s="548">
        <v>0</v>
      </c>
      <c r="T270" s="549"/>
      <c r="U270" s="550"/>
    </row>
    <row r="271" spans="1:24" ht="15.75" x14ac:dyDescent="0.2">
      <c r="A271" s="14">
        <v>10</v>
      </c>
      <c r="B271" s="10" t="s">
        <v>25</v>
      </c>
      <c r="C271" s="494"/>
      <c r="D271" s="494"/>
      <c r="E271" s="494"/>
      <c r="F271" s="215"/>
      <c r="G271" s="42"/>
      <c r="H271" s="42"/>
      <c r="I271" s="41"/>
      <c r="J271" s="41"/>
      <c r="K271" s="215"/>
      <c r="L271" s="222">
        <v>0</v>
      </c>
      <c r="M271" s="222">
        <v>0</v>
      </c>
      <c r="N271" s="26"/>
      <c r="O271" s="26"/>
      <c r="P271" s="222">
        <v>0</v>
      </c>
      <c r="Q271" s="222">
        <v>0</v>
      </c>
      <c r="R271" s="46">
        <f t="shared" si="59"/>
        <v>0</v>
      </c>
      <c r="S271" s="548">
        <v>0</v>
      </c>
      <c r="T271" s="549"/>
      <c r="U271" s="550"/>
    </row>
    <row r="272" spans="1:24" ht="16.5" thickBot="1" x14ac:dyDescent="0.25">
      <c r="A272" s="48">
        <v>11</v>
      </c>
      <c r="B272" s="49" t="s">
        <v>59</v>
      </c>
      <c r="C272" s="510"/>
      <c r="D272" s="511"/>
      <c r="E272" s="512"/>
      <c r="F272" s="223"/>
      <c r="G272" s="50"/>
      <c r="H272" s="50"/>
      <c r="I272" s="51"/>
      <c r="J272" s="51"/>
      <c r="K272" s="223"/>
      <c r="L272" s="52">
        <v>0</v>
      </c>
      <c r="M272" s="52">
        <v>0</v>
      </c>
      <c r="N272" s="53"/>
      <c r="O272" s="53"/>
      <c r="P272" s="52">
        <v>0</v>
      </c>
      <c r="Q272" s="52">
        <v>0</v>
      </c>
      <c r="R272" s="54">
        <f t="shared" si="59"/>
        <v>0</v>
      </c>
      <c r="S272" s="554"/>
      <c r="T272" s="555"/>
      <c r="U272" s="556"/>
    </row>
    <row r="273" spans="1:21" ht="12.75" customHeight="1" thickTop="1" x14ac:dyDescent="0.2">
      <c r="A273" s="5"/>
      <c r="B273" s="17" t="s">
        <v>39</v>
      </c>
    </row>
    <row r="274" spans="1:21" ht="13.5" customHeight="1" x14ac:dyDescent="0.2">
      <c r="A274" s="5"/>
      <c r="B274" s="15" t="s">
        <v>61</v>
      </c>
    </row>
    <row r="275" spans="1:21" ht="15" customHeight="1" x14ac:dyDescent="0.2">
      <c r="A275" s="5"/>
      <c r="B275" s="15" t="s">
        <v>60</v>
      </c>
    </row>
    <row r="276" spans="1:21" ht="12.75" customHeight="1" x14ac:dyDescent="0.2">
      <c r="A276" s="5"/>
      <c r="B276" s="15" t="s">
        <v>40</v>
      </c>
    </row>
    <row r="277" spans="1:21" ht="12.75" customHeight="1" x14ac:dyDescent="0.2">
      <c r="A277" s="5"/>
      <c r="B277" s="27"/>
    </row>
    <row r="278" spans="1:21" ht="12.75" customHeight="1" x14ac:dyDescent="0.2">
      <c r="A278" s="5"/>
      <c r="B278" s="27"/>
    </row>
    <row r="279" spans="1:21" ht="11.25" customHeight="1" x14ac:dyDescent="0.2">
      <c r="A279" s="488" t="s">
        <v>0</v>
      </c>
      <c r="B279" s="488"/>
      <c r="P279" s="517" t="s">
        <v>26</v>
      </c>
      <c r="Q279" s="517"/>
      <c r="R279" s="517"/>
      <c r="S279" s="517"/>
      <c r="T279" s="517"/>
      <c r="U279" s="517"/>
    </row>
    <row r="280" spans="1:21" ht="12.75" customHeight="1" x14ac:dyDescent="0.2">
      <c r="A280" s="488" t="s">
        <v>1</v>
      </c>
      <c r="B280" s="488"/>
      <c r="P280" s="517"/>
      <c r="Q280" s="517"/>
      <c r="R280" s="517"/>
      <c r="S280" s="517"/>
      <c r="T280" s="517"/>
      <c r="U280" s="517"/>
    </row>
    <row r="281" spans="1:21" ht="15.95" customHeight="1" x14ac:dyDescent="0.2">
      <c r="A281" s="488" t="s">
        <v>46</v>
      </c>
      <c r="B281" s="488"/>
    </row>
    <row r="282" spans="1:21" ht="15.95" customHeight="1" x14ac:dyDescent="0.35">
      <c r="C282" s="518" t="s">
        <v>2</v>
      </c>
      <c r="D282" s="518"/>
      <c r="E282" s="518"/>
      <c r="F282" s="518"/>
      <c r="G282" s="518"/>
      <c r="H282" s="518"/>
      <c r="I282" s="518"/>
      <c r="J282" s="518"/>
      <c r="K282" s="518"/>
      <c r="L282" s="518"/>
      <c r="M282" s="518"/>
      <c r="N282" s="518"/>
      <c r="O282" s="518"/>
      <c r="P282" s="518"/>
      <c r="Q282" s="2"/>
    </row>
    <row r="283" spans="1:21" ht="15.95" customHeight="1" x14ac:dyDescent="0.2">
      <c r="F283" s="519" t="s">
        <v>3</v>
      </c>
      <c r="G283" s="519"/>
      <c r="H283" s="519"/>
      <c r="I283" s="519"/>
      <c r="J283" s="519"/>
      <c r="K283" s="519"/>
      <c r="L283" s="519"/>
      <c r="M283" s="519"/>
      <c r="N283" s="519"/>
      <c r="O283" s="519"/>
      <c r="P283" s="519"/>
      <c r="Q283" s="221"/>
    </row>
    <row r="284" spans="1:21" ht="15.95" customHeight="1" x14ac:dyDescent="0.2">
      <c r="A284" s="1" t="s">
        <v>47</v>
      </c>
      <c r="C284" s="3"/>
      <c r="D284" s="4">
        <v>1</v>
      </c>
      <c r="E284" s="4">
        <v>5</v>
      </c>
      <c r="M284" s="5"/>
      <c r="N284" s="5"/>
      <c r="O284" s="5"/>
      <c r="P284" s="5"/>
      <c r="Q284" s="5"/>
      <c r="R284" s="5"/>
      <c r="S284" s="5"/>
      <c r="T284" s="5"/>
    </row>
    <row r="285" spans="1:21" ht="15.95" customHeight="1" x14ac:dyDescent="0.2">
      <c r="A285" s="56" t="s">
        <v>69</v>
      </c>
      <c r="B285" s="56"/>
      <c r="C285" s="6"/>
      <c r="D285" s="7">
        <v>0</v>
      </c>
      <c r="E285" s="7">
        <v>8</v>
      </c>
      <c r="K285" s="520">
        <v>8</v>
      </c>
      <c r="L285" s="520"/>
      <c r="M285" s="5"/>
      <c r="N285" s="5"/>
      <c r="O285" s="5"/>
      <c r="Q285" s="1" t="str">
        <f>+Q245:U245</f>
        <v>Bulan     :</v>
      </c>
      <c r="R285" s="522" t="str">
        <f>+R245</f>
        <v>Juni</v>
      </c>
      <c r="S285" s="523"/>
      <c r="T285" s="4">
        <f>+T245:U245</f>
        <v>0</v>
      </c>
      <c r="U285" s="4">
        <f>+U245</f>
        <v>6</v>
      </c>
    </row>
    <row r="286" spans="1:21" ht="15.95" customHeight="1" thickBot="1" x14ac:dyDescent="0.25">
      <c r="A286" s="183" t="s">
        <v>74</v>
      </c>
      <c r="B286" s="183"/>
      <c r="C286" s="4">
        <v>0</v>
      </c>
      <c r="D286" s="4">
        <v>1</v>
      </c>
      <c r="E286" s="4">
        <v>1</v>
      </c>
      <c r="K286" s="521"/>
      <c r="L286" s="521"/>
      <c r="M286" s="5"/>
      <c r="N286" s="5"/>
      <c r="O286" s="5"/>
      <c r="Q286" s="1" t="s">
        <v>48</v>
      </c>
      <c r="R286" s="557">
        <f>+R246</f>
        <v>2018</v>
      </c>
      <c r="S286" s="558"/>
      <c r="T286" s="21">
        <v>1</v>
      </c>
      <c r="U286" s="21">
        <v>7</v>
      </c>
    </row>
    <row r="287" spans="1:21" ht="15.95" customHeight="1" thickTop="1" x14ac:dyDescent="0.2">
      <c r="A287" s="496" t="s">
        <v>4</v>
      </c>
      <c r="B287" s="496" t="s">
        <v>5</v>
      </c>
      <c r="C287" s="499" t="s">
        <v>6</v>
      </c>
      <c r="D287" s="500"/>
      <c r="E287" s="500"/>
      <c r="F287" s="500"/>
      <c r="G287" s="500"/>
      <c r="H287" s="500"/>
      <c r="I287" s="500"/>
      <c r="J287" s="500"/>
      <c r="K287" s="501"/>
      <c r="L287" s="499" t="s">
        <v>7</v>
      </c>
      <c r="M287" s="500"/>
      <c r="N287" s="500"/>
      <c r="O287" s="500"/>
      <c r="P287" s="500"/>
      <c r="Q287" s="500"/>
      <c r="R287" s="501"/>
      <c r="S287" s="538" t="s">
        <v>65</v>
      </c>
      <c r="T287" s="539"/>
      <c r="U287" s="540"/>
    </row>
    <row r="288" spans="1:21" ht="15.95" customHeight="1" x14ac:dyDescent="0.2">
      <c r="A288" s="497"/>
      <c r="B288" s="497"/>
      <c r="C288" s="551" t="s">
        <v>27</v>
      </c>
      <c r="D288" s="552"/>
      <c r="E288" s="553"/>
      <c r="F288" s="226"/>
      <c r="G288" s="226" t="s">
        <v>30</v>
      </c>
      <c r="H288" s="226" t="s">
        <v>32</v>
      </c>
      <c r="I288" s="226"/>
      <c r="J288" s="226"/>
      <c r="K288" s="226" t="s">
        <v>43</v>
      </c>
      <c r="L288" s="226" t="s">
        <v>27</v>
      </c>
      <c r="M288" s="226"/>
      <c r="N288" s="226" t="s">
        <v>30</v>
      </c>
      <c r="O288" s="226" t="s">
        <v>32</v>
      </c>
      <c r="P288" s="226"/>
      <c r="Q288" s="226"/>
      <c r="R288" s="226" t="s">
        <v>64</v>
      </c>
      <c r="S288" s="524" t="s">
        <v>68</v>
      </c>
      <c r="T288" s="525"/>
      <c r="U288" s="526"/>
    </row>
    <row r="289" spans="1:22" ht="15.95" customHeight="1" x14ac:dyDescent="0.2">
      <c r="A289" s="497"/>
      <c r="B289" s="497"/>
      <c r="C289" s="524" t="s">
        <v>28</v>
      </c>
      <c r="D289" s="525"/>
      <c r="E289" s="526"/>
      <c r="F289" s="224" t="s">
        <v>29</v>
      </c>
      <c r="G289" s="224" t="s">
        <v>31</v>
      </c>
      <c r="H289" s="224" t="s">
        <v>33</v>
      </c>
      <c r="I289" s="224" t="s">
        <v>37</v>
      </c>
      <c r="J289" s="224" t="s">
        <v>36</v>
      </c>
      <c r="K289" s="224" t="s">
        <v>28</v>
      </c>
      <c r="L289" s="224" t="s">
        <v>28</v>
      </c>
      <c r="M289" s="224" t="s">
        <v>35</v>
      </c>
      <c r="N289" s="224" t="s">
        <v>31</v>
      </c>
      <c r="O289" s="224" t="s">
        <v>33</v>
      </c>
      <c r="P289" s="224" t="s">
        <v>37</v>
      </c>
      <c r="Q289" s="224" t="s">
        <v>36</v>
      </c>
      <c r="R289" s="224" t="s">
        <v>38</v>
      </c>
      <c r="S289" s="524" t="s">
        <v>66</v>
      </c>
      <c r="T289" s="525"/>
      <c r="U289" s="526"/>
    </row>
    <row r="290" spans="1:22" ht="15.95" customHeight="1" x14ac:dyDescent="0.2">
      <c r="A290" s="497"/>
      <c r="B290" s="497"/>
      <c r="C290" s="502" t="s">
        <v>8</v>
      </c>
      <c r="D290" s="503"/>
      <c r="E290" s="504"/>
      <c r="F290" s="228"/>
      <c r="G290" s="228"/>
      <c r="H290" s="228" t="s">
        <v>34</v>
      </c>
      <c r="I290" s="228"/>
      <c r="J290" s="228"/>
      <c r="K290" s="228" t="s">
        <v>9</v>
      </c>
      <c r="L290" s="228" t="s">
        <v>8</v>
      </c>
      <c r="M290" s="228"/>
      <c r="N290" s="228"/>
      <c r="O290" s="228" t="s">
        <v>34</v>
      </c>
      <c r="P290" s="228"/>
      <c r="Q290" s="228"/>
      <c r="R290" s="20" t="s">
        <v>63</v>
      </c>
      <c r="S290" s="524" t="s">
        <v>67</v>
      </c>
      <c r="T290" s="525"/>
      <c r="U290" s="526"/>
    </row>
    <row r="291" spans="1:22" ht="15.95" customHeight="1" x14ac:dyDescent="0.2">
      <c r="A291" s="498"/>
      <c r="B291" s="498"/>
      <c r="C291" s="559"/>
      <c r="D291" s="560"/>
      <c r="E291" s="561"/>
      <c r="F291" s="224"/>
      <c r="G291" s="224"/>
      <c r="H291" s="224"/>
      <c r="I291" s="224"/>
      <c r="J291" s="224"/>
      <c r="K291" s="224" t="s">
        <v>62</v>
      </c>
      <c r="L291" s="224"/>
      <c r="M291" s="224"/>
      <c r="N291" s="224"/>
      <c r="O291" s="224"/>
      <c r="P291" s="224"/>
      <c r="Q291" s="224"/>
      <c r="R291" s="224"/>
      <c r="S291" s="528"/>
      <c r="T291" s="562"/>
      <c r="U291" s="563"/>
    </row>
    <row r="292" spans="1:22" s="8" customFormat="1" ht="15.95" customHeight="1" x14ac:dyDescent="0.2">
      <c r="A292" s="225" t="s">
        <v>10</v>
      </c>
      <c r="B292" s="225" t="s">
        <v>11</v>
      </c>
      <c r="C292" s="564" t="s">
        <v>12</v>
      </c>
      <c r="D292" s="565"/>
      <c r="E292" s="566"/>
      <c r="F292" s="225" t="s">
        <v>13</v>
      </c>
      <c r="G292" s="225" t="s">
        <v>14</v>
      </c>
      <c r="H292" s="225" t="s">
        <v>15</v>
      </c>
      <c r="I292" s="225" t="s">
        <v>16</v>
      </c>
      <c r="J292" s="225" t="s">
        <v>17</v>
      </c>
      <c r="K292" s="225" t="s">
        <v>18</v>
      </c>
      <c r="L292" s="225" t="s">
        <v>19</v>
      </c>
      <c r="M292" s="225" t="s">
        <v>20</v>
      </c>
      <c r="N292" s="225" t="s">
        <v>21</v>
      </c>
      <c r="O292" s="225" t="s">
        <v>41</v>
      </c>
      <c r="P292" s="225" t="s">
        <v>42</v>
      </c>
      <c r="Q292" s="225" t="s">
        <v>44</v>
      </c>
      <c r="R292" s="225" t="s">
        <v>70</v>
      </c>
      <c r="S292" s="564" t="s">
        <v>71</v>
      </c>
      <c r="T292" s="565"/>
      <c r="U292" s="566"/>
    </row>
    <row r="293" spans="1:22" s="16" customFormat="1" ht="15.95" customHeight="1" x14ac:dyDescent="0.2">
      <c r="A293" s="18">
        <v>1</v>
      </c>
      <c r="B293" s="19" t="s">
        <v>22</v>
      </c>
      <c r="C293" s="532"/>
      <c r="D293" s="533"/>
      <c r="E293" s="534"/>
      <c r="F293" s="39"/>
      <c r="G293" s="39"/>
      <c r="H293" s="39"/>
      <c r="I293" s="39"/>
      <c r="J293" s="39"/>
      <c r="K293" s="39"/>
      <c r="L293" s="24">
        <f t="shared" ref="L293:Q293" si="60">SUM(L294,L297,L298)</f>
        <v>25</v>
      </c>
      <c r="M293" s="24">
        <f t="shared" si="60"/>
        <v>0</v>
      </c>
      <c r="N293" s="24">
        <f t="shared" si="60"/>
        <v>10</v>
      </c>
      <c r="O293" s="24">
        <f t="shared" si="60"/>
        <v>0</v>
      </c>
      <c r="P293" s="24">
        <f t="shared" si="60"/>
        <v>0</v>
      </c>
      <c r="Q293" s="24">
        <f t="shared" si="60"/>
        <v>0</v>
      </c>
      <c r="R293" s="24">
        <f>SUM(L293-M293-N293-O293+P293-Q293)</f>
        <v>15</v>
      </c>
      <c r="S293" s="535"/>
      <c r="T293" s="536"/>
      <c r="U293" s="537"/>
      <c r="V293" s="16">
        <f>11+9+2+7+2+10</f>
        <v>41</v>
      </c>
    </row>
    <row r="294" spans="1:22" s="23" customFormat="1" ht="15.95" customHeight="1" x14ac:dyDescent="0.25">
      <c r="A294" s="14"/>
      <c r="B294" s="22" t="s">
        <v>50</v>
      </c>
      <c r="C294" s="495"/>
      <c r="D294" s="495"/>
      <c r="E294" s="495"/>
      <c r="F294" s="216"/>
      <c r="G294" s="216"/>
      <c r="H294" s="216"/>
      <c r="I294" s="216"/>
      <c r="J294" s="216"/>
      <c r="K294" s="215"/>
      <c r="L294" s="44">
        <f t="shared" ref="L294:O294" si="61">SUM(L295:L296)</f>
        <v>5</v>
      </c>
      <c r="M294" s="44">
        <f t="shared" si="61"/>
        <v>0</v>
      </c>
      <c r="N294" s="44">
        <f t="shared" si="61"/>
        <v>0</v>
      </c>
      <c r="O294" s="44">
        <f t="shared" si="61"/>
        <v>0</v>
      </c>
      <c r="P294" s="44">
        <f>SUM(P295:P296)</f>
        <v>0</v>
      </c>
      <c r="Q294" s="44">
        <f t="shared" ref="Q294" si="62">SUM(Q295:Q296)</f>
        <v>0</v>
      </c>
      <c r="R294" s="46">
        <f t="shared" ref="R294:R302" si="63">SUM(L294-M294-N294-O294+P294-Q294)</f>
        <v>5</v>
      </c>
      <c r="S294" s="545"/>
      <c r="T294" s="546"/>
      <c r="U294" s="547"/>
    </row>
    <row r="295" spans="1:22" ht="15.95" customHeight="1" x14ac:dyDescent="0.2">
      <c r="A295" s="12"/>
      <c r="B295" s="13" t="s">
        <v>84</v>
      </c>
      <c r="C295" s="509"/>
      <c r="D295" s="509"/>
      <c r="E295" s="509"/>
      <c r="F295" s="217"/>
      <c r="G295" s="217"/>
      <c r="H295" s="217"/>
      <c r="I295" s="40"/>
      <c r="J295" s="40"/>
      <c r="K295" s="215"/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6">
        <f t="shared" si="63"/>
        <v>0</v>
      </c>
      <c r="S295" s="542"/>
      <c r="T295" s="543"/>
      <c r="U295" s="544"/>
    </row>
    <row r="296" spans="1:22" ht="15.95" customHeight="1" x14ac:dyDescent="0.2">
      <c r="A296" s="12"/>
      <c r="B296" s="13" t="s">
        <v>85</v>
      </c>
      <c r="C296" s="509"/>
      <c r="D296" s="509"/>
      <c r="E296" s="509"/>
      <c r="F296" s="217"/>
      <c r="G296" s="217"/>
      <c r="H296" s="217"/>
      <c r="I296" s="40"/>
      <c r="J296" s="40"/>
      <c r="K296" s="215"/>
      <c r="L296" s="47">
        <v>5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6">
        <f t="shared" si="63"/>
        <v>5</v>
      </c>
      <c r="S296" s="542"/>
      <c r="T296" s="543"/>
      <c r="U296" s="544"/>
    </row>
    <row r="297" spans="1:22" ht="15.95" customHeight="1" x14ac:dyDescent="0.2">
      <c r="A297" s="12"/>
      <c r="B297" s="11" t="s">
        <v>51</v>
      </c>
      <c r="C297" s="494"/>
      <c r="D297" s="494"/>
      <c r="E297" s="494"/>
      <c r="F297" s="41"/>
      <c r="G297" s="41"/>
      <c r="H297" s="41"/>
      <c r="I297" s="41"/>
      <c r="J297" s="41"/>
      <c r="K297" s="215"/>
      <c r="L297" s="46">
        <v>20</v>
      </c>
      <c r="M297" s="46">
        <v>0</v>
      </c>
      <c r="N297" s="46">
        <v>10</v>
      </c>
      <c r="O297" s="46">
        <v>0</v>
      </c>
      <c r="P297" s="46">
        <v>0</v>
      </c>
      <c r="Q297" s="46">
        <v>0</v>
      </c>
      <c r="R297" s="46">
        <f t="shared" si="63"/>
        <v>10</v>
      </c>
      <c r="S297" s="542"/>
      <c r="T297" s="543"/>
      <c r="U297" s="544"/>
    </row>
    <row r="298" spans="1:22" ht="15.95" customHeight="1" x14ac:dyDescent="0.2">
      <c r="A298" s="12"/>
      <c r="B298" s="11" t="s">
        <v>52</v>
      </c>
      <c r="C298" s="494"/>
      <c r="D298" s="494"/>
      <c r="E298" s="494"/>
      <c r="F298" s="41"/>
      <c r="G298" s="41"/>
      <c r="H298" s="41"/>
      <c r="I298" s="41"/>
      <c r="J298" s="41"/>
      <c r="K298" s="215"/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f t="shared" si="63"/>
        <v>0</v>
      </c>
      <c r="S298" s="542"/>
      <c r="T298" s="543"/>
      <c r="U298" s="544"/>
    </row>
    <row r="299" spans="1:22" ht="15.75" x14ac:dyDescent="0.2">
      <c r="A299" s="14">
        <v>2</v>
      </c>
      <c r="B299" s="10" t="s">
        <v>23</v>
      </c>
      <c r="C299" s="494"/>
      <c r="D299" s="494"/>
      <c r="E299" s="494"/>
      <c r="F299" s="215"/>
      <c r="G299" s="215"/>
      <c r="H299" s="42"/>
      <c r="I299" s="215"/>
      <c r="J299" s="215"/>
      <c r="K299" s="215"/>
      <c r="L299" s="46">
        <f t="shared" ref="L299:N299" si="64">SUM(L300:L301)</f>
        <v>30</v>
      </c>
      <c r="M299" s="46">
        <f t="shared" si="64"/>
        <v>0</v>
      </c>
      <c r="N299" s="46">
        <f t="shared" si="64"/>
        <v>0</v>
      </c>
      <c r="O299" s="26"/>
      <c r="P299" s="46">
        <f t="shared" ref="P299:Q299" si="65">SUM(P300:P301)</f>
        <v>0</v>
      </c>
      <c r="Q299" s="46">
        <f t="shared" si="65"/>
        <v>0</v>
      </c>
      <c r="R299" s="46">
        <f t="shared" si="63"/>
        <v>30</v>
      </c>
      <c r="S299" s="542"/>
      <c r="T299" s="543"/>
      <c r="U299" s="544"/>
    </row>
    <row r="300" spans="1:22" ht="15.75" x14ac:dyDescent="0.2">
      <c r="A300" s="12"/>
      <c r="B300" s="13" t="s">
        <v>84</v>
      </c>
      <c r="C300" s="509"/>
      <c r="D300" s="509"/>
      <c r="E300" s="509"/>
      <c r="F300" s="217"/>
      <c r="G300" s="217"/>
      <c r="H300" s="43"/>
      <c r="I300" s="40"/>
      <c r="J300" s="40"/>
      <c r="K300" s="215"/>
      <c r="L300" s="47">
        <v>30</v>
      </c>
      <c r="M300" s="47">
        <v>0</v>
      </c>
      <c r="N300" s="47">
        <v>0</v>
      </c>
      <c r="O300" s="25"/>
      <c r="P300" s="47">
        <v>0</v>
      </c>
      <c r="Q300" s="47">
        <v>0</v>
      </c>
      <c r="R300" s="46">
        <f t="shared" si="63"/>
        <v>30</v>
      </c>
      <c r="S300" s="542"/>
      <c r="T300" s="543"/>
      <c r="U300" s="544"/>
    </row>
    <row r="301" spans="1:22" ht="15.75" x14ac:dyDescent="0.2">
      <c r="A301" s="12"/>
      <c r="B301" s="13" t="s">
        <v>85</v>
      </c>
      <c r="C301" s="509"/>
      <c r="D301" s="509"/>
      <c r="E301" s="509"/>
      <c r="F301" s="217"/>
      <c r="G301" s="217"/>
      <c r="H301" s="43"/>
      <c r="I301" s="40"/>
      <c r="J301" s="40"/>
      <c r="K301" s="215"/>
      <c r="L301" s="47">
        <v>0</v>
      </c>
      <c r="M301" s="47">
        <v>0</v>
      </c>
      <c r="N301" s="47">
        <v>0</v>
      </c>
      <c r="O301" s="25"/>
      <c r="P301" s="47">
        <v>0</v>
      </c>
      <c r="Q301" s="47">
        <v>0</v>
      </c>
      <c r="R301" s="46">
        <f t="shared" si="63"/>
        <v>0</v>
      </c>
      <c r="S301" s="542"/>
      <c r="T301" s="543"/>
      <c r="U301" s="544"/>
    </row>
    <row r="302" spans="1:22" ht="15.75" x14ac:dyDescent="0.2">
      <c r="A302" s="9">
        <v>3</v>
      </c>
      <c r="B302" s="10" t="s">
        <v>54</v>
      </c>
      <c r="C302" s="494"/>
      <c r="D302" s="494"/>
      <c r="E302" s="494"/>
      <c r="F302" s="215"/>
      <c r="G302" s="42"/>
      <c r="H302" s="42"/>
      <c r="I302" s="215"/>
      <c r="J302" s="215"/>
      <c r="K302" s="215"/>
      <c r="L302" s="222">
        <v>5</v>
      </c>
      <c r="M302" s="222">
        <v>2</v>
      </c>
      <c r="N302" s="26"/>
      <c r="O302" s="26"/>
      <c r="P302" s="222">
        <v>3</v>
      </c>
      <c r="Q302" s="222">
        <v>0</v>
      </c>
      <c r="R302" s="46">
        <f t="shared" si="63"/>
        <v>6</v>
      </c>
      <c r="S302" s="542"/>
      <c r="T302" s="543"/>
      <c r="U302" s="544"/>
    </row>
    <row r="303" spans="1:22" ht="15.75" x14ac:dyDescent="0.2">
      <c r="A303" s="14">
        <v>4</v>
      </c>
      <c r="B303" s="10" t="s">
        <v>53</v>
      </c>
      <c r="C303" s="495"/>
      <c r="D303" s="495"/>
      <c r="E303" s="495"/>
      <c r="F303" s="216"/>
      <c r="G303" s="42"/>
      <c r="H303" s="42"/>
      <c r="I303" s="216"/>
      <c r="J303" s="216"/>
      <c r="K303" s="215"/>
      <c r="L303" s="46">
        <f>SUM(L304:L305)</f>
        <v>8</v>
      </c>
      <c r="M303" s="46">
        <f>SUM(M304:M305)</f>
        <v>4</v>
      </c>
      <c r="N303" s="26"/>
      <c r="O303" s="26"/>
      <c r="P303" s="46">
        <f t="shared" ref="P303:Q303" si="66">SUM(P304:P305)</f>
        <v>6</v>
      </c>
      <c r="Q303" s="46">
        <f t="shared" si="66"/>
        <v>0</v>
      </c>
      <c r="R303" s="46">
        <f>SUM(L303-M303-N303-O303+P303-Q303)</f>
        <v>10</v>
      </c>
      <c r="S303" s="542"/>
      <c r="T303" s="543"/>
      <c r="U303" s="544"/>
    </row>
    <row r="304" spans="1:22" ht="15.75" x14ac:dyDescent="0.2">
      <c r="A304" s="14"/>
      <c r="B304" s="13" t="s">
        <v>84</v>
      </c>
      <c r="C304" s="495"/>
      <c r="D304" s="495"/>
      <c r="E304" s="495"/>
      <c r="F304" s="216"/>
      <c r="G304" s="42"/>
      <c r="H304" s="42"/>
      <c r="I304" s="216"/>
      <c r="J304" s="216"/>
      <c r="K304" s="215"/>
      <c r="L304" s="222">
        <v>0</v>
      </c>
      <c r="M304" s="222">
        <v>0</v>
      </c>
      <c r="N304" s="26"/>
      <c r="O304" s="26"/>
      <c r="P304" s="222">
        <v>0</v>
      </c>
      <c r="Q304" s="222">
        <v>0</v>
      </c>
      <c r="R304" s="46">
        <f t="shared" ref="R304" si="67">SUM(L304-M304-N304-O304+P304-Q304)</f>
        <v>0</v>
      </c>
      <c r="S304" s="542"/>
      <c r="T304" s="543"/>
      <c r="U304" s="544"/>
    </row>
    <row r="305" spans="1:21" ht="12.75" customHeight="1" x14ac:dyDescent="0.2">
      <c r="A305" s="14"/>
      <c r="B305" s="13" t="s">
        <v>85</v>
      </c>
      <c r="C305" s="495"/>
      <c r="D305" s="495"/>
      <c r="E305" s="495"/>
      <c r="F305" s="216"/>
      <c r="G305" s="42"/>
      <c r="H305" s="42"/>
      <c r="I305" s="216"/>
      <c r="J305" s="216"/>
      <c r="K305" s="215"/>
      <c r="L305" s="222">
        <v>8</v>
      </c>
      <c r="M305" s="222">
        <v>4</v>
      </c>
      <c r="N305" s="26"/>
      <c r="O305" s="26"/>
      <c r="P305" s="222">
        <v>6</v>
      </c>
      <c r="Q305" s="222">
        <v>0</v>
      </c>
      <c r="R305" s="46">
        <f>SUM(L305-M305-N305-O305+P305-Q305)</f>
        <v>10</v>
      </c>
      <c r="S305" s="542"/>
      <c r="T305" s="543"/>
      <c r="U305" s="544"/>
    </row>
    <row r="306" spans="1:21" ht="12.75" customHeight="1" x14ac:dyDescent="0.2">
      <c r="A306" s="14">
        <v>5</v>
      </c>
      <c r="B306" s="11" t="s">
        <v>55</v>
      </c>
      <c r="C306" s="494"/>
      <c r="D306" s="494"/>
      <c r="E306" s="494"/>
      <c r="F306" s="215"/>
      <c r="G306" s="42"/>
      <c r="H306" s="42"/>
      <c r="I306" s="215"/>
      <c r="J306" s="215"/>
      <c r="K306" s="215"/>
      <c r="L306" s="222">
        <v>1</v>
      </c>
      <c r="M306" s="222">
        <v>1</v>
      </c>
      <c r="N306" s="26"/>
      <c r="O306" s="26"/>
      <c r="P306" s="222">
        <v>1</v>
      </c>
      <c r="Q306" s="222">
        <v>0</v>
      </c>
      <c r="R306" s="46">
        <f t="shared" ref="R306:R312" si="68">SUM(L306-M306-N306-O306+P306-Q306)</f>
        <v>1</v>
      </c>
      <c r="S306" s="542"/>
      <c r="T306" s="543"/>
      <c r="U306" s="544"/>
    </row>
    <row r="307" spans="1:21" ht="15.75" x14ac:dyDescent="0.2">
      <c r="A307" s="14">
        <v>6</v>
      </c>
      <c r="B307" s="10" t="s">
        <v>56</v>
      </c>
      <c r="C307" s="494"/>
      <c r="D307" s="494"/>
      <c r="E307" s="494"/>
      <c r="F307" s="215"/>
      <c r="G307" s="42"/>
      <c r="H307" s="42"/>
      <c r="I307" s="215"/>
      <c r="J307" s="215"/>
      <c r="K307" s="215"/>
      <c r="L307" s="222">
        <v>1</v>
      </c>
      <c r="M307" s="222">
        <v>1</v>
      </c>
      <c r="N307" s="26"/>
      <c r="O307" s="26"/>
      <c r="P307" s="222">
        <v>1</v>
      </c>
      <c r="Q307" s="222">
        <v>0</v>
      </c>
      <c r="R307" s="46">
        <f t="shared" si="68"/>
        <v>1</v>
      </c>
      <c r="S307" s="570">
        <v>0</v>
      </c>
      <c r="T307" s="571"/>
      <c r="U307" s="572"/>
    </row>
    <row r="308" spans="1:21" ht="21" customHeight="1" x14ac:dyDescent="0.2">
      <c r="A308" s="14">
        <v>7</v>
      </c>
      <c r="B308" s="10" t="s">
        <v>57</v>
      </c>
      <c r="C308" s="494"/>
      <c r="D308" s="494"/>
      <c r="E308" s="494"/>
      <c r="F308" s="215"/>
      <c r="G308" s="42"/>
      <c r="H308" s="42"/>
      <c r="I308" s="215"/>
      <c r="J308" s="215"/>
      <c r="K308" s="215"/>
      <c r="L308" s="222">
        <v>0</v>
      </c>
      <c r="M308" s="222">
        <v>0</v>
      </c>
      <c r="N308" s="26"/>
      <c r="O308" s="26"/>
      <c r="P308" s="222">
        <v>0</v>
      </c>
      <c r="Q308" s="222">
        <v>0</v>
      </c>
      <c r="R308" s="46">
        <f t="shared" si="68"/>
        <v>0</v>
      </c>
      <c r="S308" s="548">
        <v>0</v>
      </c>
      <c r="T308" s="549"/>
      <c r="U308" s="550"/>
    </row>
    <row r="309" spans="1:21" ht="15.75" x14ac:dyDescent="0.2">
      <c r="A309" s="14">
        <v>8</v>
      </c>
      <c r="B309" s="10" t="s">
        <v>58</v>
      </c>
      <c r="C309" s="494"/>
      <c r="D309" s="494"/>
      <c r="E309" s="494"/>
      <c r="F309" s="215"/>
      <c r="G309" s="42"/>
      <c r="H309" s="42"/>
      <c r="I309" s="215"/>
      <c r="J309" s="215"/>
      <c r="K309" s="215"/>
      <c r="L309" s="222">
        <v>0</v>
      </c>
      <c r="M309" s="222">
        <v>0</v>
      </c>
      <c r="N309" s="26"/>
      <c r="O309" s="26"/>
      <c r="P309" s="222">
        <v>0</v>
      </c>
      <c r="Q309" s="222">
        <v>0</v>
      </c>
      <c r="R309" s="46">
        <f t="shared" si="68"/>
        <v>0</v>
      </c>
      <c r="S309" s="548">
        <v>0</v>
      </c>
      <c r="T309" s="549"/>
      <c r="U309" s="550"/>
    </row>
    <row r="310" spans="1:21" ht="15.75" x14ac:dyDescent="0.2">
      <c r="A310" s="14">
        <v>9</v>
      </c>
      <c r="B310" s="10" t="s">
        <v>24</v>
      </c>
      <c r="C310" s="494"/>
      <c r="D310" s="494"/>
      <c r="E310" s="494"/>
      <c r="F310" s="215"/>
      <c r="G310" s="42"/>
      <c r="H310" s="42"/>
      <c r="I310" s="41"/>
      <c r="J310" s="41"/>
      <c r="K310" s="215"/>
      <c r="L310" s="222">
        <v>0</v>
      </c>
      <c r="M310" s="222">
        <v>0</v>
      </c>
      <c r="N310" s="26"/>
      <c r="O310" s="26"/>
      <c r="P310" s="222">
        <v>0</v>
      </c>
      <c r="Q310" s="222">
        <v>0</v>
      </c>
      <c r="R310" s="46">
        <f t="shared" si="68"/>
        <v>0</v>
      </c>
      <c r="S310" s="548">
        <v>0</v>
      </c>
      <c r="T310" s="549"/>
      <c r="U310" s="550"/>
    </row>
    <row r="311" spans="1:21" ht="12.75" customHeight="1" x14ac:dyDescent="0.2">
      <c r="A311" s="14">
        <v>10</v>
      </c>
      <c r="B311" s="10" t="s">
        <v>25</v>
      </c>
      <c r="C311" s="494"/>
      <c r="D311" s="494"/>
      <c r="E311" s="494"/>
      <c r="F311" s="215"/>
      <c r="G311" s="42"/>
      <c r="H311" s="42"/>
      <c r="I311" s="41"/>
      <c r="J311" s="41"/>
      <c r="K311" s="215"/>
      <c r="L311" s="222">
        <v>0</v>
      </c>
      <c r="M311" s="222">
        <v>0</v>
      </c>
      <c r="N311" s="26"/>
      <c r="O311" s="26"/>
      <c r="P311" s="222">
        <v>0</v>
      </c>
      <c r="Q311" s="222">
        <v>0</v>
      </c>
      <c r="R311" s="46">
        <f t="shared" si="68"/>
        <v>0</v>
      </c>
      <c r="S311" s="548">
        <v>0</v>
      </c>
      <c r="T311" s="549"/>
      <c r="U311" s="550"/>
    </row>
    <row r="312" spans="1:21" ht="13.5" customHeight="1" thickBot="1" x14ac:dyDescent="0.25">
      <c r="A312" s="48">
        <v>11</v>
      </c>
      <c r="B312" s="49" t="s">
        <v>59</v>
      </c>
      <c r="C312" s="510"/>
      <c r="D312" s="511"/>
      <c r="E312" s="512"/>
      <c r="F312" s="223"/>
      <c r="G312" s="50"/>
      <c r="H312" s="50"/>
      <c r="I312" s="51"/>
      <c r="J312" s="51"/>
      <c r="K312" s="223"/>
      <c r="L312" s="52">
        <v>0</v>
      </c>
      <c r="M312" s="52">
        <v>0</v>
      </c>
      <c r="N312" s="53"/>
      <c r="O312" s="53"/>
      <c r="P312" s="52">
        <v>0</v>
      </c>
      <c r="Q312" s="52">
        <v>0</v>
      </c>
      <c r="R312" s="54">
        <f t="shared" si="68"/>
        <v>0</v>
      </c>
      <c r="S312" s="554"/>
      <c r="T312" s="555"/>
      <c r="U312" s="556"/>
    </row>
    <row r="313" spans="1:21" ht="15" customHeight="1" thickTop="1" x14ac:dyDescent="0.2">
      <c r="A313" s="5"/>
      <c r="B313" s="17" t="s">
        <v>39</v>
      </c>
    </row>
    <row r="314" spans="1:21" ht="12.75" customHeight="1" x14ac:dyDescent="0.2">
      <c r="A314" s="5"/>
      <c r="B314" s="15" t="s">
        <v>61</v>
      </c>
    </row>
    <row r="315" spans="1:21" ht="12.75" customHeight="1" x14ac:dyDescent="0.2">
      <c r="A315" s="5"/>
      <c r="B315" s="15" t="s">
        <v>60</v>
      </c>
    </row>
    <row r="316" spans="1:21" ht="12.75" customHeight="1" x14ac:dyDescent="0.2">
      <c r="A316" s="5"/>
      <c r="B316" s="15" t="s">
        <v>40</v>
      </c>
    </row>
    <row r="317" spans="1:21" ht="11.25" customHeight="1" x14ac:dyDescent="0.2">
      <c r="A317" s="5"/>
      <c r="B317" s="27"/>
    </row>
    <row r="318" spans="1:21" ht="12.75" customHeight="1" x14ac:dyDescent="0.2">
      <c r="A318" s="5"/>
      <c r="B318" s="27"/>
    </row>
    <row r="319" spans="1:21" ht="15.95" customHeight="1" x14ac:dyDescent="0.2">
      <c r="A319" s="488" t="s">
        <v>0</v>
      </c>
      <c r="B319" s="488"/>
      <c r="P319" s="517" t="s">
        <v>26</v>
      </c>
      <c r="Q319" s="517"/>
      <c r="R319" s="517"/>
      <c r="S319" s="517"/>
      <c r="T319" s="517"/>
      <c r="U319" s="517"/>
    </row>
    <row r="320" spans="1:21" ht="15.95" customHeight="1" x14ac:dyDescent="0.2">
      <c r="A320" s="488" t="s">
        <v>1</v>
      </c>
      <c r="B320" s="488"/>
      <c r="P320" s="517"/>
      <c r="Q320" s="517"/>
      <c r="R320" s="517"/>
      <c r="S320" s="517"/>
      <c r="T320" s="517"/>
      <c r="U320" s="517"/>
    </row>
    <row r="321" spans="1:21" ht="15.95" customHeight="1" x14ac:dyDescent="0.2">
      <c r="A321" s="488" t="s">
        <v>46</v>
      </c>
      <c r="B321" s="488"/>
    </row>
    <row r="322" spans="1:21" ht="15.95" customHeight="1" x14ac:dyDescent="0.35">
      <c r="C322" s="518" t="s">
        <v>2</v>
      </c>
      <c r="D322" s="518"/>
      <c r="E322" s="518"/>
      <c r="F322" s="518"/>
      <c r="G322" s="518"/>
      <c r="H322" s="518"/>
      <c r="I322" s="518"/>
      <c r="J322" s="518"/>
      <c r="K322" s="518"/>
      <c r="L322" s="518"/>
      <c r="M322" s="518"/>
      <c r="N322" s="518"/>
      <c r="O322" s="518"/>
      <c r="P322" s="518"/>
      <c r="Q322" s="2"/>
    </row>
    <row r="323" spans="1:21" ht="15.95" customHeight="1" x14ac:dyDescent="0.2">
      <c r="C323" s="1" t="s">
        <v>86</v>
      </c>
      <c r="F323" s="519" t="s">
        <v>3</v>
      </c>
      <c r="G323" s="519"/>
      <c r="H323" s="519"/>
      <c r="I323" s="519"/>
      <c r="J323" s="519"/>
      <c r="K323" s="519"/>
      <c r="L323" s="519"/>
      <c r="M323" s="519"/>
      <c r="N323" s="519"/>
      <c r="O323" s="519"/>
      <c r="P323" s="519"/>
      <c r="Q323" s="221"/>
    </row>
    <row r="324" spans="1:21" ht="15.95" customHeight="1" x14ac:dyDescent="0.2">
      <c r="A324" s="1" t="s">
        <v>47</v>
      </c>
      <c r="C324" s="3"/>
      <c r="D324" s="4">
        <v>1</v>
      </c>
      <c r="E324" s="4">
        <v>5</v>
      </c>
      <c r="M324" s="5"/>
      <c r="N324" s="5"/>
      <c r="O324" s="5"/>
      <c r="P324" s="5"/>
      <c r="Q324" s="5"/>
      <c r="R324" s="5"/>
      <c r="S324" s="5"/>
      <c r="T324" s="5"/>
    </row>
    <row r="325" spans="1:21" ht="15.95" customHeight="1" x14ac:dyDescent="0.2">
      <c r="A325" s="1" t="s">
        <v>69</v>
      </c>
      <c r="C325" s="6"/>
      <c r="D325" s="7">
        <v>0</v>
      </c>
      <c r="E325" s="7">
        <v>8</v>
      </c>
      <c r="K325" s="520">
        <v>9</v>
      </c>
      <c r="L325" s="520"/>
      <c r="M325" s="5"/>
      <c r="N325" s="5"/>
      <c r="O325" s="5"/>
      <c r="Q325" s="1" t="str">
        <f>+Q285:U285</f>
        <v>Bulan     :</v>
      </c>
      <c r="R325" s="522" t="str">
        <f>+R285</f>
        <v>Juni</v>
      </c>
      <c r="S325" s="523"/>
      <c r="T325" s="4">
        <f>+T285:U285</f>
        <v>0</v>
      </c>
      <c r="U325" s="4">
        <f>+U285</f>
        <v>6</v>
      </c>
    </row>
    <row r="326" spans="1:21" ht="15.95" customHeight="1" thickBot="1" x14ac:dyDescent="0.25">
      <c r="A326" s="183" t="s">
        <v>82</v>
      </c>
      <c r="B326" s="183"/>
      <c r="C326" s="4">
        <v>0</v>
      </c>
      <c r="D326" s="4">
        <v>2</v>
      </c>
      <c r="E326" s="4">
        <v>2</v>
      </c>
      <c r="K326" s="521"/>
      <c r="L326" s="521"/>
      <c r="M326" s="5"/>
      <c r="N326" s="5"/>
      <c r="O326" s="5"/>
      <c r="Q326" s="1" t="s">
        <v>48</v>
      </c>
      <c r="R326" s="557">
        <f>+R286</f>
        <v>2018</v>
      </c>
      <c r="S326" s="558"/>
      <c r="T326" s="21">
        <v>1</v>
      </c>
      <c r="U326" s="21">
        <v>8</v>
      </c>
    </row>
    <row r="327" spans="1:21" ht="15.95" customHeight="1" thickTop="1" x14ac:dyDescent="0.2">
      <c r="A327" s="496" t="s">
        <v>4</v>
      </c>
      <c r="B327" s="496" t="s">
        <v>5</v>
      </c>
      <c r="C327" s="499" t="s">
        <v>6</v>
      </c>
      <c r="D327" s="500"/>
      <c r="E327" s="500"/>
      <c r="F327" s="500"/>
      <c r="G327" s="500"/>
      <c r="H327" s="500"/>
      <c r="I327" s="500"/>
      <c r="J327" s="500"/>
      <c r="K327" s="501"/>
      <c r="L327" s="499" t="s">
        <v>7</v>
      </c>
      <c r="M327" s="500"/>
      <c r="N327" s="500"/>
      <c r="O327" s="500"/>
      <c r="P327" s="500"/>
      <c r="Q327" s="500"/>
      <c r="R327" s="501"/>
      <c r="S327" s="538" t="s">
        <v>65</v>
      </c>
      <c r="T327" s="539"/>
      <c r="U327" s="540"/>
    </row>
    <row r="328" spans="1:21" ht="15.95" customHeight="1" x14ac:dyDescent="0.2">
      <c r="A328" s="497"/>
      <c r="B328" s="497"/>
      <c r="C328" s="551" t="s">
        <v>27</v>
      </c>
      <c r="D328" s="552"/>
      <c r="E328" s="553"/>
      <c r="F328" s="226"/>
      <c r="G328" s="226" t="s">
        <v>30</v>
      </c>
      <c r="H328" s="226" t="s">
        <v>32</v>
      </c>
      <c r="I328" s="226"/>
      <c r="J328" s="226"/>
      <c r="K328" s="226" t="s">
        <v>43</v>
      </c>
      <c r="L328" s="226" t="s">
        <v>27</v>
      </c>
      <c r="M328" s="226"/>
      <c r="N328" s="226" t="s">
        <v>30</v>
      </c>
      <c r="O328" s="226" t="s">
        <v>32</v>
      </c>
      <c r="P328" s="226"/>
      <c r="Q328" s="226"/>
      <c r="R328" s="226" t="s">
        <v>64</v>
      </c>
      <c r="S328" s="524" t="s">
        <v>68</v>
      </c>
      <c r="T328" s="525"/>
      <c r="U328" s="526"/>
    </row>
    <row r="329" spans="1:21" ht="15.95" customHeight="1" x14ac:dyDescent="0.2">
      <c r="A329" s="497"/>
      <c r="B329" s="497"/>
      <c r="C329" s="524" t="s">
        <v>28</v>
      </c>
      <c r="D329" s="525"/>
      <c r="E329" s="526"/>
      <c r="F329" s="224" t="s">
        <v>29</v>
      </c>
      <c r="G329" s="224" t="s">
        <v>31</v>
      </c>
      <c r="H329" s="224" t="s">
        <v>33</v>
      </c>
      <c r="I329" s="224" t="s">
        <v>37</v>
      </c>
      <c r="J329" s="224" t="s">
        <v>36</v>
      </c>
      <c r="K329" s="224" t="s">
        <v>28</v>
      </c>
      <c r="L329" s="224" t="s">
        <v>28</v>
      </c>
      <c r="M329" s="224" t="s">
        <v>35</v>
      </c>
      <c r="N329" s="224" t="s">
        <v>31</v>
      </c>
      <c r="O329" s="224" t="s">
        <v>33</v>
      </c>
      <c r="P329" s="224" t="s">
        <v>37</v>
      </c>
      <c r="Q329" s="224" t="s">
        <v>36</v>
      </c>
      <c r="R329" s="224" t="s">
        <v>38</v>
      </c>
      <c r="S329" s="524" t="s">
        <v>66</v>
      </c>
      <c r="T329" s="525"/>
      <c r="U329" s="526"/>
    </row>
    <row r="330" spans="1:21" ht="15.95" customHeight="1" x14ac:dyDescent="0.2">
      <c r="A330" s="497"/>
      <c r="B330" s="497"/>
      <c r="C330" s="502" t="s">
        <v>8</v>
      </c>
      <c r="D330" s="503"/>
      <c r="E330" s="504"/>
      <c r="F330" s="228"/>
      <c r="G330" s="228"/>
      <c r="H330" s="228" t="s">
        <v>34</v>
      </c>
      <c r="I330" s="228"/>
      <c r="J330" s="228"/>
      <c r="K330" s="228" t="s">
        <v>9</v>
      </c>
      <c r="L330" s="228" t="s">
        <v>8</v>
      </c>
      <c r="M330" s="228"/>
      <c r="N330" s="228"/>
      <c r="O330" s="228" t="s">
        <v>34</v>
      </c>
      <c r="P330" s="228"/>
      <c r="Q330" s="228"/>
      <c r="R330" s="20" t="s">
        <v>63</v>
      </c>
      <c r="S330" s="524" t="s">
        <v>67</v>
      </c>
      <c r="T330" s="525"/>
      <c r="U330" s="526"/>
    </row>
    <row r="331" spans="1:21" ht="15.95" customHeight="1" x14ac:dyDescent="0.2">
      <c r="A331" s="498"/>
      <c r="B331" s="498"/>
      <c r="C331" s="559"/>
      <c r="D331" s="560"/>
      <c r="E331" s="561"/>
      <c r="F331" s="224"/>
      <c r="G331" s="224"/>
      <c r="H331" s="224"/>
      <c r="I331" s="224"/>
      <c r="J331" s="224"/>
      <c r="K331" s="224" t="s">
        <v>62</v>
      </c>
      <c r="L331" s="224"/>
      <c r="M331" s="224"/>
      <c r="N331" s="224"/>
      <c r="O331" s="224"/>
      <c r="P331" s="224"/>
      <c r="Q331" s="224"/>
      <c r="R331" s="224"/>
      <c r="S331" s="528"/>
      <c r="T331" s="562"/>
      <c r="U331" s="563"/>
    </row>
    <row r="332" spans="1:21" s="8" customFormat="1" ht="15.95" customHeight="1" x14ac:dyDescent="0.2">
      <c r="A332" s="225" t="s">
        <v>10</v>
      </c>
      <c r="B332" s="225" t="s">
        <v>11</v>
      </c>
      <c r="C332" s="564" t="s">
        <v>12</v>
      </c>
      <c r="D332" s="565"/>
      <c r="E332" s="566"/>
      <c r="F332" s="225" t="s">
        <v>13</v>
      </c>
      <c r="G332" s="225" t="s">
        <v>14</v>
      </c>
      <c r="H332" s="225" t="s">
        <v>15</v>
      </c>
      <c r="I332" s="225" t="s">
        <v>16</v>
      </c>
      <c r="J332" s="225" t="s">
        <v>17</v>
      </c>
      <c r="K332" s="225" t="s">
        <v>18</v>
      </c>
      <c r="L332" s="225" t="s">
        <v>19</v>
      </c>
      <c r="M332" s="225" t="s">
        <v>20</v>
      </c>
      <c r="N332" s="225" t="s">
        <v>21</v>
      </c>
      <c r="O332" s="225" t="s">
        <v>41</v>
      </c>
      <c r="P332" s="225" t="s">
        <v>42</v>
      </c>
      <c r="Q332" s="225" t="s">
        <v>44</v>
      </c>
      <c r="R332" s="225" t="s">
        <v>70</v>
      </c>
      <c r="S332" s="564" t="s">
        <v>71</v>
      </c>
      <c r="T332" s="565"/>
      <c r="U332" s="566"/>
    </row>
    <row r="333" spans="1:21" s="16" customFormat="1" ht="15.95" customHeight="1" x14ac:dyDescent="0.2">
      <c r="A333" s="18">
        <v>1</v>
      </c>
      <c r="B333" s="19" t="s">
        <v>22</v>
      </c>
      <c r="C333" s="532"/>
      <c r="D333" s="533"/>
      <c r="E333" s="534"/>
      <c r="F333" s="39"/>
      <c r="G333" s="39"/>
      <c r="H333" s="39"/>
      <c r="I333" s="39"/>
      <c r="J333" s="39"/>
      <c r="K333" s="39"/>
      <c r="L333" s="24">
        <f t="shared" ref="L333:Q333" si="69">SUM(L334,L337,L338)</f>
        <v>1</v>
      </c>
      <c r="M333" s="24">
        <f t="shared" si="69"/>
        <v>0</v>
      </c>
      <c r="N333" s="24">
        <f t="shared" si="69"/>
        <v>0</v>
      </c>
      <c r="O333" s="24">
        <f t="shared" si="69"/>
        <v>0</v>
      </c>
      <c r="P333" s="24">
        <f>SUM(P334,P337,P338)</f>
        <v>0</v>
      </c>
      <c r="Q333" s="24">
        <f t="shared" si="69"/>
        <v>0</v>
      </c>
      <c r="R333" s="24">
        <f>SUM(L333-M333-N333-O333+P333-Q333)</f>
        <v>1</v>
      </c>
      <c r="S333" s="535"/>
      <c r="T333" s="536"/>
      <c r="U333" s="537"/>
    </row>
    <row r="334" spans="1:21" s="23" customFormat="1" ht="15.95" customHeight="1" x14ac:dyDescent="0.25">
      <c r="A334" s="14"/>
      <c r="B334" s="22" t="s">
        <v>50</v>
      </c>
      <c r="C334" s="495"/>
      <c r="D334" s="495"/>
      <c r="E334" s="495"/>
      <c r="F334" s="216"/>
      <c r="G334" s="216"/>
      <c r="H334" s="216"/>
      <c r="I334" s="216"/>
      <c r="J334" s="216"/>
      <c r="K334" s="215"/>
      <c r="L334" s="44">
        <f t="shared" ref="L334:O334" si="70">SUM(L335:L336)</f>
        <v>0</v>
      </c>
      <c r="M334" s="44">
        <f t="shared" si="70"/>
        <v>0</v>
      </c>
      <c r="N334" s="44">
        <f t="shared" si="70"/>
        <v>0</v>
      </c>
      <c r="O334" s="44">
        <f t="shared" si="70"/>
        <v>0</v>
      </c>
      <c r="P334" s="44">
        <f>SUM(P335:P336)</f>
        <v>0</v>
      </c>
      <c r="Q334" s="44">
        <f t="shared" ref="Q334" si="71">SUM(Q335:Q336)</f>
        <v>0</v>
      </c>
      <c r="R334" s="46">
        <f t="shared" ref="R334:R342" si="72">SUM(L334-M334-N334-O334+P334-Q334)</f>
        <v>0</v>
      </c>
      <c r="S334" s="545"/>
      <c r="T334" s="546"/>
      <c r="U334" s="547"/>
    </row>
    <row r="335" spans="1:21" ht="15.95" customHeight="1" x14ac:dyDescent="0.2">
      <c r="A335" s="12"/>
      <c r="B335" s="13" t="s">
        <v>84</v>
      </c>
      <c r="C335" s="509"/>
      <c r="D335" s="509"/>
      <c r="E335" s="509"/>
      <c r="F335" s="217"/>
      <c r="G335" s="217"/>
      <c r="H335" s="217"/>
      <c r="I335" s="40"/>
      <c r="J335" s="40"/>
      <c r="K335" s="215"/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6">
        <f>SUM(L335-M335-N335-O335+P335-Q335)</f>
        <v>0</v>
      </c>
      <c r="S335" s="542"/>
      <c r="T335" s="543"/>
      <c r="U335" s="544"/>
    </row>
    <row r="336" spans="1:21" ht="15.95" customHeight="1" x14ac:dyDescent="0.2">
      <c r="A336" s="12"/>
      <c r="B336" s="13" t="s">
        <v>85</v>
      </c>
      <c r="C336" s="509"/>
      <c r="D336" s="509"/>
      <c r="E336" s="509"/>
      <c r="F336" s="217"/>
      <c r="G336" s="217"/>
      <c r="H336" s="217"/>
      <c r="I336" s="40"/>
      <c r="J336" s="40"/>
      <c r="K336" s="215"/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6">
        <f t="shared" si="72"/>
        <v>0</v>
      </c>
      <c r="S336" s="542"/>
      <c r="T336" s="543"/>
      <c r="U336" s="544"/>
    </row>
    <row r="337" spans="1:21" ht="15.75" x14ac:dyDescent="0.2">
      <c r="A337" s="12"/>
      <c r="B337" s="11" t="s">
        <v>51</v>
      </c>
      <c r="C337" s="494"/>
      <c r="D337" s="494"/>
      <c r="E337" s="494"/>
      <c r="F337" s="41"/>
      <c r="G337" s="41"/>
      <c r="H337" s="41"/>
      <c r="I337" s="41"/>
      <c r="J337" s="41"/>
      <c r="K337" s="215"/>
      <c r="L337" s="46">
        <v>1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f t="shared" si="72"/>
        <v>1</v>
      </c>
      <c r="S337" s="542"/>
      <c r="T337" s="543"/>
      <c r="U337" s="544"/>
    </row>
    <row r="338" spans="1:21" ht="15.75" x14ac:dyDescent="0.2">
      <c r="A338" s="12"/>
      <c r="B338" s="11" t="s">
        <v>52</v>
      </c>
      <c r="C338" s="494"/>
      <c r="D338" s="494"/>
      <c r="E338" s="494"/>
      <c r="F338" s="41"/>
      <c r="G338" s="41"/>
      <c r="H338" s="41"/>
      <c r="I338" s="41"/>
      <c r="J338" s="41"/>
      <c r="K338" s="215"/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f t="shared" si="72"/>
        <v>0</v>
      </c>
      <c r="S338" s="542"/>
      <c r="T338" s="543"/>
      <c r="U338" s="544"/>
    </row>
    <row r="339" spans="1:21" ht="15.75" x14ac:dyDescent="0.2">
      <c r="A339" s="14">
        <v>2</v>
      </c>
      <c r="B339" s="10" t="s">
        <v>23</v>
      </c>
      <c r="C339" s="494"/>
      <c r="D339" s="494"/>
      <c r="E339" s="494"/>
      <c r="F339" s="215"/>
      <c r="G339" s="215"/>
      <c r="H339" s="42"/>
      <c r="I339" s="215"/>
      <c r="J339" s="215"/>
      <c r="K339" s="215"/>
      <c r="L339" s="46">
        <f t="shared" ref="L339:N339" si="73">SUM(L340:L341)</f>
        <v>340</v>
      </c>
      <c r="M339" s="46">
        <f t="shared" si="73"/>
        <v>0</v>
      </c>
      <c r="N339" s="46">
        <f t="shared" si="73"/>
        <v>0</v>
      </c>
      <c r="O339" s="26"/>
      <c r="P339" s="46">
        <f t="shared" ref="P339:Q339" si="74">SUM(P340:P341)</f>
        <v>0</v>
      </c>
      <c r="Q339" s="46">
        <f t="shared" si="74"/>
        <v>0</v>
      </c>
      <c r="R339" s="46">
        <f t="shared" si="72"/>
        <v>340</v>
      </c>
      <c r="S339" s="542"/>
      <c r="T339" s="543"/>
      <c r="U339" s="544"/>
    </row>
    <row r="340" spans="1:21" ht="15.75" x14ac:dyDescent="0.2">
      <c r="A340" s="12"/>
      <c r="B340" s="13" t="s">
        <v>84</v>
      </c>
      <c r="C340" s="509"/>
      <c r="D340" s="509"/>
      <c r="E340" s="509"/>
      <c r="F340" s="217"/>
      <c r="G340" s="217"/>
      <c r="H340" s="43"/>
      <c r="I340" s="40"/>
      <c r="J340" s="40"/>
      <c r="K340" s="215"/>
      <c r="L340" s="47">
        <v>340</v>
      </c>
      <c r="M340" s="47">
        <v>0</v>
      </c>
      <c r="N340" s="47">
        <v>0</v>
      </c>
      <c r="O340" s="25"/>
      <c r="P340" s="47">
        <v>0</v>
      </c>
      <c r="Q340" s="47">
        <v>0</v>
      </c>
      <c r="R340" s="46">
        <f t="shared" si="72"/>
        <v>340</v>
      </c>
      <c r="S340" s="542"/>
      <c r="T340" s="543"/>
      <c r="U340" s="544"/>
    </row>
    <row r="341" spans="1:21" ht="15.75" x14ac:dyDescent="0.2">
      <c r="A341" s="12"/>
      <c r="B341" s="13" t="s">
        <v>85</v>
      </c>
      <c r="C341" s="509"/>
      <c r="D341" s="509"/>
      <c r="E341" s="509"/>
      <c r="F341" s="217"/>
      <c r="G341" s="217"/>
      <c r="H341" s="43"/>
      <c r="I341" s="40"/>
      <c r="J341" s="40"/>
      <c r="K341" s="215"/>
      <c r="L341" s="47">
        <v>0</v>
      </c>
      <c r="M341" s="47">
        <v>0</v>
      </c>
      <c r="N341" s="47">
        <v>0</v>
      </c>
      <c r="O341" s="25"/>
      <c r="P341" s="47">
        <v>0</v>
      </c>
      <c r="Q341" s="47">
        <v>0</v>
      </c>
      <c r="R341" s="46">
        <f t="shared" si="72"/>
        <v>0</v>
      </c>
      <c r="S341" s="542"/>
      <c r="T341" s="543"/>
      <c r="U341" s="544"/>
    </row>
    <row r="342" spans="1:21" ht="15.75" x14ac:dyDescent="0.2">
      <c r="A342" s="9">
        <v>3</v>
      </c>
      <c r="B342" s="10" t="s">
        <v>54</v>
      </c>
      <c r="C342" s="494"/>
      <c r="D342" s="494"/>
      <c r="E342" s="494"/>
      <c r="F342" s="215"/>
      <c r="G342" s="42"/>
      <c r="H342" s="42"/>
      <c r="I342" s="215"/>
      <c r="J342" s="215"/>
      <c r="K342" s="215"/>
      <c r="L342" s="222">
        <v>3</v>
      </c>
      <c r="M342" s="222">
        <v>0</v>
      </c>
      <c r="N342" s="26"/>
      <c r="O342" s="26"/>
      <c r="P342" s="222">
        <v>0</v>
      </c>
      <c r="Q342" s="222">
        <v>0</v>
      </c>
      <c r="R342" s="46">
        <f t="shared" si="72"/>
        <v>3</v>
      </c>
      <c r="S342" s="542"/>
      <c r="T342" s="543"/>
      <c r="U342" s="544"/>
    </row>
    <row r="343" spans="1:21" ht="12.75" customHeight="1" x14ac:dyDescent="0.2">
      <c r="A343" s="14">
        <v>4</v>
      </c>
      <c r="B343" s="10" t="s">
        <v>53</v>
      </c>
      <c r="C343" s="495"/>
      <c r="D343" s="495"/>
      <c r="E343" s="495"/>
      <c r="F343" s="216"/>
      <c r="G343" s="42"/>
      <c r="H343" s="42"/>
      <c r="I343" s="216"/>
      <c r="J343" s="216"/>
      <c r="K343" s="215"/>
      <c r="L343" s="46">
        <f>SUM(L344:L345)</f>
        <v>19</v>
      </c>
      <c r="M343" s="46">
        <f>SUM(M344:M345)</f>
        <v>1</v>
      </c>
      <c r="N343" s="26"/>
      <c r="O343" s="26"/>
      <c r="P343" s="46">
        <f t="shared" ref="P343:Q343" si="75">SUM(P344:P345)</f>
        <v>0</v>
      </c>
      <c r="Q343" s="46">
        <f t="shared" si="75"/>
        <v>0</v>
      </c>
      <c r="R343" s="46">
        <f>SUM(L343-M343-N343-O343+P343-Q343)</f>
        <v>18</v>
      </c>
      <c r="S343" s="542"/>
      <c r="T343" s="543"/>
      <c r="U343" s="544"/>
    </row>
    <row r="344" spans="1:21" ht="12.75" customHeight="1" x14ac:dyDescent="0.2">
      <c r="A344" s="14"/>
      <c r="B344" s="13" t="s">
        <v>84</v>
      </c>
      <c r="C344" s="495"/>
      <c r="D344" s="495"/>
      <c r="E344" s="495"/>
      <c r="F344" s="216"/>
      <c r="G344" s="42"/>
      <c r="H344" s="42"/>
      <c r="I344" s="216"/>
      <c r="J344" s="216"/>
      <c r="K344" s="215"/>
      <c r="L344" s="222">
        <v>0</v>
      </c>
      <c r="M344" s="222">
        <v>0</v>
      </c>
      <c r="N344" s="26"/>
      <c r="O344" s="26"/>
      <c r="P344" s="222">
        <v>0</v>
      </c>
      <c r="Q344" s="222">
        <v>0</v>
      </c>
      <c r="R344" s="46">
        <f t="shared" ref="R344" si="76">SUM(L344-M344-N344-O344+P344-Q344)</f>
        <v>0</v>
      </c>
      <c r="S344" s="542"/>
      <c r="T344" s="543"/>
      <c r="U344" s="544"/>
    </row>
    <row r="345" spans="1:21" ht="15.75" x14ac:dyDescent="0.2">
      <c r="A345" s="14"/>
      <c r="B345" s="13" t="s">
        <v>85</v>
      </c>
      <c r="C345" s="495"/>
      <c r="D345" s="495"/>
      <c r="E345" s="495"/>
      <c r="F345" s="216"/>
      <c r="G345" s="42"/>
      <c r="H345" s="42"/>
      <c r="I345" s="216"/>
      <c r="J345" s="216"/>
      <c r="K345" s="215"/>
      <c r="L345" s="222">
        <v>19</v>
      </c>
      <c r="M345" s="222">
        <v>1</v>
      </c>
      <c r="N345" s="26"/>
      <c r="O345" s="26"/>
      <c r="P345" s="222">
        <v>0</v>
      </c>
      <c r="Q345" s="222">
        <v>0</v>
      </c>
      <c r="R345" s="46">
        <f>SUM(L345-M345-N345-O345+P345-Q345)</f>
        <v>18</v>
      </c>
      <c r="S345" s="542"/>
      <c r="T345" s="543"/>
      <c r="U345" s="544"/>
    </row>
    <row r="346" spans="1:21" ht="21" customHeight="1" x14ac:dyDescent="0.2">
      <c r="A346" s="14">
        <v>5</v>
      </c>
      <c r="B346" s="11" t="s">
        <v>55</v>
      </c>
      <c r="C346" s="494"/>
      <c r="D346" s="494"/>
      <c r="E346" s="494"/>
      <c r="F346" s="215"/>
      <c r="G346" s="42"/>
      <c r="H346" s="42"/>
      <c r="I346" s="215"/>
      <c r="J346" s="215"/>
      <c r="K346" s="215"/>
      <c r="L346" s="222">
        <v>4</v>
      </c>
      <c r="M346" s="222">
        <v>0</v>
      </c>
      <c r="N346" s="26"/>
      <c r="O346" s="26"/>
      <c r="P346" s="222">
        <v>0</v>
      </c>
      <c r="Q346" s="222">
        <v>0</v>
      </c>
      <c r="R346" s="46">
        <f t="shared" ref="R346:R352" si="77">SUM(L346-M346-N346-O346+P346-Q346)</f>
        <v>4</v>
      </c>
      <c r="S346" s="542"/>
      <c r="T346" s="543"/>
      <c r="U346" s="544"/>
    </row>
    <row r="347" spans="1:21" ht="15.75" x14ac:dyDescent="0.2">
      <c r="A347" s="14">
        <v>6</v>
      </c>
      <c r="B347" s="10" t="s">
        <v>56</v>
      </c>
      <c r="C347" s="494"/>
      <c r="D347" s="494"/>
      <c r="E347" s="494"/>
      <c r="F347" s="215"/>
      <c r="G347" s="42"/>
      <c r="H347" s="42"/>
      <c r="I347" s="215"/>
      <c r="J347" s="215"/>
      <c r="K347" s="215"/>
      <c r="L347" s="222">
        <v>3</v>
      </c>
      <c r="M347" s="222">
        <v>0</v>
      </c>
      <c r="N347" s="26"/>
      <c r="O347" s="26"/>
      <c r="P347" s="222">
        <v>0</v>
      </c>
      <c r="Q347" s="222">
        <v>0</v>
      </c>
      <c r="R347" s="46">
        <f t="shared" si="77"/>
        <v>3</v>
      </c>
      <c r="S347" s="605">
        <v>0</v>
      </c>
      <c r="T347" s="606"/>
      <c r="U347" s="607"/>
    </row>
    <row r="348" spans="1:21" ht="15.75" x14ac:dyDescent="0.2">
      <c r="A348" s="14">
        <v>7</v>
      </c>
      <c r="B348" s="10" t="s">
        <v>57</v>
      </c>
      <c r="C348" s="494"/>
      <c r="D348" s="494"/>
      <c r="E348" s="494"/>
      <c r="F348" s="215"/>
      <c r="G348" s="42"/>
      <c r="H348" s="42"/>
      <c r="I348" s="215"/>
      <c r="J348" s="215"/>
      <c r="K348" s="215"/>
      <c r="L348" s="222">
        <v>0</v>
      </c>
      <c r="M348" s="222">
        <v>0</v>
      </c>
      <c r="N348" s="26"/>
      <c r="O348" s="26"/>
      <c r="P348" s="222">
        <v>0</v>
      </c>
      <c r="Q348" s="222">
        <v>0</v>
      </c>
      <c r="R348" s="46">
        <f t="shared" si="77"/>
        <v>0</v>
      </c>
      <c r="S348" s="548">
        <v>0</v>
      </c>
      <c r="T348" s="549"/>
      <c r="U348" s="550"/>
    </row>
    <row r="349" spans="1:21" ht="12.75" customHeight="1" x14ac:dyDescent="0.2">
      <c r="A349" s="14">
        <v>8</v>
      </c>
      <c r="B349" s="10" t="s">
        <v>58</v>
      </c>
      <c r="C349" s="494"/>
      <c r="D349" s="494"/>
      <c r="E349" s="494"/>
      <c r="F349" s="215"/>
      <c r="G349" s="42"/>
      <c r="H349" s="42"/>
      <c r="I349" s="215"/>
      <c r="J349" s="215"/>
      <c r="K349" s="215"/>
      <c r="L349" s="222">
        <v>0</v>
      </c>
      <c r="M349" s="222">
        <v>0</v>
      </c>
      <c r="N349" s="26"/>
      <c r="O349" s="26"/>
      <c r="P349" s="222">
        <v>0</v>
      </c>
      <c r="Q349" s="222">
        <v>0</v>
      </c>
      <c r="R349" s="46">
        <f t="shared" si="77"/>
        <v>0</v>
      </c>
      <c r="S349" s="548">
        <v>0</v>
      </c>
      <c r="T349" s="549"/>
      <c r="U349" s="550"/>
    </row>
    <row r="350" spans="1:21" ht="13.5" customHeight="1" x14ac:dyDescent="0.2">
      <c r="A350" s="14">
        <v>9</v>
      </c>
      <c r="B350" s="10" t="s">
        <v>24</v>
      </c>
      <c r="C350" s="494"/>
      <c r="D350" s="494"/>
      <c r="E350" s="494"/>
      <c r="F350" s="215"/>
      <c r="G350" s="42"/>
      <c r="H350" s="42"/>
      <c r="I350" s="41"/>
      <c r="J350" s="41"/>
      <c r="K350" s="215"/>
      <c r="L350" s="222">
        <v>0</v>
      </c>
      <c r="M350" s="222">
        <v>0</v>
      </c>
      <c r="N350" s="26"/>
      <c r="O350" s="26"/>
      <c r="P350" s="222">
        <v>0</v>
      </c>
      <c r="Q350" s="222">
        <v>0</v>
      </c>
      <c r="R350" s="46">
        <f t="shared" si="77"/>
        <v>0</v>
      </c>
      <c r="S350" s="548">
        <v>0</v>
      </c>
      <c r="T350" s="549"/>
      <c r="U350" s="550"/>
    </row>
    <row r="351" spans="1:21" ht="15" customHeight="1" x14ac:dyDescent="0.2">
      <c r="A351" s="14">
        <v>10</v>
      </c>
      <c r="B351" s="10" t="s">
        <v>25</v>
      </c>
      <c r="C351" s="494"/>
      <c r="D351" s="494"/>
      <c r="E351" s="494"/>
      <c r="F351" s="215"/>
      <c r="G351" s="42"/>
      <c r="H351" s="42"/>
      <c r="I351" s="41"/>
      <c r="J351" s="41"/>
      <c r="K351" s="215"/>
      <c r="L351" s="222">
        <v>0</v>
      </c>
      <c r="M351" s="222">
        <v>0</v>
      </c>
      <c r="N351" s="26"/>
      <c r="O351" s="26"/>
      <c r="P351" s="222">
        <v>0</v>
      </c>
      <c r="Q351" s="222">
        <v>0</v>
      </c>
      <c r="R351" s="46">
        <f t="shared" si="77"/>
        <v>0</v>
      </c>
      <c r="S351" s="548">
        <v>0</v>
      </c>
      <c r="T351" s="549"/>
      <c r="U351" s="550"/>
    </row>
    <row r="352" spans="1:21" ht="12.75" customHeight="1" thickBot="1" x14ac:dyDescent="0.25">
      <c r="A352" s="48">
        <v>11</v>
      </c>
      <c r="B352" s="49" t="s">
        <v>59</v>
      </c>
      <c r="C352" s="510"/>
      <c r="D352" s="511"/>
      <c r="E352" s="512"/>
      <c r="F352" s="223"/>
      <c r="G352" s="50"/>
      <c r="H352" s="50"/>
      <c r="I352" s="51"/>
      <c r="J352" s="51"/>
      <c r="K352" s="223"/>
      <c r="L352" s="52">
        <v>0</v>
      </c>
      <c r="M352" s="52">
        <v>0</v>
      </c>
      <c r="N352" s="53"/>
      <c r="O352" s="53"/>
      <c r="P352" s="52">
        <v>0</v>
      </c>
      <c r="Q352" s="52">
        <v>0</v>
      </c>
      <c r="R352" s="54">
        <f t="shared" si="77"/>
        <v>0</v>
      </c>
      <c r="S352" s="554"/>
      <c r="T352" s="555"/>
      <c r="U352" s="556"/>
    </row>
    <row r="353" spans="1:21" ht="12.75" customHeight="1" thickTop="1" x14ac:dyDescent="0.2">
      <c r="A353" s="5"/>
      <c r="B353" s="17" t="s">
        <v>39</v>
      </c>
    </row>
    <row r="354" spans="1:21" ht="12.75" customHeight="1" x14ac:dyDescent="0.2">
      <c r="A354" s="5"/>
      <c r="B354" s="15" t="s">
        <v>61</v>
      </c>
    </row>
    <row r="355" spans="1:21" ht="11.25" customHeight="1" x14ac:dyDescent="0.2">
      <c r="A355" s="5"/>
      <c r="B355" s="15" t="s">
        <v>60</v>
      </c>
    </row>
    <row r="356" spans="1:21" ht="12.75" customHeight="1" x14ac:dyDescent="0.2">
      <c r="A356" s="5"/>
      <c r="B356" s="15" t="s">
        <v>40</v>
      </c>
    </row>
    <row r="357" spans="1:21" ht="15.95" customHeight="1" x14ac:dyDescent="0.2">
      <c r="A357" s="5"/>
      <c r="B357" s="27"/>
    </row>
    <row r="358" spans="1:21" ht="15.95" customHeight="1" x14ac:dyDescent="0.2">
      <c r="A358" s="5"/>
      <c r="B358" s="27"/>
    </row>
    <row r="359" spans="1:21" ht="15.95" customHeight="1" x14ac:dyDescent="0.2">
      <c r="A359" s="488" t="s">
        <v>0</v>
      </c>
      <c r="B359" s="488"/>
      <c r="P359" s="517" t="s">
        <v>26</v>
      </c>
      <c r="Q359" s="517"/>
      <c r="R359" s="517"/>
      <c r="S359" s="517"/>
      <c r="T359" s="517"/>
      <c r="U359" s="517"/>
    </row>
    <row r="360" spans="1:21" ht="15.95" customHeight="1" x14ac:dyDescent="0.2">
      <c r="A360" s="488" t="s">
        <v>1</v>
      </c>
      <c r="B360" s="488"/>
      <c r="P360" s="517"/>
      <c r="Q360" s="517"/>
      <c r="R360" s="517"/>
      <c r="S360" s="517"/>
      <c r="T360" s="517"/>
      <c r="U360" s="517"/>
    </row>
    <row r="361" spans="1:21" ht="15.95" customHeight="1" x14ac:dyDescent="0.2">
      <c r="A361" s="488" t="s">
        <v>46</v>
      </c>
      <c r="B361" s="488"/>
    </row>
    <row r="362" spans="1:21" ht="15.95" customHeight="1" x14ac:dyDescent="0.35">
      <c r="C362" s="518" t="s">
        <v>2</v>
      </c>
      <c r="D362" s="518"/>
      <c r="E362" s="518"/>
      <c r="F362" s="518"/>
      <c r="G362" s="518"/>
      <c r="H362" s="518"/>
      <c r="I362" s="518"/>
      <c r="J362" s="518"/>
      <c r="K362" s="518"/>
      <c r="L362" s="518"/>
      <c r="M362" s="518"/>
      <c r="N362" s="518"/>
      <c r="O362" s="518"/>
      <c r="P362" s="518"/>
      <c r="Q362" s="2"/>
    </row>
    <row r="363" spans="1:21" ht="15.95" customHeight="1" x14ac:dyDescent="0.2">
      <c r="F363" s="519" t="s">
        <v>3</v>
      </c>
      <c r="G363" s="519"/>
      <c r="H363" s="519"/>
      <c r="I363" s="519"/>
      <c r="J363" s="519"/>
      <c r="K363" s="519"/>
      <c r="L363" s="519"/>
      <c r="M363" s="519"/>
      <c r="N363" s="519"/>
      <c r="O363" s="519"/>
      <c r="P363" s="519"/>
      <c r="Q363" s="221"/>
    </row>
    <row r="364" spans="1:21" ht="15.95" customHeight="1" x14ac:dyDescent="0.2">
      <c r="A364" s="1" t="s">
        <v>47</v>
      </c>
      <c r="C364" s="3"/>
      <c r="D364" s="4">
        <v>1</v>
      </c>
      <c r="E364" s="4">
        <v>5</v>
      </c>
      <c r="M364" s="5"/>
      <c r="N364" s="5"/>
      <c r="O364" s="5"/>
      <c r="P364" s="5"/>
      <c r="Q364" s="5"/>
      <c r="R364" s="5"/>
      <c r="S364" s="5"/>
      <c r="T364" s="5"/>
    </row>
    <row r="365" spans="1:21" ht="15.95" customHeight="1" x14ac:dyDescent="0.2">
      <c r="A365" s="1" t="s">
        <v>69</v>
      </c>
      <c r="C365" s="6"/>
      <c r="D365" s="7">
        <v>0</v>
      </c>
      <c r="E365" s="7">
        <v>8</v>
      </c>
      <c r="K365" s="520">
        <v>10</v>
      </c>
      <c r="L365" s="520"/>
      <c r="M365" s="5"/>
      <c r="N365" s="5"/>
      <c r="O365" s="5"/>
      <c r="Q365" s="1" t="str">
        <f>+Q325:U325</f>
        <v>Bulan     :</v>
      </c>
      <c r="R365" s="522" t="str">
        <f>+R325</f>
        <v>Juni</v>
      </c>
      <c r="S365" s="523"/>
      <c r="T365" s="4">
        <f>+T325:U325</f>
        <v>0</v>
      </c>
      <c r="U365" s="4">
        <f>+U325</f>
        <v>6</v>
      </c>
    </row>
    <row r="366" spans="1:21" ht="15.95" customHeight="1" thickBot="1" x14ac:dyDescent="0.25">
      <c r="A366" s="183" t="s">
        <v>76</v>
      </c>
      <c r="B366" s="183"/>
      <c r="C366" s="140">
        <v>0</v>
      </c>
      <c r="D366" s="140">
        <v>4</v>
      </c>
      <c r="E366" s="140">
        <v>3</v>
      </c>
      <c r="F366" s="56"/>
      <c r="G366" s="56"/>
      <c r="H366" s="56"/>
      <c r="K366" s="521"/>
      <c r="L366" s="521"/>
      <c r="M366" s="5"/>
      <c r="N366" s="5"/>
      <c r="O366" s="5"/>
      <c r="Q366" s="1" t="s">
        <v>48</v>
      </c>
      <c r="R366" s="557">
        <f>+R326</f>
        <v>2018</v>
      </c>
      <c r="S366" s="558"/>
      <c r="T366" s="21">
        <v>1</v>
      </c>
      <c r="U366" s="21">
        <v>8</v>
      </c>
    </row>
    <row r="367" spans="1:21" ht="15.95" customHeight="1" thickTop="1" x14ac:dyDescent="0.2">
      <c r="A367" s="496" t="s">
        <v>4</v>
      </c>
      <c r="B367" s="496" t="s">
        <v>5</v>
      </c>
      <c r="C367" s="499" t="s">
        <v>6</v>
      </c>
      <c r="D367" s="500"/>
      <c r="E367" s="500"/>
      <c r="F367" s="500"/>
      <c r="G367" s="500"/>
      <c r="H367" s="500"/>
      <c r="I367" s="500"/>
      <c r="J367" s="500"/>
      <c r="K367" s="501"/>
      <c r="L367" s="499" t="s">
        <v>7</v>
      </c>
      <c r="M367" s="500"/>
      <c r="N367" s="500"/>
      <c r="O367" s="500"/>
      <c r="P367" s="500"/>
      <c r="Q367" s="500"/>
      <c r="R367" s="501"/>
      <c r="S367" s="538" t="s">
        <v>65</v>
      </c>
      <c r="T367" s="539"/>
      <c r="U367" s="540"/>
    </row>
    <row r="368" spans="1:21" ht="15.95" customHeight="1" x14ac:dyDescent="0.2">
      <c r="A368" s="497"/>
      <c r="B368" s="497"/>
      <c r="C368" s="551" t="s">
        <v>27</v>
      </c>
      <c r="D368" s="552"/>
      <c r="E368" s="553"/>
      <c r="F368" s="226"/>
      <c r="G368" s="226" t="s">
        <v>30</v>
      </c>
      <c r="H368" s="226" t="s">
        <v>32</v>
      </c>
      <c r="I368" s="226"/>
      <c r="J368" s="226"/>
      <c r="K368" s="226" t="s">
        <v>43</v>
      </c>
      <c r="L368" s="226" t="s">
        <v>27</v>
      </c>
      <c r="M368" s="226"/>
      <c r="N368" s="226" t="s">
        <v>30</v>
      </c>
      <c r="O368" s="226" t="s">
        <v>32</v>
      </c>
      <c r="P368" s="226"/>
      <c r="Q368" s="226"/>
      <c r="R368" s="226" t="s">
        <v>64</v>
      </c>
      <c r="S368" s="524" t="s">
        <v>68</v>
      </c>
      <c r="T368" s="525"/>
      <c r="U368" s="526"/>
    </row>
    <row r="369" spans="1:24" ht="15.95" customHeight="1" x14ac:dyDescent="0.2">
      <c r="A369" s="497"/>
      <c r="B369" s="497"/>
      <c r="C369" s="524" t="s">
        <v>28</v>
      </c>
      <c r="D369" s="525"/>
      <c r="E369" s="526"/>
      <c r="F369" s="224" t="s">
        <v>29</v>
      </c>
      <c r="G369" s="224" t="s">
        <v>31</v>
      </c>
      <c r="H369" s="224" t="s">
        <v>33</v>
      </c>
      <c r="I369" s="224" t="s">
        <v>37</v>
      </c>
      <c r="J369" s="224" t="s">
        <v>36</v>
      </c>
      <c r="K369" s="224" t="s">
        <v>28</v>
      </c>
      <c r="L369" s="224" t="s">
        <v>28</v>
      </c>
      <c r="M369" s="224" t="s">
        <v>35</v>
      </c>
      <c r="N369" s="224" t="s">
        <v>31</v>
      </c>
      <c r="O369" s="224" t="s">
        <v>33</v>
      </c>
      <c r="P369" s="224" t="s">
        <v>37</v>
      </c>
      <c r="Q369" s="224" t="s">
        <v>36</v>
      </c>
      <c r="R369" s="224" t="s">
        <v>38</v>
      </c>
      <c r="S369" s="524" t="s">
        <v>66</v>
      </c>
      <c r="T369" s="525"/>
      <c r="U369" s="526"/>
    </row>
    <row r="370" spans="1:24" ht="15.95" customHeight="1" x14ac:dyDescent="0.2">
      <c r="A370" s="497"/>
      <c r="B370" s="497"/>
      <c r="C370" s="502" t="s">
        <v>8</v>
      </c>
      <c r="D370" s="503"/>
      <c r="E370" s="504"/>
      <c r="F370" s="228"/>
      <c r="G370" s="228"/>
      <c r="H370" s="228" t="s">
        <v>34</v>
      </c>
      <c r="I370" s="228"/>
      <c r="J370" s="228"/>
      <c r="K370" s="228" t="s">
        <v>9</v>
      </c>
      <c r="L370" s="228" t="s">
        <v>8</v>
      </c>
      <c r="M370" s="228"/>
      <c r="N370" s="228"/>
      <c r="O370" s="228" t="s">
        <v>34</v>
      </c>
      <c r="P370" s="228"/>
      <c r="Q370" s="228"/>
      <c r="R370" s="20" t="s">
        <v>63</v>
      </c>
      <c r="S370" s="524" t="s">
        <v>67</v>
      </c>
      <c r="T370" s="525"/>
      <c r="U370" s="526"/>
    </row>
    <row r="371" spans="1:24" ht="15.95" customHeight="1" x14ac:dyDescent="0.2">
      <c r="A371" s="498"/>
      <c r="B371" s="498"/>
      <c r="C371" s="559"/>
      <c r="D371" s="560"/>
      <c r="E371" s="561"/>
      <c r="F371" s="224"/>
      <c r="G371" s="224"/>
      <c r="H371" s="224"/>
      <c r="I371" s="224"/>
      <c r="J371" s="224"/>
      <c r="K371" s="224" t="s">
        <v>62</v>
      </c>
      <c r="L371" s="224"/>
      <c r="M371" s="224"/>
      <c r="N371" s="224"/>
      <c r="O371" s="224"/>
      <c r="P371" s="224"/>
      <c r="Q371" s="224"/>
      <c r="R371" s="224"/>
      <c r="S371" s="528"/>
      <c r="T371" s="562"/>
      <c r="U371" s="563"/>
    </row>
    <row r="372" spans="1:24" s="8" customFormat="1" ht="15.95" customHeight="1" x14ac:dyDescent="0.2">
      <c r="A372" s="225" t="s">
        <v>10</v>
      </c>
      <c r="B372" s="225" t="s">
        <v>11</v>
      </c>
      <c r="C372" s="564" t="s">
        <v>12</v>
      </c>
      <c r="D372" s="565"/>
      <c r="E372" s="566"/>
      <c r="F372" s="225" t="s">
        <v>13</v>
      </c>
      <c r="G372" s="225" t="s">
        <v>14</v>
      </c>
      <c r="H372" s="225" t="s">
        <v>15</v>
      </c>
      <c r="I372" s="225" t="s">
        <v>16</v>
      </c>
      <c r="J372" s="225" t="s">
        <v>17</v>
      </c>
      <c r="K372" s="225" t="s">
        <v>18</v>
      </c>
      <c r="L372" s="225" t="s">
        <v>19</v>
      </c>
      <c r="M372" s="225" t="s">
        <v>20</v>
      </c>
      <c r="N372" s="225" t="s">
        <v>21</v>
      </c>
      <c r="O372" s="225" t="s">
        <v>41</v>
      </c>
      <c r="P372" s="225" t="s">
        <v>42</v>
      </c>
      <c r="Q372" s="225" t="s">
        <v>44</v>
      </c>
      <c r="R372" s="225" t="s">
        <v>70</v>
      </c>
      <c r="S372" s="564" t="s">
        <v>71</v>
      </c>
      <c r="T372" s="565"/>
      <c r="U372" s="566"/>
    </row>
    <row r="373" spans="1:24" s="16" customFormat="1" ht="15.95" customHeight="1" x14ac:dyDescent="0.2">
      <c r="A373" s="18">
        <v>1</v>
      </c>
      <c r="B373" s="19" t="s">
        <v>22</v>
      </c>
      <c r="C373" s="614">
        <f t="shared" ref="C373:J373" si="78">SUM(C374,C377,C378)</f>
        <v>0</v>
      </c>
      <c r="D373" s="615">
        <f t="shared" si="78"/>
        <v>0</v>
      </c>
      <c r="E373" s="616">
        <f t="shared" si="78"/>
        <v>0</v>
      </c>
      <c r="F373" s="24">
        <f t="shared" si="78"/>
        <v>0</v>
      </c>
      <c r="G373" s="24">
        <f t="shared" si="78"/>
        <v>0</v>
      </c>
      <c r="H373" s="24">
        <f t="shared" si="78"/>
        <v>0</v>
      </c>
      <c r="I373" s="24">
        <f t="shared" si="78"/>
        <v>1</v>
      </c>
      <c r="J373" s="24">
        <f t="shared" si="78"/>
        <v>0</v>
      </c>
      <c r="K373" s="24">
        <f>SUM(C373-F373-G373-H373+I373-J373)</f>
        <v>1</v>
      </c>
      <c r="L373" s="24">
        <f t="shared" ref="L373:Q373" si="79">SUM(L374,L377,L378)</f>
        <v>0</v>
      </c>
      <c r="M373" s="24">
        <f t="shared" si="79"/>
        <v>0</v>
      </c>
      <c r="N373" s="24">
        <f t="shared" si="79"/>
        <v>0</v>
      </c>
      <c r="O373" s="24">
        <f t="shared" si="79"/>
        <v>0</v>
      </c>
      <c r="P373" s="24">
        <f t="shared" si="79"/>
        <v>0</v>
      </c>
      <c r="Q373" s="24">
        <f t="shared" si="79"/>
        <v>0</v>
      </c>
      <c r="R373" s="24">
        <f>SUM(L373-M373-N373-O373+P373-Q373)</f>
        <v>0</v>
      </c>
      <c r="S373" s="535"/>
      <c r="T373" s="536"/>
      <c r="U373" s="537"/>
    </row>
    <row r="374" spans="1:24" s="23" customFormat="1" ht="15.95" customHeight="1" x14ac:dyDescent="0.25">
      <c r="A374" s="14"/>
      <c r="B374" s="22" t="s">
        <v>50</v>
      </c>
      <c r="C374" s="608">
        <f t="shared" ref="C374:H374" si="80">SUM(C375:C376)</f>
        <v>0</v>
      </c>
      <c r="D374" s="609">
        <f t="shared" si="80"/>
        <v>0</v>
      </c>
      <c r="E374" s="610">
        <f t="shared" si="80"/>
        <v>0</v>
      </c>
      <c r="F374" s="44">
        <f t="shared" si="80"/>
        <v>0</v>
      </c>
      <c r="G374" s="44">
        <f t="shared" si="80"/>
        <v>0</v>
      </c>
      <c r="H374" s="44">
        <f t="shared" si="80"/>
        <v>0</v>
      </c>
      <c r="I374" s="44">
        <f>SUM(I375:I376)</f>
        <v>1</v>
      </c>
      <c r="J374" s="44">
        <f t="shared" ref="J374" si="81">SUM(J375:J376)</f>
        <v>0</v>
      </c>
      <c r="K374" s="46">
        <f t="shared" ref="K374:K391" si="82">SUM(C374-F374-G374-H374+I374-J374)</f>
        <v>1</v>
      </c>
      <c r="L374" s="44">
        <f t="shared" ref="L374:O374" si="83">SUM(L375:L376)</f>
        <v>0</v>
      </c>
      <c r="M374" s="44">
        <f t="shared" si="83"/>
        <v>0</v>
      </c>
      <c r="N374" s="44">
        <f t="shared" si="83"/>
        <v>0</v>
      </c>
      <c r="O374" s="44">
        <f t="shared" si="83"/>
        <v>0</v>
      </c>
      <c r="P374" s="44">
        <f>SUM(P375:P376)</f>
        <v>0</v>
      </c>
      <c r="Q374" s="44">
        <f t="shared" ref="Q374" si="84">SUM(Q375:Q376)</f>
        <v>0</v>
      </c>
      <c r="R374" s="46">
        <f t="shared" ref="R374:R382" si="85">SUM(L374-M374-N374-O374+P374-Q374)</f>
        <v>0</v>
      </c>
      <c r="S374" s="545"/>
      <c r="T374" s="546"/>
      <c r="U374" s="547"/>
    </row>
    <row r="375" spans="1:24" ht="15.75" x14ac:dyDescent="0.2">
      <c r="A375" s="12"/>
      <c r="B375" s="13" t="s">
        <v>84</v>
      </c>
      <c r="C375" s="611">
        <v>0</v>
      </c>
      <c r="D375" s="612">
        <v>0</v>
      </c>
      <c r="E375" s="613">
        <v>0</v>
      </c>
      <c r="F375" s="47">
        <v>0</v>
      </c>
      <c r="G375" s="47">
        <v>0</v>
      </c>
      <c r="H375" s="47">
        <v>0</v>
      </c>
      <c r="I375" s="230">
        <v>1</v>
      </c>
      <c r="J375" s="230">
        <v>0</v>
      </c>
      <c r="K375" s="46">
        <f t="shared" si="82"/>
        <v>1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6">
        <f t="shared" si="85"/>
        <v>0</v>
      </c>
      <c r="S375" s="542"/>
      <c r="T375" s="543"/>
      <c r="U375" s="544"/>
    </row>
    <row r="376" spans="1:24" ht="15.75" x14ac:dyDescent="0.2">
      <c r="A376" s="12"/>
      <c r="B376" s="13" t="s">
        <v>85</v>
      </c>
      <c r="C376" s="611">
        <v>0</v>
      </c>
      <c r="D376" s="612">
        <v>0</v>
      </c>
      <c r="E376" s="613">
        <v>0</v>
      </c>
      <c r="F376" s="47">
        <v>0</v>
      </c>
      <c r="G376" s="47">
        <v>0</v>
      </c>
      <c r="H376" s="47">
        <v>0</v>
      </c>
      <c r="I376" s="230">
        <v>0</v>
      </c>
      <c r="J376" s="230">
        <v>0</v>
      </c>
      <c r="K376" s="46">
        <f t="shared" si="82"/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6">
        <f t="shared" si="85"/>
        <v>0</v>
      </c>
      <c r="S376" s="542"/>
      <c r="T376" s="543"/>
      <c r="U376" s="544"/>
    </row>
    <row r="377" spans="1:24" ht="15.75" x14ac:dyDescent="0.2">
      <c r="A377" s="12"/>
      <c r="B377" s="11" t="s">
        <v>51</v>
      </c>
      <c r="C377" s="617">
        <v>0</v>
      </c>
      <c r="D377" s="618">
        <v>0</v>
      </c>
      <c r="E377" s="619">
        <v>0</v>
      </c>
      <c r="F377" s="231">
        <v>0</v>
      </c>
      <c r="G377" s="231">
        <v>0</v>
      </c>
      <c r="H377" s="231">
        <v>0</v>
      </c>
      <c r="I377" s="231">
        <v>0</v>
      </c>
      <c r="J377" s="231">
        <v>0</v>
      </c>
      <c r="K377" s="46">
        <f t="shared" si="82"/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f t="shared" si="85"/>
        <v>0</v>
      </c>
      <c r="S377" s="542"/>
      <c r="T377" s="543"/>
      <c r="U377" s="544"/>
    </row>
    <row r="378" spans="1:24" ht="15.75" x14ac:dyDescent="0.2">
      <c r="A378" s="12"/>
      <c r="B378" s="11" t="s">
        <v>52</v>
      </c>
      <c r="C378" s="617">
        <v>0</v>
      </c>
      <c r="D378" s="618">
        <v>0</v>
      </c>
      <c r="E378" s="619">
        <v>0</v>
      </c>
      <c r="F378" s="231">
        <v>0</v>
      </c>
      <c r="G378" s="231">
        <v>0</v>
      </c>
      <c r="H378" s="231">
        <v>0</v>
      </c>
      <c r="I378" s="231">
        <v>0</v>
      </c>
      <c r="J378" s="231">
        <v>0</v>
      </c>
      <c r="K378" s="46">
        <f t="shared" si="82"/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f t="shared" si="85"/>
        <v>0</v>
      </c>
      <c r="S378" s="542"/>
      <c r="T378" s="543"/>
      <c r="U378" s="544"/>
      <c r="X378" s="1" t="s">
        <v>43</v>
      </c>
    </row>
    <row r="379" spans="1:24" ht="15.75" x14ac:dyDescent="0.2">
      <c r="A379" s="14">
        <v>2</v>
      </c>
      <c r="B379" s="10" t="s">
        <v>23</v>
      </c>
      <c r="C379" s="617">
        <f t="shared" ref="C379:G379" si="86">SUM(C380:C381)</f>
        <v>0</v>
      </c>
      <c r="D379" s="618">
        <f t="shared" si="86"/>
        <v>658</v>
      </c>
      <c r="E379" s="619">
        <f t="shared" si="86"/>
        <v>658</v>
      </c>
      <c r="F379" s="46">
        <f t="shared" si="86"/>
        <v>0</v>
      </c>
      <c r="G379" s="46">
        <f t="shared" si="86"/>
        <v>0</v>
      </c>
      <c r="H379" s="26"/>
      <c r="I379" s="46">
        <f t="shared" ref="I379:J379" si="87">SUM(I380:I381)</f>
        <v>0</v>
      </c>
      <c r="J379" s="46">
        <f t="shared" si="87"/>
        <v>0</v>
      </c>
      <c r="K379" s="46">
        <f t="shared" si="82"/>
        <v>0</v>
      </c>
      <c r="L379" s="46">
        <f>SUM(L380:L381)</f>
        <v>658</v>
      </c>
      <c r="M379" s="46">
        <f t="shared" ref="M379:N379" si="88">SUM(M380:M381)</f>
        <v>258</v>
      </c>
      <c r="N379" s="46">
        <f t="shared" si="88"/>
        <v>0</v>
      </c>
      <c r="O379" s="26"/>
      <c r="P379" s="46">
        <f t="shared" ref="P379:Q379" si="89">SUM(P380:P381)</f>
        <v>0</v>
      </c>
      <c r="Q379" s="46">
        <f t="shared" si="89"/>
        <v>0</v>
      </c>
      <c r="R379" s="46">
        <f t="shared" si="85"/>
        <v>400</v>
      </c>
      <c r="S379" s="542"/>
      <c r="T379" s="543"/>
      <c r="U379" s="544"/>
    </row>
    <row r="380" spans="1:24" ht="15.75" x14ac:dyDescent="0.2">
      <c r="A380" s="12"/>
      <c r="B380" s="13" t="s">
        <v>84</v>
      </c>
      <c r="C380" s="611">
        <v>0</v>
      </c>
      <c r="D380" s="612">
        <v>658</v>
      </c>
      <c r="E380" s="613">
        <v>658</v>
      </c>
      <c r="F380" s="47">
        <v>0</v>
      </c>
      <c r="G380" s="47">
        <v>0</v>
      </c>
      <c r="H380" s="25"/>
      <c r="I380" s="230">
        <v>0</v>
      </c>
      <c r="J380" s="230">
        <v>0</v>
      </c>
      <c r="K380" s="46">
        <f t="shared" si="82"/>
        <v>0</v>
      </c>
      <c r="L380" s="47">
        <v>658</v>
      </c>
      <c r="M380" s="47">
        <v>258</v>
      </c>
      <c r="N380" s="47">
        <v>0</v>
      </c>
      <c r="O380" s="25"/>
      <c r="P380" s="47">
        <v>0</v>
      </c>
      <c r="Q380" s="47">
        <v>0</v>
      </c>
      <c r="R380" s="46">
        <f>SUM(L380-M380-N380-O380+P380-Q380)</f>
        <v>400</v>
      </c>
      <c r="S380" s="542"/>
      <c r="T380" s="543"/>
      <c r="U380" s="544"/>
    </row>
    <row r="381" spans="1:24" ht="12.75" customHeight="1" x14ac:dyDescent="0.2">
      <c r="A381" s="12"/>
      <c r="B381" s="13" t="s">
        <v>85</v>
      </c>
      <c r="C381" s="611">
        <v>0</v>
      </c>
      <c r="D381" s="612">
        <v>0</v>
      </c>
      <c r="E381" s="613">
        <v>0</v>
      </c>
      <c r="F381" s="47">
        <v>0</v>
      </c>
      <c r="G381" s="47">
        <v>0</v>
      </c>
      <c r="H381" s="25"/>
      <c r="I381" s="230">
        <v>0</v>
      </c>
      <c r="J381" s="230">
        <v>0</v>
      </c>
      <c r="K381" s="46">
        <f t="shared" si="82"/>
        <v>0</v>
      </c>
      <c r="L381" s="47">
        <v>0</v>
      </c>
      <c r="M381" s="47">
        <v>0</v>
      </c>
      <c r="N381" s="47">
        <v>0</v>
      </c>
      <c r="O381" s="25"/>
      <c r="P381" s="47">
        <v>0</v>
      </c>
      <c r="Q381" s="47">
        <v>0</v>
      </c>
      <c r="R381" s="46">
        <f t="shared" si="85"/>
        <v>0</v>
      </c>
      <c r="S381" s="542"/>
      <c r="T381" s="543"/>
      <c r="U381" s="544"/>
    </row>
    <row r="382" spans="1:24" ht="12.75" customHeight="1" x14ac:dyDescent="0.2">
      <c r="A382" s="9">
        <v>3</v>
      </c>
      <c r="B382" s="10" t="s">
        <v>54</v>
      </c>
      <c r="C382" s="617">
        <v>0</v>
      </c>
      <c r="D382" s="618">
        <v>0</v>
      </c>
      <c r="E382" s="619">
        <v>0</v>
      </c>
      <c r="F382" s="46">
        <v>0</v>
      </c>
      <c r="G382" s="26"/>
      <c r="H382" s="26"/>
      <c r="I382" s="46">
        <v>0</v>
      </c>
      <c r="J382" s="46">
        <v>0</v>
      </c>
      <c r="K382" s="46">
        <f t="shared" si="82"/>
        <v>0</v>
      </c>
      <c r="L382" s="222">
        <v>0</v>
      </c>
      <c r="M382" s="222">
        <v>0</v>
      </c>
      <c r="N382" s="26"/>
      <c r="O382" s="26"/>
      <c r="P382" s="222">
        <v>0</v>
      </c>
      <c r="Q382" s="222">
        <v>0</v>
      </c>
      <c r="R382" s="46">
        <f t="shared" si="85"/>
        <v>0</v>
      </c>
      <c r="S382" s="542"/>
      <c r="T382" s="543"/>
      <c r="U382" s="544"/>
    </row>
    <row r="383" spans="1:24" ht="15.75" x14ac:dyDescent="0.2">
      <c r="A383" s="14">
        <v>4</v>
      </c>
      <c r="B383" s="10" t="s">
        <v>53</v>
      </c>
      <c r="C383" s="608">
        <f t="shared" ref="C383:E383" si="90">SUM(C384:C385)</f>
        <v>0</v>
      </c>
      <c r="D383" s="609">
        <f t="shared" si="90"/>
        <v>2</v>
      </c>
      <c r="E383" s="610">
        <f t="shared" si="90"/>
        <v>2</v>
      </c>
      <c r="F383" s="44">
        <f>SUM(F384:F385)</f>
        <v>0</v>
      </c>
      <c r="G383" s="26"/>
      <c r="H383" s="26"/>
      <c r="I383" s="44">
        <f t="shared" ref="I383:J383" si="91">SUM(I384:I385)</f>
        <v>0</v>
      </c>
      <c r="J383" s="44">
        <f t="shared" si="91"/>
        <v>0</v>
      </c>
      <c r="K383" s="46">
        <f t="shared" si="82"/>
        <v>0</v>
      </c>
      <c r="L383" s="46">
        <f>SUM(L384:L385)</f>
        <v>2</v>
      </c>
      <c r="M383" s="46">
        <f>SUM(M384:M385)</f>
        <v>0</v>
      </c>
      <c r="N383" s="26"/>
      <c r="O383" s="26"/>
      <c r="P383" s="46">
        <f t="shared" ref="P383:Q383" si="92">SUM(P384:P385)</f>
        <v>0</v>
      </c>
      <c r="Q383" s="46">
        <f t="shared" si="92"/>
        <v>0</v>
      </c>
      <c r="R383" s="46">
        <f>SUM(L383-M383-N383-O383+P383-Q383)</f>
        <v>2</v>
      </c>
      <c r="S383" s="542"/>
      <c r="T383" s="543"/>
      <c r="U383" s="544"/>
    </row>
    <row r="384" spans="1:24" ht="15.75" customHeight="1" x14ac:dyDescent="0.2">
      <c r="A384" s="14"/>
      <c r="B384" s="13" t="s">
        <v>84</v>
      </c>
      <c r="C384" s="608">
        <v>0</v>
      </c>
      <c r="D384" s="609">
        <v>0</v>
      </c>
      <c r="E384" s="610">
        <v>0</v>
      </c>
      <c r="F384" s="44">
        <v>0</v>
      </c>
      <c r="G384" s="26"/>
      <c r="H384" s="26"/>
      <c r="I384" s="44">
        <v>0</v>
      </c>
      <c r="J384" s="44">
        <v>0</v>
      </c>
      <c r="K384" s="46">
        <f t="shared" si="82"/>
        <v>0</v>
      </c>
      <c r="L384" s="222">
        <v>0</v>
      </c>
      <c r="M384" s="222">
        <v>0</v>
      </c>
      <c r="N384" s="26"/>
      <c r="O384" s="26"/>
      <c r="P384" s="222">
        <v>0</v>
      </c>
      <c r="Q384" s="222">
        <v>0</v>
      </c>
      <c r="R384" s="46">
        <f t="shared" ref="R384" si="93">SUM(L384-M384-N384-O384+P384-Q384)</f>
        <v>0</v>
      </c>
      <c r="S384" s="542"/>
      <c r="T384" s="543"/>
      <c r="U384" s="544"/>
    </row>
    <row r="385" spans="1:21" ht="15.75" x14ac:dyDescent="0.2">
      <c r="A385" s="14"/>
      <c r="B385" s="13" t="s">
        <v>85</v>
      </c>
      <c r="C385" s="608">
        <v>0</v>
      </c>
      <c r="D385" s="609">
        <v>2</v>
      </c>
      <c r="E385" s="610">
        <v>2</v>
      </c>
      <c r="F385" s="44">
        <v>0</v>
      </c>
      <c r="G385" s="26"/>
      <c r="H385" s="26"/>
      <c r="I385" s="44">
        <v>0</v>
      </c>
      <c r="J385" s="44">
        <v>0</v>
      </c>
      <c r="K385" s="46">
        <f t="shared" si="82"/>
        <v>0</v>
      </c>
      <c r="L385" s="222">
        <v>2</v>
      </c>
      <c r="M385" s="222">
        <v>0</v>
      </c>
      <c r="N385" s="26"/>
      <c r="O385" s="26"/>
      <c r="P385" s="222">
        <v>0</v>
      </c>
      <c r="Q385" s="222">
        <v>0</v>
      </c>
      <c r="R385" s="46">
        <f>SUM(L385-M385-N385-O385+P385-Q385)</f>
        <v>2</v>
      </c>
      <c r="S385" s="542"/>
      <c r="T385" s="543"/>
      <c r="U385" s="544"/>
    </row>
    <row r="386" spans="1:21" ht="15.75" x14ac:dyDescent="0.2">
      <c r="A386" s="14">
        <v>5</v>
      </c>
      <c r="B386" s="11" t="s">
        <v>55</v>
      </c>
      <c r="C386" s="617">
        <v>0</v>
      </c>
      <c r="D386" s="618">
        <v>0</v>
      </c>
      <c r="E386" s="619">
        <v>0</v>
      </c>
      <c r="F386" s="46">
        <v>0</v>
      </c>
      <c r="G386" s="26"/>
      <c r="H386" s="26"/>
      <c r="I386" s="46">
        <v>0</v>
      </c>
      <c r="J386" s="46">
        <v>0</v>
      </c>
      <c r="K386" s="46">
        <f t="shared" si="82"/>
        <v>0</v>
      </c>
      <c r="L386" s="222">
        <v>0</v>
      </c>
      <c r="M386" s="222">
        <v>0</v>
      </c>
      <c r="N386" s="26"/>
      <c r="O386" s="26"/>
      <c r="P386" s="222">
        <v>0</v>
      </c>
      <c r="Q386" s="222">
        <v>0</v>
      </c>
      <c r="R386" s="46">
        <f t="shared" ref="R386:R392" si="94">SUM(L386-M386-N386-O386+P386-Q386)</f>
        <v>0</v>
      </c>
      <c r="S386" s="542"/>
      <c r="T386" s="543"/>
      <c r="U386" s="544"/>
    </row>
    <row r="387" spans="1:21" ht="12.75" customHeight="1" x14ac:dyDescent="0.2">
      <c r="A387" s="14">
        <v>6</v>
      </c>
      <c r="B387" s="10" t="s">
        <v>56</v>
      </c>
      <c r="C387" s="617">
        <v>0</v>
      </c>
      <c r="D387" s="618">
        <v>0</v>
      </c>
      <c r="E387" s="619">
        <v>0</v>
      </c>
      <c r="F387" s="46">
        <v>0</v>
      </c>
      <c r="G387" s="26"/>
      <c r="H387" s="26"/>
      <c r="I387" s="46">
        <v>0</v>
      </c>
      <c r="J387" s="46">
        <v>0</v>
      </c>
      <c r="K387" s="46">
        <f t="shared" si="82"/>
        <v>0</v>
      </c>
      <c r="L387" s="222">
        <v>0</v>
      </c>
      <c r="M387" s="222">
        <v>0</v>
      </c>
      <c r="N387" s="26"/>
      <c r="O387" s="26"/>
      <c r="P387" s="222">
        <v>0</v>
      </c>
      <c r="Q387" s="222">
        <v>0</v>
      </c>
      <c r="R387" s="46">
        <f t="shared" si="94"/>
        <v>0</v>
      </c>
      <c r="S387" s="573">
        <v>0</v>
      </c>
      <c r="T387" s="574"/>
      <c r="U387" s="575"/>
    </row>
    <row r="388" spans="1:21" ht="13.5" customHeight="1" x14ac:dyDescent="0.2">
      <c r="A388" s="14">
        <v>7</v>
      </c>
      <c r="B388" s="10" t="s">
        <v>57</v>
      </c>
      <c r="C388" s="617">
        <v>0</v>
      </c>
      <c r="D388" s="618">
        <v>0</v>
      </c>
      <c r="E388" s="619">
        <v>0</v>
      </c>
      <c r="F388" s="46">
        <v>0</v>
      </c>
      <c r="G388" s="26"/>
      <c r="H388" s="26"/>
      <c r="I388" s="46">
        <v>0</v>
      </c>
      <c r="J388" s="46">
        <v>0</v>
      </c>
      <c r="K388" s="46">
        <f t="shared" si="82"/>
        <v>0</v>
      </c>
      <c r="L388" s="222">
        <v>0</v>
      </c>
      <c r="M388" s="222">
        <v>0</v>
      </c>
      <c r="N388" s="26"/>
      <c r="O388" s="26"/>
      <c r="P388" s="222">
        <v>0</v>
      </c>
      <c r="Q388" s="222">
        <v>0</v>
      </c>
      <c r="R388" s="46">
        <f t="shared" si="94"/>
        <v>0</v>
      </c>
      <c r="S388" s="548">
        <v>0</v>
      </c>
      <c r="T388" s="549"/>
      <c r="U388" s="550"/>
    </row>
    <row r="389" spans="1:21" ht="15" customHeight="1" x14ac:dyDescent="0.2">
      <c r="A389" s="14">
        <v>8</v>
      </c>
      <c r="B389" s="10" t="s">
        <v>58</v>
      </c>
      <c r="C389" s="617">
        <v>0</v>
      </c>
      <c r="D389" s="618">
        <v>0</v>
      </c>
      <c r="E389" s="619">
        <v>0</v>
      </c>
      <c r="F389" s="46">
        <v>0</v>
      </c>
      <c r="G389" s="26"/>
      <c r="H389" s="26"/>
      <c r="I389" s="46">
        <v>0</v>
      </c>
      <c r="J389" s="46">
        <v>0</v>
      </c>
      <c r="K389" s="46">
        <f t="shared" si="82"/>
        <v>0</v>
      </c>
      <c r="L389" s="222">
        <v>0</v>
      </c>
      <c r="M389" s="222">
        <v>0</v>
      </c>
      <c r="N389" s="26"/>
      <c r="O389" s="26"/>
      <c r="P389" s="222">
        <v>0</v>
      </c>
      <c r="Q389" s="222">
        <v>0</v>
      </c>
      <c r="R389" s="46">
        <f t="shared" si="94"/>
        <v>0</v>
      </c>
      <c r="S389" s="548">
        <v>0</v>
      </c>
      <c r="T389" s="549"/>
      <c r="U389" s="550"/>
    </row>
    <row r="390" spans="1:21" ht="12.75" customHeight="1" x14ac:dyDescent="0.2">
      <c r="A390" s="14">
        <v>9</v>
      </c>
      <c r="B390" s="10" t="s">
        <v>24</v>
      </c>
      <c r="C390" s="617">
        <v>0</v>
      </c>
      <c r="D390" s="618">
        <v>0</v>
      </c>
      <c r="E390" s="619">
        <v>0</v>
      </c>
      <c r="F390" s="46">
        <v>0</v>
      </c>
      <c r="G390" s="26"/>
      <c r="H390" s="26"/>
      <c r="I390" s="231">
        <v>0</v>
      </c>
      <c r="J390" s="231">
        <v>0</v>
      </c>
      <c r="K390" s="46">
        <f t="shared" si="82"/>
        <v>0</v>
      </c>
      <c r="L390" s="222">
        <v>0</v>
      </c>
      <c r="M390" s="222">
        <v>0</v>
      </c>
      <c r="N390" s="26"/>
      <c r="O390" s="26"/>
      <c r="P390" s="222">
        <v>0</v>
      </c>
      <c r="Q390" s="222">
        <v>0</v>
      </c>
      <c r="R390" s="46">
        <f t="shared" si="94"/>
        <v>0</v>
      </c>
      <c r="S390" s="548">
        <v>0</v>
      </c>
      <c r="T390" s="549"/>
      <c r="U390" s="550"/>
    </row>
    <row r="391" spans="1:21" ht="12.75" customHeight="1" x14ac:dyDescent="0.2">
      <c r="A391" s="14">
        <v>10</v>
      </c>
      <c r="B391" s="10" t="s">
        <v>25</v>
      </c>
      <c r="C391" s="617">
        <v>0</v>
      </c>
      <c r="D391" s="618">
        <v>0</v>
      </c>
      <c r="E391" s="619">
        <v>0</v>
      </c>
      <c r="F391" s="46">
        <v>0</v>
      </c>
      <c r="G391" s="26"/>
      <c r="H391" s="26"/>
      <c r="I391" s="231">
        <v>0</v>
      </c>
      <c r="J391" s="231">
        <v>0</v>
      </c>
      <c r="K391" s="46">
        <f t="shared" si="82"/>
        <v>0</v>
      </c>
      <c r="L391" s="222">
        <v>0</v>
      </c>
      <c r="M391" s="222">
        <v>0</v>
      </c>
      <c r="N391" s="26"/>
      <c r="O391" s="26"/>
      <c r="P391" s="222">
        <v>0</v>
      </c>
      <c r="Q391" s="222">
        <v>0</v>
      </c>
      <c r="R391" s="46">
        <f t="shared" si="94"/>
        <v>0</v>
      </c>
      <c r="S391" s="548">
        <v>0</v>
      </c>
      <c r="T391" s="549"/>
      <c r="U391" s="550"/>
    </row>
    <row r="392" spans="1:21" ht="12.75" customHeight="1" thickBot="1" x14ac:dyDescent="0.25">
      <c r="A392" s="48">
        <v>11</v>
      </c>
      <c r="B392" s="49" t="s">
        <v>59</v>
      </c>
      <c r="C392" s="620">
        <v>0</v>
      </c>
      <c r="D392" s="621">
        <v>0</v>
      </c>
      <c r="E392" s="622">
        <v>0</v>
      </c>
      <c r="F392" s="54">
        <v>0</v>
      </c>
      <c r="G392" s="53"/>
      <c r="H392" s="53"/>
      <c r="I392" s="232">
        <v>0</v>
      </c>
      <c r="J392" s="232">
        <v>0</v>
      </c>
      <c r="K392" s="54">
        <f t="shared" ref="K392" si="95">SUM(E392-F392-G392-H392+I392-J392)</f>
        <v>0</v>
      </c>
      <c r="L392" s="52">
        <v>0</v>
      </c>
      <c r="M392" s="52">
        <v>0</v>
      </c>
      <c r="N392" s="53"/>
      <c r="O392" s="53"/>
      <c r="P392" s="52">
        <v>0</v>
      </c>
      <c r="Q392" s="52">
        <v>0</v>
      </c>
      <c r="R392" s="54">
        <f t="shared" si="94"/>
        <v>0</v>
      </c>
      <c r="S392" s="554"/>
      <c r="T392" s="555"/>
      <c r="U392" s="556"/>
    </row>
    <row r="393" spans="1:21" ht="11.25" customHeight="1" thickTop="1" x14ac:dyDescent="0.2">
      <c r="A393" s="5"/>
      <c r="B393" s="17" t="s">
        <v>39</v>
      </c>
    </row>
    <row r="394" spans="1:21" ht="12.75" customHeight="1" x14ac:dyDescent="0.2">
      <c r="A394" s="5"/>
      <c r="B394" s="15" t="s">
        <v>61</v>
      </c>
    </row>
    <row r="395" spans="1:21" ht="15.95" customHeight="1" x14ac:dyDescent="0.2">
      <c r="A395" s="5"/>
      <c r="B395" s="15" t="s">
        <v>60</v>
      </c>
    </row>
    <row r="396" spans="1:21" ht="15.95" customHeight="1" x14ac:dyDescent="0.2">
      <c r="A396" s="5"/>
      <c r="B396" s="15" t="s">
        <v>40</v>
      </c>
    </row>
    <row r="397" spans="1:21" ht="15.95" customHeight="1" x14ac:dyDescent="0.2">
      <c r="A397" s="5"/>
      <c r="B397" s="27"/>
    </row>
    <row r="398" spans="1:21" ht="15.95" customHeight="1" x14ac:dyDescent="0.2">
      <c r="A398" s="5"/>
      <c r="B398" s="27"/>
    </row>
    <row r="399" spans="1:21" ht="15.95" customHeight="1" x14ac:dyDescent="0.2">
      <c r="A399" s="488" t="s">
        <v>0</v>
      </c>
      <c r="B399" s="488"/>
      <c r="P399" s="517" t="s">
        <v>26</v>
      </c>
      <c r="Q399" s="517"/>
      <c r="R399" s="517"/>
      <c r="S399" s="517"/>
      <c r="T399" s="517"/>
      <c r="U399" s="517"/>
    </row>
    <row r="400" spans="1:21" ht="15.95" customHeight="1" x14ac:dyDescent="0.2">
      <c r="A400" s="488" t="s">
        <v>1</v>
      </c>
      <c r="B400" s="488"/>
      <c r="P400" s="517"/>
      <c r="Q400" s="517"/>
      <c r="R400" s="517"/>
      <c r="S400" s="517"/>
      <c r="T400" s="517"/>
      <c r="U400" s="517"/>
    </row>
    <row r="401" spans="1:21" ht="15.95" customHeight="1" x14ac:dyDescent="0.2">
      <c r="A401" s="488" t="s">
        <v>46</v>
      </c>
      <c r="B401" s="488"/>
    </row>
    <row r="402" spans="1:21" ht="15.95" customHeight="1" x14ac:dyDescent="0.35">
      <c r="C402" s="518" t="s">
        <v>2</v>
      </c>
      <c r="D402" s="518"/>
      <c r="E402" s="518"/>
      <c r="F402" s="518"/>
      <c r="G402" s="518"/>
      <c r="H402" s="518"/>
      <c r="I402" s="518"/>
      <c r="J402" s="518"/>
      <c r="K402" s="518"/>
      <c r="L402" s="518"/>
      <c r="M402" s="518"/>
      <c r="N402" s="518"/>
      <c r="O402" s="518"/>
      <c r="P402" s="518"/>
      <c r="Q402" s="2"/>
    </row>
    <row r="403" spans="1:21" ht="15.95" customHeight="1" x14ac:dyDescent="0.2">
      <c r="F403" s="519" t="s">
        <v>3</v>
      </c>
      <c r="G403" s="519"/>
      <c r="H403" s="519"/>
      <c r="I403" s="519"/>
      <c r="J403" s="519"/>
      <c r="K403" s="519"/>
      <c r="L403" s="519"/>
      <c r="M403" s="519"/>
      <c r="N403" s="519"/>
      <c r="O403" s="519"/>
      <c r="P403" s="519"/>
      <c r="Q403" s="221"/>
    </row>
    <row r="404" spans="1:21" ht="15.95" customHeight="1" x14ac:dyDescent="0.2">
      <c r="A404" s="1" t="s">
        <v>47</v>
      </c>
      <c r="C404" s="3"/>
      <c r="D404" s="4">
        <v>1</v>
      </c>
      <c r="E404" s="4">
        <v>5</v>
      </c>
      <c r="M404" s="5"/>
      <c r="N404" s="5"/>
      <c r="O404" s="5"/>
      <c r="P404" s="5"/>
      <c r="Q404" s="5"/>
      <c r="R404" s="5"/>
      <c r="S404" s="5"/>
      <c r="T404" s="5"/>
    </row>
    <row r="405" spans="1:21" ht="15.95" customHeight="1" x14ac:dyDescent="0.2">
      <c r="A405" s="1" t="s">
        <v>69</v>
      </c>
      <c r="C405" s="6"/>
      <c r="D405" s="7">
        <v>0</v>
      </c>
      <c r="E405" s="7">
        <v>8</v>
      </c>
      <c r="K405" s="520">
        <v>11</v>
      </c>
      <c r="L405" s="520"/>
      <c r="M405" s="5"/>
      <c r="N405" s="5"/>
      <c r="O405" s="5"/>
      <c r="Q405" s="1" t="str">
        <f>+Q365:U365</f>
        <v>Bulan     :</v>
      </c>
      <c r="R405" s="522" t="str">
        <f>+R365</f>
        <v>Juni</v>
      </c>
      <c r="S405" s="523"/>
      <c r="T405" s="4">
        <f>+T365:U365</f>
        <v>0</v>
      </c>
      <c r="U405" s="4">
        <f>+U365</f>
        <v>6</v>
      </c>
    </row>
    <row r="406" spans="1:21" ht="15.95" customHeight="1" thickBot="1" x14ac:dyDescent="0.25">
      <c r="A406" s="184" t="s">
        <v>77</v>
      </c>
      <c r="B406" s="184"/>
      <c r="C406" s="4">
        <v>0</v>
      </c>
      <c r="D406" s="4">
        <v>4</v>
      </c>
      <c r="E406" s="4">
        <v>2</v>
      </c>
      <c r="K406" s="521"/>
      <c r="L406" s="521"/>
      <c r="M406" s="5"/>
      <c r="N406" s="5"/>
      <c r="O406" s="5"/>
      <c r="Q406" s="1" t="s">
        <v>48</v>
      </c>
      <c r="R406" s="557">
        <f>+R366</f>
        <v>2018</v>
      </c>
      <c r="S406" s="558"/>
      <c r="T406" s="21">
        <v>1</v>
      </c>
      <c r="U406" s="21">
        <v>8</v>
      </c>
    </row>
    <row r="407" spans="1:21" ht="15.95" customHeight="1" thickTop="1" x14ac:dyDescent="0.2">
      <c r="A407" s="496" t="s">
        <v>4</v>
      </c>
      <c r="B407" s="496" t="s">
        <v>5</v>
      </c>
      <c r="C407" s="499" t="s">
        <v>6</v>
      </c>
      <c r="D407" s="500"/>
      <c r="E407" s="500"/>
      <c r="F407" s="500"/>
      <c r="G407" s="500"/>
      <c r="H407" s="500"/>
      <c r="I407" s="500"/>
      <c r="J407" s="500"/>
      <c r="K407" s="501"/>
      <c r="L407" s="499" t="s">
        <v>7</v>
      </c>
      <c r="M407" s="500"/>
      <c r="N407" s="500"/>
      <c r="O407" s="500"/>
      <c r="P407" s="500"/>
      <c r="Q407" s="500"/>
      <c r="R407" s="501"/>
      <c r="S407" s="538" t="s">
        <v>65</v>
      </c>
      <c r="T407" s="539"/>
      <c r="U407" s="540"/>
    </row>
    <row r="408" spans="1:21" ht="15.95" customHeight="1" x14ac:dyDescent="0.2">
      <c r="A408" s="497"/>
      <c r="B408" s="497"/>
      <c r="C408" s="551" t="s">
        <v>27</v>
      </c>
      <c r="D408" s="552"/>
      <c r="E408" s="553"/>
      <c r="F408" s="226"/>
      <c r="G408" s="226" t="s">
        <v>30</v>
      </c>
      <c r="H408" s="226" t="s">
        <v>32</v>
      </c>
      <c r="I408" s="226"/>
      <c r="J408" s="226"/>
      <c r="K408" s="226" t="s">
        <v>43</v>
      </c>
      <c r="L408" s="226" t="s">
        <v>27</v>
      </c>
      <c r="M408" s="226"/>
      <c r="N408" s="226" t="s">
        <v>30</v>
      </c>
      <c r="O408" s="226" t="s">
        <v>32</v>
      </c>
      <c r="P408" s="226"/>
      <c r="Q408" s="226"/>
      <c r="R408" s="226" t="s">
        <v>64</v>
      </c>
      <c r="S408" s="524" t="s">
        <v>68</v>
      </c>
      <c r="T408" s="525"/>
      <c r="U408" s="526"/>
    </row>
    <row r="409" spans="1:21" ht="15.95" customHeight="1" x14ac:dyDescent="0.2">
      <c r="A409" s="497"/>
      <c r="B409" s="497"/>
      <c r="C409" s="524" t="s">
        <v>28</v>
      </c>
      <c r="D409" s="525"/>
      <c r="E409" s="526"/>
      <c r="F409" s="224" t="s">
        <v>29</v>
      </c>
      <c r="G409" s="224" t="s">
        <v>31</v>
      </c>
      <c r="H409" s="224" t="s">
        <v>33</v>
      </c>
      <c r="I409" s="224" t="s">
        <v>37</v>
      </c>
      <c r="J409" s="224" t="s">
        <v>36</v>
      </c>
      <c r="K409" s="224" t="s">
        <v>28</v>
      </c>
      <c r="L409" s="224" t="s">
        <v>28</v>
      </c>
      <c r="M409" s="224" t="s">
        <v>35</v>
      </c>
      <c r="N409" s="224" t="s">
        <v>31</v>
      </c>
      <c r="O409" s="224" t="s">
        <v>33</v>
      </c>
      <c r="P409" s="224" t="s">
        <v>37</v>
      </c>
      <c r="Q409" s="224" t="s">
        <v>36</v>
      </c>
      <c r="R409" s="224" t="s">
        <v>38</v>
      </c>
      <c r="S409" s="524" t="s">
        <v>66</v>
      </c>
      <c r="T409" s="525"/>
      <c r="U409" s="526"/>
    </row>
    <row r="410" spans="1:21" ht="15.95" customHeight="1" x14ac:dyDescent="0.2">
      <c r="A410" s="497"/>
      <c r="B410" s="497"/>
      <c r="C410" s="502" t="s">
        <v>8</v>
      </c>
      <c r="D410" s="503"/>
      <c r="E410" s="504"/>
      <c r="F410" s="228"/>
      <c r="G410" s="228"/>
      <c r="H410" s="228" t="s">
        <v>34</v>
      </c>
      <c r="I410" s="228"/>
      <c r="J410" s="228"/>
      <c r="K410" s="228" t="s">
        <v>9</v>
      </c>
      <c r="L410" s="228" t="s">
        <v>8</v>
      </c>
      <c r="M410" s="228"/>
      <c r="N410" s="228"/>
      <c r="O410" s="228" t="s">
        <v>34</v>
      </c>
      <c r="P410" s="228"/>
      <c r="Q410" s="228"/>
      <c r="R410" s="20" t="s">
        <v>63</v>
      </c>
      <c r="S410" s="524" t="s">
        <v>67</v>
      </c>
      <c r="T410" s="525"/>
      <c r="U410" s="526"/>
    </row>
    <row r="411" spans="1:21" ht="15.95" customHeight="1" x14ac:dyDescent="0.2">
      <c r="A411" s="498"/>
      <c r="B411" s="498"/>
      <c r="C411" s="559"/>
      <c r="D411" s="560"/>
      <c r="E411" s="561"/>
      <c r="F411" s="224"/>
      <c r="G411" s="224"/>
      <c r="H411" s="224"/>
      <c r="I411" s="224"/>
      <c r="J411" s="224"/>
      <c r="K411" s="224" t="s">
        <v>62</v>
      </c>
      <c r="L411" s="224"/>
      <c r="M411" s="224"/>
      <c r="N411" s="224"/>
      <c r="O411" s="224"/>
      <c r="P411" s="224"/>
      <c r="Q411" s="224"/>
      <c r="R411" s="224"/>
      <c r="S411" s="528"/>
      <c r="T411" s="562"/>
      <c r="U411" s="563"/>
    </row>
    <row r="412" spans="1:21" s="8" customFormat="1" ht="15.95" customHeight="1" x14ac:dyDescent="0.2">
      <c r="A412" s="225" t="s">
        <v>10</v>
      </c>
      <c r="B412" s="225" t="s">
        <v>11</v>
      </c>
      <c r="C412" s="564" t="s">
        <v>12</v>
      </c>
      <c r="D412" s="565"/>
      <c r="E412" s="566"/>
      <c r="F412" s="225" t="s">
        <v>13</v>
      </c>
      <c r="G412" s="225" t="s">
        <v>14</v>
      </c>
      <c r="H412" s="225" t="s">
        <v>15</v>
      </c>
      <c r="I412" s="225" t="s">
        <v>16</v>
      </c>
      <c r="J412" s="225" t="s">
        <v>17</v>
      </c>
      <c r="K412" s="225" t="s">
        <v>18</v>
      </c>
      <c r="L412" s="225" t="s">
        <v>19</v>
      </c>
      <c r="M412" s="225" t="s">
        <v>20</v>
      </c>
      <c r="N412" s="225" t="s">
        <v>21</v>
      </c>
      <c r="O412" s="225" t="s">
        <v>41</v>
      </c>
      <c r="P412" s="225" t="s">
        <v>42</v>
      </c>
      <c r="Q412" s="225" t="s">
        <v>44</v>
      </c>
      <c r="R412" s="225" t="s">
        <v>70</v>
      </c>
      <c r="S412" s="564" t="s">
        <v>71</v>
      </c>
      <c r="T412" s="565"/>
      <c r="U412" s="566"/>
    </row>
    <row r="413" spans="1:21" s="16" customFormat="1" ht="12.75" customHeight="1" x14ac:dyDescent="0.2">
      <c r="A413" s="18">
        <v>1</v>
      </c>
      <c r="B413" s="19" t="s">
        <v>22</v>
      </c>
      <c r="C413" s="532"/>
      <c r="D413" s="533"/>
      <c r="E413" s="534"/>
      <c r="F413" s="39"/>
      <c r="G413" s="39"/>
      <c r="H413" s="39"/>
      <c r="I413" s="39"/>
      <c r="J413" s="39"/>
      <c r="K413" s="39"/>
      <c r="L413" s="24">
        <f t="shared" ref="L413:Q413" si="96">SUM(L414,L417,L418)</f>
        <v>0</v>
      </c>
      <c r="M413" s="24">
        <f t="shared" si="96"/>
        <v>0</v>
      </c>
      <c r="N413" s="24">
        <f t="shared" si="96"/>
        <v>0</v>
      </c>
      <c r="O413" s="24">
        <f t="shared" si="96"/>
        <v>0</v>
      </c>
      <c r="P413" s="24">
        <f t="shared" si="96"/>
        <v>0</v>
      </c>
      <c r="Q413" s="24">
        <f t="shared" si="96"/>
        <v>0</v>
      </c>
      <c r="R413" s="24">
        <f>SUM(L413-M413-N413-O413+P413-Q413)</f>
        <v>0</v>
      </c>
      <c r="S413" s="576"/>
      <c r="T413" s="576"/>
      <c r="U413" s="576"/>
    </row>
    <row r="414" spans="1:21" s="23" customFormat="1" ht="15.75" x14ac:dyDescent="0.25">
      <c r="A414" s="14"/>
      <c r="B414" s="22" t="s">
        <v>50</v>
      </c>
      <c r="C414" s="495"/>
      <c r="D414" s="495"/>
      <c r="E414" s="495"/>
      <c r="F414" s="216"/>
      <c r="G414" s="216"/>
      <c r="H414" s="216"/>
      <c r="I414" s="216"/>
      <c r="J414" s="216"/>
      <c r="K414" s="215"/>
      <c r="L414" s="44">
        <f t="shared" ref="L414:O414" si="97">SUM(L415:L416)</f>
        <v>0</v>
      </c>
      <c r="M414" s="44">
        <f t="shared" si="97"/>
        <v>0</v>
      </c>
      <c r="N414" s="44">
        <f t="shared" si="97"/>
        <v>0</v>
      </c>
      <c r="O414" s="44">
        <f t="shared" si="97"/>
        <v>0</v>
      </c>
      <c r="P414" s="44">
        <f>SUM(P415:P416)</f>
        <v>0</v>
      </c>
      <c r="Q414" s="44">
        <f t="shared" ref="Q414" si="98">SUM(Q415:Q416)</f>
        <v>0</v>
      </c>
      <c r="R414" s="46">
        <f t="shared" ref="R414:R432" si="99">SUM(L414-M414-N414-O414+P414-Q414)</f>
        <v>0</v>
      </c>
      <c r="S414" s="578"/>
      <c r="T414" s="578"/>
      <c r="U414" s="578"/>
    </row>
    <row r="415" spans="1:21" ht="15.75" x14ac:dyDescent="0.2">
      <c r="A415" s="12"/>
      <c r="B415" s="13" t="s">
        <v>84</v>
      </c>
      <c r="C415" s="509"/>
      <c r="D415" s="509"/>
      <c r="E415" s="509"/>
      <c r="F415" s="217"/>
      <c r="G415" s="217"/>
      <c r="H415" s="217"/>
      <c r="I415" s="40"/>
      <c r="J415" s="40"/>
      <c r="K415" s="215"/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6">
        <f t="shared" si="99"/>
        <v>0</v>
      </c>
      <c r="S415" s="577"/>
      <c r="T415" s="577"/>
      <c r="U415" s="577"/>
    </row>
    <row r="416" spans="1:21" ht="15.75" x14ac:dyDescent="0.2">
      <c r="A416" s="12"/>
      <c r="B416" s="13" t="s">
        <v>85</v>
      </c>
      <c r="C416" s="509"/>
      <c r="D416" s="509"/>
      <c r="E416" s="509"/>
      <c r="F416" s="217"/>
      <c r="G416" s="217"/>
      <c r="H416" s="217"/>
      <c r="I416" s="40"/>
      <c r="J416" s="40"/>
      <c r="K416" s="215"/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6">
        <f t="shared" si="99"/>
        <v>0</v>
      </c>
      <c r="S416" s="577"/>
      <c r="T416" s="577"/>
      <c r="U416" s="577"/>
    </row>
    <row r="417" spans="1:22" ht="15.75" x14ac:dyDescent="0.2">
      <c r="A417" s="12"/>
      <c r="B417" s="11" t="s">
        <v>51</v>
      </c>
      <c r="C417" s="494"/>
      <c r="D417" s="494"/>
      <c r="E417" s="494"/>
      <c r="F417" s="41"/>
      <c r="G417" s="41"/>
      <c r="H417" s="41"/>
      <c r="I417" s="41"/>
      <c r="J417" s="41"/>
      <c r="K417" s="215"/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f t="shared" si="99"/>
        <v>0</v>
      </c>
      <c r="S417" s="577"/>
      <c r="T417" s="577"/>
      <c r="U417" s="577"/>
    </row>
    <row r="418" spans="1:22" ht="15.75" x14ac:dyDescent="0.2">
      <c r="A418" s="12"/>
      <c r="B418" s="11" t="s">
        <v>52</v>
      </c>
      <c r="C418" s="494"/>
      <c r="D418" s="494"/>
      <c r="E418" s="494"/>
      <c r="F418" s="41"/>
      <c r="G418" s="41"/>
      <c r="H418" s="41"/>
      <c r="I418" s="41"/>
      <c r="J418" s="41"/>
      <c r="K418" s="215"/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f t="shared" si="99"/>
        <v>0</v>
      </c>
      <c r="S418" s="577"/>
      <c r="T418" s="577"/>
      <c r="U418" s="577"/>
      <c r="V418" s="1">
        <f>34+30+30+30+30+30+25+25</f>
        <v>234</v>
      </c>
    </row>
    <row r="419" spans="1:22" ht="12.75" customHeight="1" x14ac:dyDescent="0.2">
      <c r="A419" s="14">
        <v>2</v>
      </c>
      <c r="B419" s="10" t="s">
        <v>23</v>
      </c>
      <c r="C419" s="494"/>
      <c r="D419" s="494"/>
      <c r="E419" s="494"/>
      <c r="F419" s="215"/>
      <c r="G419" s="215"/>
      <c r="H419" s="42"/>
      <c r="I419" s="215"/>
      <c r="J419" s="215"/>
      <c r="K419" s="215"/>
      <c r="L419" s="46">
        <f t="shared" ref="L419:N419" si="100">SUM(L420:L421)</f>
        <v>128</v>
      </c>
      <c r="M419" s="46">
        <f t="shared" si="100"/>
        <v>128</v>
      </c>
      <c r="N419" s="46">
        <f t="shared" si="100"/>
        <v>0</v>
      </c>
      <c r="O419" s="26"/>
      <c r="P419" s="128">
        <f t="shared" ref="P419:Q419" si="101">SUM(P420:P421)</f>
        <v>0</v>
      </c>
      <c r="Q419" s="128">
        <f t="shared" si="101"/>
        <v>0</v>
      </c>
      <c r="R419" s="128">
        <f t="shared" si="99"/>
        <v>0</v>
      </c>
      <c r="S419" s="577"/>
      <c r="T419" s="577"/>
      <c r="U419" s="577"/>
    </row>
    <row r="420" spans="1:22" ht="12.75" customHeight="1" x14ac:dyDescent="0.2">
      <c r="A420" s="12"/>
      <c r="B420" s="13" t="s">
        <v>84</v>
      </c>
      <c r="C420" s="509"/>
      <c r="D420" s="509"/>
      <c r="E420" s="509"/>
      <c r="F420" s="217"/>
      <c r="G420" s="217"/>
      <c r="H420" s="43"/>
      <c r="I420" s="40"/>
      <c r="J420" s="40"/>
      <c r="K420" s="215"/>
      <c r="L420" s="47">
        <v>128</v>
      </c>
      <c r="M420" s="47">
        <v>128</v>
      </c>
      <c r="N420" s="47">
        <v>0</v>
      </c>
      <c r="O420" s="25"/>
      <c r="P420" s="65">
        <v>0</v>
      </c>
      <c r="Q420" s="65">
        <v>0</v>
      </c>
      <c r="R420" s="128">
        <f t="shared" si="99"/>
        <v>0</v>
      </c>
      <c r="S420" s="577"/>
      <c r="T420" s="577"/>
      <c r="U420" s="577"/>
    </row>
    <row r="421" spans="1:22" ht="15.75" x14ac:dyDescent="0.2">
      <c r="A421" s="12"/>
      <c r="B421" s="13" t="s">
        <v>85</v>
      </c>
      <c r="C421" s="509"/>
      <c r="D421" s="509"/>
      <c r="E421" s="509"/>
      <c r="F421" s="217"/>
      <c r="G421" s="217"/>
      <c r="H421" s="43"/>
      <c r="I421" s="40"/>
      <c r="J421" s="40"/>
      <c r="K421" s="215"/>
      <c r="L421" s="47">
        <v>0</v>
      </c>
      <c r="M421" s="47">
        <v>0</v>
      </c>
      <c r="N421" s="47">
        <v>0</v>
      </c>
      <c r="O421" s="25"/>
      <c r="P421" s="47">
        <v>0</v>
      </c>
      <c r="Q421" s="47">
        <v>0</v>
      </c>
      <c r="R421" s="46">
        <f t="shared" si="99"/>
        <v>0</v>
      </c>
      <c r="S421" s="577"/>
      <c r="T421" s="577"/>
      <c r="U421" s="577"/>
    </row>
    <row r="422" spans="1:22" ht="15" customHeight="1" x14ac:dyDescent="0.2">
      <c r="A422" s="9">
        <v>3</v>
      </c>
      <c r="B422" s="10" t="s">
        <v>54</v>
      </c>
      <c r="C422" s="494"/>
      <c r="D422" s="494"/>
      <c r="E422" s="494"/>
      <c r="F422" s="215"/>
      <c r="G422" s="42"/>
      <c r="H422" s="42"/>
      <c r="I422" s="215"/>
      <c r="J422" s="215"/>
      <c r="K422" s="215"/>
      <c r="L422" s="222">
        <v>1</v>
      </c>
      <c r="M422" s="222">
        <v>0</v>
      </c>
      <c r="N422" s="26"/>
      <c r="O422" s="26"/>
      <c r="P422" s="222">
        <v>0</v>
      </c>
      <c r="Q422" s="222">
        <v>0</v>
      </c>
      <c r="R422" s="46">
        <f t="shared" si="99"/>
        <v>1</v>
      </c>
      <c r="S422" s="577"/>
      <c r="T422" s="577"/>
      <c r="U422" s="577"/>
      <c r="V422" s="1" t="s">
        <v>88</v>
      </c>
    </row>
    <row r="423" spans="1:22" ht="15.75" x14ac:dyDescent="0.2">
      <c r="A423" s="14">
        <v>4</v>
      </c>
      <c r="B423" s="10" t="s">
        <v>53</v>
      </c>
      <c r="C423" s="495"/>
      <c r="D423" s="495"/>
      <c r="E423" s="495"/>
      <c r="F423" s="216"/>
      <c r="G423" s="42"/>
      <c r="H423" s="42"/>
      <c r="I423" s="216"/>
      <c r="J423" s="216"/>
      <c r="K423" s="215"/>
      <c r="L423" s="46">
        <f t="shared" ref="L423:Q423" si="102">SUM(L424:L425)</f>
        <v>3</v>
      </c>
      <c r="M423" s="46">
        <f t="shared" si="102"/>
        <v>0</v>
      </c>
      <c r="N423" s="26"/>
      <c r="O423" s="26"/>
      <c r="P423" s="46">
        <f t="shared" si="102"/>
        <v>0</v>
      </c>
      <c r="Q423" s="46">
        <f t="shared" si="102"/>
        <v>0</v>
      </c>
      <c r="R423" s="46">
        <f t="shared" si="99"/>
        <v>3</v>
      </c>
      <c r="S423" s="577"/>
      <c r="T423" s="577"/>
      <c r="U423" s="577"/>
      <c r="V423" s="1" t="s">
        <v>89</v>
      </c>
    </row>
    <row r="424" spans="1:22" ht="15.75" x14ac:dyDescent="0.2">
      <c r="A424" s="14"/>
      <c r="B424" s="13" t="s">
        <v>84</v>
      </c>
      <c r="C424" s="495"/>
      <c r="D424" s="495"/>
      <c r="E424" s="495"/>
      <c r="F424" s="216"/>
      <c r="G424" s="42"/>
      <c r="H424" s="42"/>
      <c r="I424" s="216"/>
      <c r="J424" s="216"/>
      <c r="K424" s="215"/>
      <c r="L424" s="47">
        <v>0</v>
      </c>
      <c r="M424" s="47">
        <v>0</v>
      </c>
      <c r="N424" s="25"/>
      <c r="O424" s="25"/>
      <c r="P424" s="47">
        <v>0</v>
      </c>
      <c r="Q424" s="47">
        <v>0</v>
      </c>
      <c r="R424" s="46">
        <f t="shared" si="99"/>
        <v>0</v>
      </c>
      <c r="S424" s="577"/>
      <c r="T424" s="577"/>
      <c r="U424" s="577"/>
    </row>
    <row r="425" spans="1:22" ht="12.75" customHeight="1" x14ac:dyDescent="0.2">
      <c r="A425" s="14"/>
      <c r="B425" s="13" t="s">
        <v>85</v>
      </c>
      <c r="C425" s="495"/>
      <c r="D425" s="495"/>
      <c r="E425" s="495"/>
      <c r="F425" s="216"/>
      <c r="G425" s="42"/>
      <c r="H425" s="42"/>
      <c r="I425" s="216"/>
      <c r="J425" s="216"/>
      <c r="K425" s="215"/>
      <c r="L425" s="47">
        <v>3</v>
      </c>
      <c r="M425" s="47">
        <v>0</v>
      </c>
      <c r="N425" s="25"/>
      <c r="O425" s="25"/>
      <c r="P425" s="47">
        <v>0</v>
      </c>
      <c r="Q425" s="47">
        <v>0</v>
      </c>
      <c r="R425" s="46">
        <f t="shared" si="99"/>
        <v>3</v>
      </c>
      <c r="S425" s="577"/>
      <c r="T425" s="577"/>
      <c r="U425" s="577"/>
    </row>
    <row r="426" spans="1:22" ht="13.5" customHeight="1" x14ac:dyDescent="0.2">
      <c r="A426" s="14">
        <v>5</v>
      </c>
      <c r="B426" s="11" t="s">
        <v>55</v>
      </c>
      <c r="C426" s="494"/>
      <c r="D426" s="494"/>
      <c r="E426" s="494"/>
      <c r="F426" s="215"/>
      <c r="G426" s="42"/>
      <c r="H426" s="42"/>
      <c r="I426" s="215"/>
      <c r="J426" s="215"/>
      <c r="K426" s="215"/>
      <c r="L426" s="222">
        <v>2</v>
      </c>
      <c r="M426" s="222">
        <v>0</v>
      </c>
      <c r="N426" s="26"/>
      <c r="O426" s="26"/>
      <c r="P426" s="222">
        <v>0</v>
      </c>
      <c r="Q426" s="222">
        <v>0</v>
      </c>
      <c r="R426" s="46">
        <f t="shared" si="99"/>
        <v>2</v>
      </c>
      <c r="S426" s="577"/>
      <c r="T426" s="577"/>
      <c r="U426" s="577"/>
    </row>
    <row r="427" spans="1:22" ht="15" customHeight="1" x14ac:dyDescent="0.2">
      <c r="A427" s="14">
        <v>6</v>
      </c>
      <c r="B427" s="10" t="s">
        <v>56</v>
      </c>
      <c r="C427" s="494"/>
      <c r="D427" s="494"/>
      <c r="E427" s="494"/>
      <c r="F427" s="215"/>
      <c r="G427" s="42"/>
      <c r="H427" s="42"/>
      <c r="I427" s="215"/>
      <c r="J427" s="215"/>
      <c r="K427" s="215"/>
      <c r="L427" s="222">
        <v>1</v>
      </c>
      <c r="M427" s="222">
        <v>0</v>
      </c>
      <c r="N427" s="26"/>
      <c r="O427" s="26"/>
      <c r="P427" s="222">
        <v>0</v>
      </c>
      <c r="Q427" s="222">
        <v>0</v>
      </c>
      <c r="R427" s="46">
        <f t="shared" si="99"/>
        <v>1</v>
      </c>
      <c r="S427" s="579">
        <v>0</v>
      </c>
      <c r="T427" s="579"/>
      <c r="U427" s="579"/>
    </row>
    <row r="428" spans="1:22" ht="12.75" customHeight="1" x14ac:dyDescent="0.2">
      <c r="A428" s="14">
        <v>7</v>
      </c>
      <c r="B428" s="10" t="s">
        <v>57</v>
      </c>
      <c r="C428" s="494"/>
      <c r="D428" s="494"/>
      <c r="E428" s="494"/>
      <c r="F428" s="215"/>
      <c r="G428" s="42"/>
      <c r="H428" s="42"/>
      <c r="I428" s="215"/>
      <c r="J428" s="215"/>
      <c r="K428" s="215"/>
      <c r="L428" s="222">
        <v>0</v>
      </c>
      <c r="M428" s="222">
        <v>0</v>
      </c>
      <c r="N428" s="26"/>
      <c r="O428" s="26"/>
      <c r="P428" s="222">
        <v>0</v>
      </c>
      <c r="Q428" s="222">
        <v>0</v>
      </c>
      <c r="R428" s="46">
        <f t="shared" si="99"/>
        <v>0</v>
      </c>
      <c r="S428" s="579">
        <v>0</v>
      </c>
      <c r="T428" s="579"/>
      <c r="U428" s="579"/>
    </row>
    <row r="429" spans="1:22" ht="12.75" customHeight="1" x14ac:dyDescent="0.2">
      <c r="A429" s="14">
        <v>8</v>
      </c>
      <c r="B429" s="10" t="s">
        <v>58</v>
      </c>
      <c r="C429" s="494"/>
      <c r="D429" s="494"/>
      <c r="E429" s="494"/>
      <c r="F429" s="215"/>
      <c r="G429" s="42"/>
      <c r="H429" s="42"/>
      <c r="I429" s="215"/>
      <c r="J429" s="215"/>
      <c r="K429" s="215"/>
      <c r="L429" s="222">
        <v>0</v>
      </c>
      <c r="M429" s="222">
        <v>0</v>
      </c>
      <c r="N429" s="26"/>
      <c r="O429" s="26"/>
      <c r="P429" s="222">
        <v>0</v>
      </c>
      <c r="Q429" s="222">
        <v>0</v>
      </c>
      <c r="R429" s="46">
        <f t="shared" si="99"/>
        <v>0</v>
      </c>
      <c r="S429" s="579">
        <v>0</v>
      </c>
      <c r="T429" s="579"/>
      <c r="U429" s="579"/>
    </row>
    <row r="430" spans="1:22" ht="12.75" customHeight="1" x14ac:dyDescent="0.2">
      <c r="A430" s="14">
        <v>9</v>
      </c>
      <c r="B430" s="10" t="s">
        <v>24</v>
      </c>
      <c r="C430" s="494"/>
      <c r="D430" s="494"/>
      <c r="E430" s="494"/>
      <c r="F430" s="215"/>
      <c r="G430" s="42"/>
      <c r="H430" s="42"/>
      <c r="I430" s="41"/>
      <c r="J430" s="41"/>
      <c r="K430" s="215"/>
      <c r="L430" s="222">
        <v>0</v>
      </c>
      <c r="M430" s="222">
        <v>0</v>
      </c>
      <c r="N430" s="26"/>
      <c r="O430" s="26"/>
      <c r="P430" s="222">
        <v>0</v>
      </c>
      <c r="Q430" s="222">
        <v>0</v>
      </c>
      <c r="R430" s="46">
        <f t="shared" si="99"/>
        <v>0</v>
      </c>
      <c r="S430" s="579">
        <v>0</v>
      </c>
      <c r="T430" s="579"/>
      <c r="U430" s="579"/>
    </row>
    <row r="431" spans="1:22" ht="11.25" customHeight="1" x14ac:dyDescent="0.2">
      <c r="A431" s="14">
        <v>10</v>
      </c>
      <c r="B431" s="10" t="s">
        <v>25</v>
      </c>
      <c r="C431" s="494"/>
      <c r="D431" s="494"/>
      <c r="E431" s="494"/>
      <c r="F431" s="215"/>
      <c r="G431" s="42"/>
      <c r="H431" s="42"/>
      <c r="I431" s="41"/>
      <c r="J431" s="41"/>
      <c r="K431" s="215"/>
      <c r="L431" s="222">
        <v>0</v>
      </c>
      <c r="M431" s="222">
        <v>0</v>
      </c>
      <c r="N431" s="26"/>
      <c r="O431" s="26"/>
      <c r="P431" s="222">
        <v>0</v>
      </c>
      <c r="Q431" s="222">
        <v>0</v>
      </c>
      <c r="R431" s="46">
        <f t="shared" si="99"/>
        <v>0</v>
      </c>
      <c r="S431" s="579">
        <v>0</v>
      </c>
      <c r="T431" s="579"/>
      <c r="U431" s="579"/>
    </row>
    <row r="432" spans="1:22" ht="12.75" customHeight="1" thickBot="1" x14ac:dyDescent="0.25">
      <c r="A432" s="48">
        <v>11</v>
      </c>
      <c r="B432" s="49" t="s">
        <v>59</v>
      </c>
      <c r="C432" s="510"/>
      <c r="D432" s="511"/>
      <c r="E432" s="512"/>
      <c r="F432" s="223"/>
      <c r="G432" s="50"/>
      <c r="H432" s="50"/>
      <c r="I432" s="51"/>
      <c r="J432" s="51"/>
      <c r="K432" s="223"/>
      <c r="L432" s="52">
        <v>0</v>
      </c>
      <c r="M432" s="52">
        <v>0</v>
      </c>
      <c r="N432" s="53"/>
      <c r="O432" s="53"/>
      <c r="P432" s="52">
        <v>0</v>
      </c>
      <c r="Q432" s="52">
        <v>0</v>
      </c>
      <c r="R432" s="54">
        <f t="shared" si="99"/>
        <v>0</v>
      </c>
      <c r="S432" s="554"/>
      <c r="T432" s="555"/>
      <c r="U432" s="556"/>
    </row>
    <row r="433" spans="1:21" ht="15.95" customHeight="1" thickTop="1" x14ac:dyDescent="0.2">
      <c r="A433" s="5"/>
      <c r="B433" s="17" t="s">
        <v>39</v>
      </c>
    </row>
    <row r="434" spans="1:21" ht="15.95" customHeight="1" x14ac:dyDescent="0.2">
      <c r="A434" s="5"/>
      <c r="B434" s="15" t="s">
        <v>61</v>
      </c>
    </row>
    <row r="435" spans="1:21" ht="15.95" customHeight="1" x14ac:dyDescent="0.2">
      <c r="A435" s="5"/>
      <c r="B435" s="15" t="s">
        <v>60</v>
      </c>
    </row>
    <row r="436" spans="1:21" ht="15.95" customHeight="1" x14ac:dyDescent="0.2">
      <c r="A436" s="5"/>
      <c r="B436" s="15" t="s">
        <v>40</v>
      </c>
    </row>
    <row r="437" spans="1:21" ht="15.95" customHeight="1" x14ac:dyDescent="0.2">
      <c r="A437" s="5"/>
      <c r="B437" s="27"/>
    </row>
    <row r="438" spans="1:21" ht="15.95" customHeight="1" x14ac:dyDescent="0.2">
      <c r="A438" s="5"/>
      <c r="B438" s="27"/>
    </row>
    <row r="439" spans="1:21" ht="15.95" customHeight="1" x14ac:dyDescent="0.2">
      <c r="A439" s="488" t="s">
        <v>0</v>
      </c>
      <c r="B439" s="488"/>
      <c r="P439" s="517" t="s">
        <v>26</v>
      </c>
      <c r="Q439" s="517"/>
      <c r="R439" s="517"/>
      <c r="S439" s="517"/>
      <c r="T439" s="517"/>
      <c r="U439" s="517"/>
    </row>
    <row r="440" spans="1:21" ht="15.95" customHeight="1" x14ac:dyDescent="0.2">
      <c r="A440" s="488" t="s">
        <v>1</v>
      </c>
      <c r="B440" s="488"/>
      <c r="P440" s="517"/>
      <c r="Q440" s="517"/>
      <c r="R440" s="517"/>
      <c r="S440" s="517"/>
      <c r="T440" s="517"/>
      <c r="U440" s="517"/>
    </row>
    <row r="441" spans="1:21" ht="15.95" customHeight="1" x14ac:dyDescent="0.2">
      <c r="A441" s="488" t="s">
        <v>46</v>
      </c>
      <c r="B441" s="488"/>
    </row>
    <row r="442" spans="1:21" ht="15.95" customHeight="1" x14ac:dyDescent="0.35">
      <c r="C442" s="518" t="s">
        <v>2</v>
      </c>
      <c r="D442" s="518"/>
      <c r="E442" s="518"/>
      <c r="F442" s="518"/>
      <c r="G442" s="518"/>
      <c r="H442" s="518"/>
      <c r="I442" s="518"/>
      <c r="J442" s="518"/>
      <c r="K442" s="518"/>
      <c r="L442" s="518"/>
      <c r="M442" s="518"/>
      <c r="N442" s="518"/>
      <c r="O442" s="518"/>
      <c r="P442" s="518"/>
      <c r="Q442" s="2"/>
    </row>
    <row r="443" spans="1:21" ht="15.95" customHeight="1" x14ac:dyDescent="0.2">
      <c r="F443" s="519" t="s">
        <v>3</v>
      </c>
      <c r="G443" s="519"/>
      <c r="H443" s="519"/>
      <c r="I443" s="519"/>
      <c r="J443" s="519"/>
      <c r="K443" s="519"/>
      <c r="L443" s="519"/>
      <c r="M443" s="519"/>
      <c r="N443" s="519"/>
      <c r="O443" s="519"/>
      <c r="P443" s="519"/>
      <c r="Q443" s="221"/>
    </row>
    <row r="444" spans="1:21" ht="15.95" customHeight="1" x14ac:dyDescent="0.2">
      <c r="A444" s="1" t="s">
        <v>47</v>
      </c>
      <c r="C444" s="3"/>
      <c r="D444" s="4">
        <v>1</v>
      </c>
      <c r="E444" s="4">
        <v>5</v>
      </c>
      <c r="M444" s="5"/>
      <c r="N444" s="5"/>
      <c r="O444" s="5"/>
      <c r="P444" s="5"/>
      <c r="Q444" s="5"/>
      <c r="R444" s="5"/>
      <c r="S444" s="5"/>
      <c r="T444" s="5"/>
    </row>
    <row r="445" spans="1:21" ht="15.95" customHeight="1" x14ac:dyDescent="0.2">
      <c r="A445" s="1" t="s">
        <v>69</v>
      </c>
      <c r="C445" s="6"/>
      <c r="D445" s="7">
        <v>0</v>
      </c>
      <c r="E445" s="7">
        <v>8</v>
      </c>
      <c r="K445" s="520">
        <v>12</v>
      </c>
      <c r="L445" s="520"/>
      <c r="M445" s="5"/>
      <c r="N445" s="5"/>
      <c r="O445" s="5"/>
      <c r="Q445" s="1" t="str">
        <f>+Q405:U405</f>
        <v>Bulan     :</v>
      </c>
      <c r="R445" s="522" t="str">
        <f>+R405</f>
        <v>Juni</v>
      </c>
      <c r="S445" s="523"/>
      <c r="T445" s="4">
        <f>+T405:U405</f>
        <v>0</v>
      </c>
      <c r="U445" s="4">
        <f>+U405</f>
        <v>6</v>
      </c>
    </row>
    <row r="446" spans="1:21" ht="15.95" customHeight="1" thickBot="1" x14ac:dyDescent="0.25">
      <c r="A446" s="183" t="s">
        <v>78</v>
      </c>
      <c r="B446" s="183"/>
      <c r="C446" s="4">
        <v>0</v>
      </c>
      <c r="D446" s="4">
        <v>1</v>
      </c>
      <c r="E446" s="4">
        <v>1</v>
      </c>
      <c r="K446" s="521"/>
      <c r="L446" s="521"/>
      <c r="M446" s="5"/>
      <c r="N446" s="5"/>
      <c r="O446" s="5"/>
      <c r="Q446" s="1" t="s">
        <v>48</v>
      </c>
      <c r="R446" s="557">
        <f>+R406</f>
        <v>2018</v>
      </c>
      <c r="S446" s="558"/>
      <c r="T446" s="21">
        <v>1</v>
      </c>
      <c r="U446" s="21">
        <v>8</v>
      </c>
    </row>
    <row r="447" spans="1:21" ht="15.95" customHeight="1" thickTop="1" x14ac:dyDescent="0.2">
      <c r="A447" s="496" t="s">
        <v>4</v>
      </c>
      <c r="B447" s="496" t="s">
        <v>5</v>
      </c>
      <c r="C447" s="499" t="s">
        <v>6</v>
      </c>
      <c r="D447" s="500"/>
      <c r="E447" s="500"/>
      <c r="F447" s="500"/>
      <c r="G447" s="500"/>
      <c r="H447" s="500"/>
      <c r="I447" s="500"/>
      <c r="J447" s="500"/>
      <c r="K447" s="501"/>
      <c r="L447" s="499" t="s">
        <v>7</v>
      </c>
      <c r="M447" s="500"/>
      <c r="N447" s="500"/>
      <c r="O447" s="500"/>
      <c r="P447" s="500"/>
      <c r="Q447" s="500"/>
      <c r="R447" s="501"/>
      <c r="S447" s="538" t="s">
        <v>65</v>
      </c>
      <c r="T447" s="539"/>
      <c r="U447" s="540"/>
    </row>
    <row r="448" spans="1:21" ht="15.95" customHeight="1" x14ac:dyDescent="0.2">
      <c r="A448" s="497"/>
      <c r="B448" s="497"/>
      <c r="C448" s="551" t="s">
        <v>27</v>
      </c>
      <c r="D448" s="552"/>
      <c r="E448" s="553"/>
      <c r="F448" s="226"/>
      <c r="G448" s="226" t="s">
        <v>30</v>
      </c>
      <c r="H448" s="226" t="s">
        <v>32</v>
      </c>
      <c r="I448" s="226"/>
      <c r="J448" s="226"/>
      <c r="K448" s="226" t="s">
        <v>43</v>
      </c>
      <c r="L448" s="226" t="s">
        <v>27</v>
      </c>
      <c r="M448" s="226"/>
      <c r="N448" s="226" t="s">
        <v>30</v>
      </c>
      <c r="O448" s="226" t="s">
        <v>32</v>
      </c>
      <c r="P448" s="226"/>
      <c r="Q448" s="226"/>
      <c r="R448" s="226" t="s">
        <v>64</v>
      </c>
      <c r="S448" s="524" t="s">
        <v>68</v>
      </c>
      <c r="T448" s="525"/>
      <c r="U448" s="526"/>
    </row>
    <row r="449" spans="1:21" ht="15.95" customHeight="1" x14ac:dyDescent="0.2">
      <c r="A449" s="497"/>
      <c r="B449" s="497"/>
      <c r="C449" s="524" t="s">
        <v>28</v>
      </c>
      <c r="D449" s="525"/>
      <c r="E449" s="526"/>
      <c r="F449" s="224" t="s">
        <v>29</v>
      </c>
      <c r="G449" s="224" t="s">
        <v>31</v>
      </c>
      <c r="H449" s="224" t="s">
        <v>33</v>
      </c>
      <c r="I449" s="224" t="s">
        <v>37</v>
      </c>
      <c r="J449" s="224" t="s">
        <v>36</v>
      </c>
      <c r="K449" s="224" t="s">
        <v>28</v>
      </c>
      <c r="L449" s="224" t="s">
        <v>28</v>
      </c>
      <c r="M449" s="224" t="s">
        <v>35</v>
      </c>
      <c r="N449" s="224" t="s">
        <v>31</v>
      </c>
      <c r="O449" s="224" t="s">
        <v>33</v>
      </c>
      <c r="P449" s="224" t="s">
        <v>37</v>
      </c>
      <c r="Q449" s="224" t="s">
        <v>36</v>
      </c>
      <c r="R449" s="224" t="s">
        <v>38</v>
      </c>
      <c r="S449" s="524" t="s">
        <v>66</v>
      </c>
      <c r="T449" s="525"/>
      <c r="U449" s="526"/>
    </row>
    <row r="450" spans="1:21" ht="15.95" customHeight="1" x14ac:dyDescent="0.2">
      <c r="A450" s="497"/>
      <c r="B450" s="497"/>
      <c r="C450" s="502" t="s">
        <v>8</v>
      </c>
      <c r="D450" s="503"/>
      <c r="E450" s="504"/>
      <c r="F450" s="228"/>
      <c r="G450" s="228"/>
      <c r="H450" s="228" t="s">
        <v>34</v>
      </c>
      <c r="I450" s="228"/>
      <c r="J450" s="228"/>
      <c r="K450" s="228" t="s">
        <v>9</v>
      </c>
      <c r="L450" s="228" t="s">
        <v>8</v>
      </c>
      <c r="M450" s="228"/>
      <c r="N450" s="228"/>
      <c r="O450" s="228" t="s">
        <v>34</v>
      </c>
      <c r="P450" s="228"/>
      <c r="Q450" s="228"/>
      <c r="R450" s="20" t="s">
        <v>63</v>
      </c>
      <c r="S450" s="524" t="s">
        <v>67</v>
      </c>
      <c r="T450" s="525"/>
      <c r="U450" s="526"/>
    </row>
    <row r="451" spans="1:21" ht="12.75" customHeight="1" x14ac:dyDescent="0.2">
      <c r="A451" s="498"/>
      <c r="B451" s="498"/>
      <c r="C451" s="559"/>
      <c r="D451" s="560"/>
      <c r="E451" s="561"/>
      <c r="F451" s="224"/>
      <c r="G451" s="224"/>
      <c r="H451" s="224"/>
      <c r="I451" s="224"/>
      <c r="J451" s="224"/>
      <c r="K451" s="224" t="s">
        <v>62</v>
      </c>
      <c r="L451" s="224"/>
      <c r="M451" s="224"/>
      <c r="N451" s="224"/>
      <c r="O451" s="224"/>
      <c r="P451" s="224"/>
      <c r="Q451" s="224"/>
      <c r="R451" s="224"/>
      <c r="S451" s="528"/>
      <c r="T451" s="562"/>
      <c r="U451" s="563"/>
    </row>
    <row r="452" spans="1:21" s="8" customFormat="1" ht="12.75" customHeight="1" x14ac:dyDescent="0.2">
      <c r="A452" s="225" t="s">
        <v>10</v>
      </c>
      <c r="B452" s="225" t="s">
        <v>11</v>
      </c>
      <c r="C452" s="564" t="s">
        <v>12</v>
      </c>
      <c r="D452" s="565"/>
      <c r="E452" s="566"/>
      <c r="F452" s="225" t="s">
        <v>13</v>
      </c>
      <c r="G452" s="225" t="s">
        <v>14</v>
      </c>
      <c r="H452" s="225" t="s">
        <v>15</v>
      </c>
      <c r="I452" s="225" t="s">
        <v>16</v>
      </c>
      <c r="J452" s="225" t="s">
        <v>17</v>
      </c>
      <c r="K452" s="225" t="s">
        <v>18</v>
      </c>
      <c r="L452" s="225" t="s">
        <v>19</v>
      </c>
      <c r="M452" s="225" t="s">
        <v>20</v>
      </c>
      <c r="N452" s="225" t="s">
        <v>21</v>
      </c>
      <c r="O452" s="225" t="s">
        <v>41</v>
      </c>
      <c r="P452" s="225" t="s">
        <v>42</v>
      </c>
      <c r="Q452" s="225" t="s">
        <v>44</v>
      </c>
      <c r="R452" s="225" t="s">
        <v>70</v>
      </c>
      <c r="S452" s="564" t="s">
        <v>71</v>
      </c>
      <c r="T452" s="565"/>
      <c r="U452" s="566"/>
    </row>
    <row r="453" spans="1:21" s="16" customFormat="1" ht="12.75" customHeight="1" x14ac:dyDescent="0.2">
      <c r="A453" s="18">
        <v>1</v>
      </c>
      <c r="B453" s="19" t="s">
        <v>22</v>
      </c>
      <c r="C453" s="532"/>
      <c r="D453" s="533"/>
      <c r="E453" s="534"/>
      <c r="F453" s="39"/>
      <c r="G453" s="39"/>
      <c r="H453" s="39"/>
      <c r="I453" s="39"/>
      <c r="J453" s="39"/>
      <c r="K453" s="39"/>
      <c r="L453" s="24">
        <f t="shared" ref="L453:Q453" si="103">SUM(L454,L457,L458)</f>
        <v>0</v>
      </c>
      <c r="M453" s="24">
        <f t="shared" si="103"/>
        <v>0</v>
      </c>
      <c r="N453" s="24">
        <f t="shared" si="103"/>
        <v>0</v>
      </c>
      <c r="O453" s="24">
        <f t="shared" si="103"/>
        <v>0</v>
      </c>
      <c r="P453" s="24">
        <f t="shared" si="103"/>
        <v>0</v>
      </c>
      <c r="Q453" s="24">
        <f t="shared" si="103"/>
        <v>0</v>
      </c>
      <c r="R453" s="24">
        <f>SUM(L453-M453-N453-O453+P453-Q453)</f>
        <v>0</v>
      </c>
      <c r="S453" s="535"/>
      <c r="T453" s="536"/>
      <c r="U453" s="537"/>
    </row>
    <row r="454" spans="1:21" s="23" customFormat="1" ht="15.75" x14ac:dyDescent="0.25">
      <c r="A454" s="14"/>
      <c r="B454" s="22" t="s">
        <v>50</v>
      </c>
      <c r="C454" s="495"/>
      <c r="D454" s="495"/>
      <c r="E454" s="495"/>
      <c r="F454" s="216"/>
      <c r="G454" s="216"/>
      <c r="H454" s="216"/>
      <c r="I454" s="216"/>
      <c r="J454" s="216"/>
      <c r="K454" s="215"/>
      <c r="L454" s="44">
        <f t="shared" ref="L454:O454" si="104">SUM(L455:L456)</f>
        <v>0</v>
      </c>
      <c r="M454" s="44">
        <f t="shared" si="104"/>
        <v>0</v>
      </c>
      <c r="N454" s="44">
        <f t="shared" si="104"/>
        <v>0</v>
      </c>
      <c r="O454" s="44">
        <f t="shared" si="104"/>
        <v>0</v>
      </c>
      <c r="P454" s="44">
        <f>SUM(P455:P456)</f>
        <v>0</v>
      </c>
      <c r="Q454" s="44">
        <f t="shared" ref="Q454" si="105">SUM(Q455:Q456)</f>
        <v>0</v>
      </c>
      <c r="R454" s="46">
        <f t="shared" ref="R454:R472" si="106">SUM(L454-M454-N454-O454+P454-Q454)</f>
        <v>0</v>
      </c>
      <c r="S454" s="545"/>
      <c r="T454" s="546"/>
      <c r="U454" s="547"/>
    </row>
    <row r="455" spans="1:21" ht="15.75" x14ac:dyDescent="0.2">
      <c r="A455" s="12"/>
      <c r="B455" s="13" t="s">
        <v>84</v>
      </c>
      <c r="C455" s="509"/>
      <c r="D455" s="509"/>
      <c r="E455" s="509"/>
      <c r="F455" s="217"/>
      <c r="G455" s="217"/>
      <c r="H455" s="217"/>
      <c r="I455" s="40"/>
      <c r="J455" s="40"/>
      <c r="K455" s="215"/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6">
        <f t="shared" si="106"/>
        <v>0</v>
      </c>
      <c r="S455" s="542"/>
      <c r="T455" s="543"/>
      <c r="U455" s="544"/>
    </row>
    <row r="456" spans="1:21" ht="15.75" x14ac:dyDescent="0.2">
      <c r="A456" s="12"/>
      <c r="B456" s="13" t="s">
        <v>85</v>
      </c>
      <c r="C456" s="509"/>
      <c r="D456" s="509"/>
      <c r="E456" s="509"/>
      <c r="F456" s="217"/>
      <c r="G456" s="217"/>
      <c r="H456" s="217"/>
      <c r="I456" s="40"/>
      <c r="J456" s="40"/>
      <c r="K456" s="215"/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6">
        <f t="shared" si="106"/>
        <v>0</v>
      </c>
      <c r="S456" s="542"/>
      <c r="T456" s="543"/>
      <c r="U456" s="544"/>
    </row>
    <row r="457" spans="1:21" ht="12.75" customHeight="1" x14ac:dyDescent="0.2">
      <c r="A457" s="12"/>
      <c r="B457" s="11" t="s">
        <v>51</v>
      </c>
      <c r="C457" s="494"/>
      <c r="D457" s="494"/>
      <c r="E457" s="494"/>
      <c r="F457" s="41"/>
      <c r="G457" s="41"/>
      <c r="H457" s="41"/>
      <c r="I457" s="41"/>
      <c r="J457" s="41"/>
      <c r="K457" s="215"/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f t="shared" si="106"/>
        <v>0</v>
      </c>
      <c r="S457" s="542"/>
      <c r="T457" s="543"/>
      <c r="U457" s="544"/>
    </row>
    <row r="458" spans="1:21" ht="12.75" customHeight="1" x14ac:dyDescent="0.2">
      <c r="A458" s="12"/>
      <c r="B458" s="11" t="s">
        <v>52</v>
      </c>
      <c r="C458" s="494"/>
      <c r="D458" s="494"/>
      <c r="E458" s="494"/>
      <c r="F458" s="41"/>
      <c r="G458" s="41"/>
      <c r="H458" s="41"/>
      <c r="I458" s="41"/>
      <c r="J458" s="41"/>
      <c r="K458" s="215"/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f t="shared" si="106"/>
        <v>0</v>
      </c>
      <c r="S458" s="542"/>
      <c r="T458" s="543"/>
      <c r="U458" s="544"/>
    </row>
    <row r="459" spans="1:21" ht="15.75" x14ac:dyDescent="0.2">
      <c r="A459" s="14">
        <v>2</v>
      </c>
      <c r="B459" s="10" t="s">
        <v>23</v>
      </c>
      <c r="C459" s="494"/>
      <c r="D459" s="494"/>
      <c r="E459" s="494"/>
      <c r="F459" s="215"/>
      <c r="G459" s="215"/>
      <c r="H459" s="42"/>
      <c r="I459" s="215"/>
      <c r="J459" s="215"/>
      <c r="K459" s="215"/>
      <c r="L459" s="46">
        <f t="shared" ref="L459:N459" si="107">SUM(L460:L461)</f>
        <v>0</v>
      </c>
      <c r="M459" s="46">
        <f t="shared" si="107"/>
        <v>0</v>
      </c>
      <c r="N459" s="46">
        <f t="shared" si="107"/>
        <v>0</v>
      </c>
      <c r="O459" s="26"/>
      <c r="P459" s="46">
        <f t="shared" ref="P459:Q459" si="108">SUM(P460:P461)</f>
        <v>0</v>
      </c>
      <c r="Q459" s="46">
        <f t="shared" si="108"/>
        <v>0</v>
      </c>
      <c r="R459" s="46">
        <f t="shared" si="106"/>
        <v>0</v>
      </c>
      <c r="S459" s="542"/>
      <c r="T459" s="543"/>
      <c r="U459" s="544"/>
    </row>
    <row r="460" spans="1:21" ht="21" customHeight="1" x14ac:dyDescent="0.2">
      <c r="A460" s="12"/>
      <c r="B460" s="13" t="s">
        <v>84</v>
      </c>
      <c r="C460" s="509"/>
      <c r="D460" s="509"/>
      <c r="E460" s="509"/>
      <c r="F460" s="217"/>
      <c r="G460" s="217"/>
      <c r="H460" s="43"/>
      <c r="I460" s="40"/>
      <c r="J460" s="40"/>
      <c r="K460" s="215"/>
      <c r="L460" s="47">
        <v>0</v>
      </c>
      <c r="M460" s="47">
        <v>0</v>
      </c>
      <c r="N460" s="47">
        <v>0</v>
      </c>
      <c r="O460" s="25"/>
      <c r="P460" s="47">
        <v>0</v>
      </c>
      <c r="Q460" s="47">
        <v>0</v>
      </c>
      <c r="R460" s="46">
        <f t="shared" si="106"/>
        <v>0</v>
      </c>
      <c r="S460" s="542"/>
      <c r="T460" s="543"/>
      <c r="U460" s="544"/>
    </row>
    <row r="461" spans="1:21" ht="15.75" x14ac:dyDescent="0.2">
      <c r="A461" s="12"/>
      <c r="B461" s="13" t="s">
        <v>85</v>
      </c>
      <c r="C461" s="509"/>
      <c r="D461" s="509"/>
      <c r="E461" s="509"/>
      <c r="F461" s="217"/>
      <c r="G461" s="217"/>
      <c r="H461" s="43"/>
      <c r="I461" s="40"/>
      <c r="J461" s="40"/>
      <c r="K461" s="215"/>
      <c r="L461" s="47">
        <v>0</v>
      </c>
      <c r="M461" s="47">
        <v>0</v>
      </c>
      <c r="N461" s="47">
        <v>0</v>
      </c>
      <c r="O461" s="25"/>
      <c r="P461" s="47">
        <v>0</v>
      </c>
      <c r="Q461" s="47">
        <v>0</v>
      </c>
      <c r="R461" s="46">
        <f t="shared" si="106"/>
        <v>0</v>
      </c>
      <c r="S461" s="542"/>
      <c r="T461" s="543"/>
      <c r="U461" s="544"/>
    </row>
    <row r="462" spans="1:21" ht="12.75" customHeight="1" x14ac:dyDescent="0.2">
      <c r="A462" s="9">
        <v>3</v>
      </c>
      <c r="B462" s="10" t="s">
        <v>54</v>
      </c>
      <c r="C462" s="494"/>
      <c r="D462" s="494"/>
      <c r="E462" s="494"/>
      <c r="F462" s="215"/>
      <c r="G462" s="42"/>
      <c r="H462" s="42"/>
      <c r="I462" s="215"/>
      <c r="J462" s="215"/>
      <c r="K462" s="215"/>
      <c r="L462" s="222">
        <v>0</v>
      </c>
      <c r="M462" s="222">
        <v>0</v>
      </c>
      <c r="N462" s="26"/>
      <c r="O462" s="26"/>
      <c r="P462" s="222">
        <v>0</v>
      </c>
      <c r="Q462" s="222">
        <v>0</v>
      </c>
      <c r="R462" s="46">
        <f t="shared" si="106"/>
        <v>0</v>
      </c>
      <c r="S462" s="542"/>
      <c r="T462" s="543"/>
      <c r="U462" s="544"/>
    </row>
    <row r="463" spans="1:21" ht="12.75" customHeight="1" x14ac:dyDescent="0.2">
      <c r="A463" s="14">
        <v>4</v>
      </c>
      <c r="B463" s="10" t="s">
        <v>53</v>
      </c>
      <c r="C463" s="495"/>
      <c r="D463" s="495"/>
      <c r="E463" s="495"/>
      <c r="F463" s="216"/>
      <c r="G463" s="42"/>
      <c r="H463" s="42"/>
      <c r="I463" s="216"/>
      <c r="J463" s="216"/>
      <c r="K463" s="215"/>
      <c r="L463" s="46">
        <f t="shared" ref="L463:P463" si="109">SUM(L464:L465)</f>
        <v>0</v>
      </c>
      <c r="M463" s="46">
        <f t="shared" si="109"/>
        <v>0</v>
      </c>
      <c r="N463" s="26"/>
      <c r="O463" s="26"/>
      <c r="P463" s="46">
        <f t="shared" si="109"/>
        <v>0</v>
      </c>
      <c r="Q463" s="46">
        <v>0</v>
      </c>
      <c r="R463" s="46">
        <f t="shared" si="106"/>
        <v>0</v>
      </c>
      <c r="S463" s="542"/>
      <c r="T463" s="543"/>
      <c r="U463" s="544"/>
    </row>
    <row r="464" spans="1:21" ht="15" customHeight="1" x14ac:dyDescent="0.2">
      <c r="A464" s="14"/>
      <c r="B464" s="13" t="s">
        <v>84</v>
      </c>
      <c r="C464" s="495"/>
      <c r="D464" s="495"/>
      <c r="E464" s="495"/>
      <c r="F464" s="216"/>
      <c r="G464" s="42"/>
      <c r="H464" s="42"/>
      <c r="I464" s="216"/>
      <c r="J464" s="216"/>
      <c r="K464" s="215"/>
      <c r="L464" s="47">
        <v>0</v>
      </c>
      <c r="M464" s="47">
        <v>0</v>
      </c>
      <c r="N464" s="26"/>
      <c r="O464" s="26"/>
      <c r="P464" s="47">
        <v>0</v>
      </c>
      <c r="Q464" s="47">
        <v>0</v>
      </c>
      <c r="R464" s="46">
        <f t="shared" si="106"/>
        <v>0</v>
      </c>
      <c r="S464" s="542"/>
      <c r="T464" s="543"/>
      <c r="U464" s="544"/>
    </row>
    <row r="465" spans="1:21" ht="12.75" customHeight="1" x14ac:dyDescent="0.2">
      <c r="A465" s="14"/>
      <c r="B465" s="13" t="s">
        <v>85</v>
      </c>
      <c r="C465" s="495"/>
      <c r="D465" s="495"/>
      <c r="E465" s="495"/>
      <c r="F465" s="216"/>
      <c r="G465" s="42"/>
      <c r="H465" s="42"/>
      <c r="I465" s="216"/>
      <c r="J465" s="216"/>
      <c r="K465" s="215"/>
      <c r="L465" s="47">
        <v>0</v>
      </c>
      <c r="M465" s="47">
        <v>0</v>
      </c>
      <c r="N465" s="25"/>
      <c r="O465" s="25"/>
      <c r="P465" s="47">
        <v>0</v>
      </c>
      <c r="Q465" s="47">
        <v>0</v>
      </c>
      <c r="R465" s="46">
        <f t="shared" si="106"/>
        <v>0</v>
      </c>
      <c r="S465" s="542"/>
      <c r="T465" s="543"/>
      <c r="U465" s="544"/>
    </row>
    <row r="466" spans="1:21" ht="12.75" customHeight="1" x14ac:dyDescent="0.2">
      <c r="A466" s="14">
        <v>5</v>
      </c>
      <c r="B466" s="11" t="s">
        <v>55</v>
      </c>
      <c r="C466" s="494"/>
      <c r="D466" s="494"/>
      <c r="E466" s="494"/>
      <c r="F466" s="215"/>
      <c r="G466" s="42"/>
      <c r="H466" s="42"/>
      <c r="I466" s="215"/>
      <c r="J466" s="215"/>
      <c r="K466" s="215"/>
      <c r="L466" s="222">
        <v>0</v>
      </c>
      <c r="M466" s="222">
        <v>0</v>
      </c>
      <c r="N466" s="26"/>
      <c r="O466" s="26"/>
      <c r="P466" s="222">
        <v>0</v>
      </c>
      <c r="Q466" s="222">
        <v>0</v>
      </c>
      <c r="R466" s="46">
        <f t="shared" si="106"/>
        <v>0</v>
      </c>
      <c r="S466" s="542"/>
      <c r="T466" s="543"/>
      <c r="U466" s="544"/>
    </row>
    <row r="467" spans="1:21" ht="12.75" customHeight="1" x14ac:dyDescent="0.2">
      <c r="A467" s="14">
        <v>6</v>
      </c>
      <c r="B467" s="10" t="s">
        <v>56</v>
      </c>
      <c r="C467" s="494"/>
      <c r="D467" s="494"/>
      <c r="E467" s="494"/>
      <c r="F467" s="215"/>
      <c r="G467" s="42"/>
      <c r="H467" s="42"/>
      <c r="I467" s="215"/>
      <c r="J467" s="215"/>
      <c r="K467" s="215"/>
      <c r="L467" s="222">
        <v>0</v>
      </c>
      <c r="M467" s="222">
        <v>0</v>
      </c>
      <c r="N467" s="26"/>
      <c r="O467" s="26"/>
      <c r="P467" s="222">
        <v>0</v>
      </c>
      <c r="Q467" s="222">
        <v>0</v>
      </c>
      <c r="R467" s="46">
        <f t="shared" si="106"/>
        <v>0</v>
      </c>
      <c r="S467" s="570">
        <v>0</v>
      </c>
      <c r="T467" s="571"/>
      <c r="U467" s="572"/>
    </row>
    <row r="468" spans="1:21" ht="11.25" customHeight="1" x14ac:dyDescent="0.2">
      <c r="A468" s="14">
        <v>7</v>
      </c>
      <c r="B468" s="10" t="s">
        <v>57</v>
      </c>
      <c r="C468" s="494"/>
      <c r="D468" s="494"/>
      <c r="E468" s="494"/>
      <c r="F468" s="215"/>
      <c r="G468" s="42"/>
      <c r="H468" s="42"/>
      <c r="I468" s="215"/>
      <c r="J468" s="215"/>
      <c r="K468" s="215"/>
      <c r="L468" s="222">
        <v>0</v>
      </c>
      <c r="M468" s="222">
        <v>0</v>
      </c>
      <c r="N468" s="26"/>
      <c r="O468" s="26"/>
      <c r="P468" s="222">
        <v>0</v>
      </c>
      <c r="Q468" s="222">
        <v>0</v>
      </c>
      <c r="R468" s="46">
        <f t="shared" si="106"/>
        <v>0</v>
      </c>
      <c r="S468" s="548">
        <v>0</v>
      </c>
      <c r="T468" s="549"/>
      <c r="U468" s="550"/>
    </row>
    <row r="469" spans="1:21" ht="12.75" customHeight="1" x14ac:dyDescent="0.2">
      <c r="A469" s="14">
        <v>8</v>
      </c>
      <c r="B469" s="10" t="s">
        <v>58</v>
      </c>
      <c r="C469" s="494"/>
      <c r="D469" s="494"/>
      <c r="E469" s="494"/>
      <c r="F469" s="215"/>
      <c r="G469" s="42"/>
      <c r="H469" s="42"/>
      <c r="I469" s="215"/>
      <c r="J469" s="215"/>
      <c r="K469" s="215"/>
      <c r="L469" s="222">
        <v>0</v>
      </c>
      <c r="M469" s="222">
        <v>0</v>
      </c>
      <c r="N469" s="26"/>
      <c r="O469" s="26"/>
      <c r="P469" s="222">
        <v>0</v>
      </c>
      <c r="Q469" s="222">
        <v>0</v>
      </c>
      <c r="R469" s="46">
        <f t="shared" si="106"/>
        <v>0</v>
      </c>
      <c r="S469" s="548">
        <v>0</v>
      </c>
      <c r="T469" s="549"/>
      <c r="U469" s="550"/>
    </row>
    <row r="470" spans="1:21" ht="15.95" customHeight="1" x14ac:dyDescent="0.2">
      <c r="A470" s="14">
        <v>9</v>
      </c>
      <c r="B470" s="10" t="s">
        <v>24</v>
      </c>
      <c r="C470" s="494"/>
      <c r="D470" s="494"/>
      <c r="E470" s="494"/>
      <c r="F470" s="215"/>
      <c r="G470" s="42"/>
      <c r="H470" s="42"/>
      <c r="I470" s="41"/>
      <c r="J470" s="41"/>
      <c r="K470" s="215"/>
      <c r="L470" s="222">
        <v>0</v>
      </c>
      <c r="M470" s="222">
        <v>0</v>
      </c>
      <c r="N470" s="26"/>
      <c r="O470" s="26"/>
      <c r="P470" s="222">
        <v>0</v>
      </c>
      <c r="Q470" s="222">
        <v>0</v>
      </c>
      <c r="R470" s="46">
        <f t="shared" si="106"/>
        <v>0</v>
      </c>
      <c r="S470" s="548">
        <v>0</v>
      </c>
      <c r="T470" s="549"/>
      <c r="U470" s="550"/>
    </row>
    <row r="471" spans="1:21" ht="15.95" customHeight="1" x14ac:dyDescent="0.2">
      <c r="A471" s="14">
        <v>10</v>
      </c>
      <c r="B471" s="10" t="s">
        <v>25</v>
      </c>
      <c r="C471" s="494"/>
      <c r="D471" s="494"/>
      <c r="E471" s="494"/>
      <c r="F471" s="215"/>
      <c r="G471" s="42"/>
      <c r="H471" s="42"/>
      <c r="I471" s="41"/>
      <c r="J471" s="41"/>
      <c r="K471" s="215"/>
      <c r="L471" s="222">
        <v>0</v>
      </c>
      <c r="M471" s="222">
        <v>0</v>
      </c>
      <c r="N471" s="26"/>
      <c r="O471" s="26"/>
      <c r="P471" s="222">
        <v>0</v>
      </c>
      <c r="Q471" s="222">
        <v>0</v>
      </c>
      <c r="R471" s="46">
        <f t="shared" si="106"/>
        <v>0</v>
      </c>
      <c r="S471" s="548">
        <v>0</v>
      </c>
      <c r="T471" s="549"/>
      <c r="U471" s="550"/>
    </row>
    <row r="472" spans="1:21" ht="15.95" customHeight="1" thickBot="1" x14ac:dyDescent="0.25">
      <c r="A472" s="48">
        <v>11</v>
      </c>
      <c r="B472" s="49" t="s">
        <v>59</v>
      </c>
      <c r="C472" s="510"/>
      <c r="D472" s="511"/>
      <c r="E472" s="512"/>
      <c r="F472" s="223"/>
      <c r="G472" s="50"/>
      <c r="H472" s="50"/>
      <c r="I472" s="51"/>
      <c r="J472" s="51"/>
      <c r="K472" s="223"/>
      <c r="L472" s="52">
        <v>0</v>
      </c>
      <c r="M472" s="52">
        <v>0</v>
      </c>
      <c r="N472" s="53"/>
      <c r="O472" s="53"/>
      <c r="P472" s="52">
        <v>0</v>
      </c>
      <c r="Q472" s="52">
        <v>0</v>
      </c>
      <c r="R472" s="54">
        <f t="shared" si="106"/>
        <v>0</v>
      </c>
      <c r="S472" s="554"/>
      <c r="T472" s="555"/>
      <c r="U472" s="556"/>
    </row>
    <row r="473" spans="1:21" ht="15.95" customHeight="1" thickTop="1" x14ac:dyDescent="0.2">
      <c r="A473" s="5"/>
      <c r="B473" s="17" t="s">
        <v>39</v>
      </c>
    </row>
    <row r="474" spans="1:21" ht="15.95" customHeight="1" x14ac:dyDescent="0.2">
      <c r="A474" s="5"/>
      <c r="B474" s="15" t="s">
        <v>61</v>
      </c>
    </row>
    <row r="475" spans="1:21" ht="15.95" customHeight="1" x14ac:dyDescent="0.2">
      <c r="A475" s="5"/>
      <c r="B475" s="15" t="s">
        <v>60</v>
      </c>
    </row>
    <row r="476" spans="1:21" ht="15.95" customHeight="1" x14ac:dyDescent="0.2">
      <c r="A476" s="5"/>
      <c r="B476" s="15" t="s">
        <v>40</v>
      </c>
    </row>
    <row r="477" spans="1:21" ht="15.95" customHeight="1" x14ac:dyDescent="0.2"/>
    <row r="478" spans="1:21" ht="15.95" customHeight="1" x14ac:dyDescent="0.2"/>
    <row r="479" spans="1:21" ht="15.95" customHeight="1" x14ac:dyDescent="0.2">
      <c r="A479" s="488" t="s">
        <v>0</v>
      </c>
      <c r="B479" s="488"/>
      <c r="P479" s="517"/>
      <c r="Q479" s="517"/>
      <c r="R479" s="517"/>
      <c r="S479" s="517"/>
      <c r="T479" s="517"/>
      <c r="U479" s="517"/>
    </row>
    <row r="480" spans="1:21" ht="15.95" customHeight="1" x14ac:dyDescent="0.2">
      <c r="A480" s="488" t="s">
        <v>1</v>
      </c>
      <c r="B480" s="488"/>
      <c r="P480" s="517"/>
      <c r="Q480" s="517"/>
      <c r="R480" s="517"/>
      <c r="S480" s="517"/>
      <c r="T480" s="517"/>
      <c r="U480" s="517"/>
    </row>
    <row r="481" spans="1:21" ht="15.95" customHeight="1" x14ac:dyDescent="0.2">
      <c r="A481" s="488" t="s">
        <v>46</v>
      </c>
      <c r="B481" s="488"/>
    </row>
    <row r="482" spans="1:21" ht="15.95" customHeight="1" x14ac:dyDescent="0.35">
      <c r="C482" s="518" t="s">
        <v>2</v>
      </c>
      <c r="D482" s="518"/>
      <c r="E482" s="518"/>
      <c r="F482" s="518"/>
      <c r="G482" s="518"/>
      <c r="H482" s="518"/>
      <c r="I482" s="518"/>
      <c r="J482" s="518"/>
      <c r="K482" s="518"/>
      <c r="L482" s="518"/>
      <c r="M482" s="518"/>
      <c r="N482" s="518"/>
      <c r="O482" s="518"/>
      <c r="P482" s="518"/>
      <c r="Q482" s="2"/>
    </row>
    <row r="483" spans="1:21" ht="15.95" customHeight="1" x14ac:dyDescent="0.2">
      <c r="F483" s="519" t="s">
        <v>3</v>
      </c>
      <c r="G483" s="519"/>
      <c r="H483" s="519"/>
      <c r="I483" s="519"/>
      <c r="J483" s="519"/>
      <c r="K483" s="519"/>
      <c r="L483" s="519"/>
      <c r="M483" s="519"/>
      <c r="N483" s="519"/>
      <c r="O483" s="519"/>
      <c r="P483" s="519"/>
      <c r="Q483" s="221"/>
    </row>
    <row r="484" spans="1:21" ht="15.95" customHeight="1" x14ac:dyDescent="0.2">
      <c r="A484" s="1" t="s">
        <v>47</v>
      </c>
      <c r="C484" s="3"/>
      <c r="D484" s="4">
        <v>1</v>
      </c>
      <c r="E484" s="4">
        <v>5</v>
      </c>
      <c r="K484" s="520">
        <v>13</v>
      </c>
      <c r="L484" s="520"/>
      <c r="M484" s="5"/>
      <c r="N484" s="5"/>
      <c r="O484" s="5"/>
      <c r="P484" s="5"/>
      <c r="Q484" s="1" t="s">
        <v>49</v>
      </c>
      <c r="R484" s="522" t="str">
        <f>+R445</f>
        <v>Juni</v>
      </c>
      <c r="S484" s="523"/>
      <c r="T484" s="4">
        <f>+T7:U7</f>
        <v>0</v>
      </c>
      <c r="U484" s="4">
        <f>+U445</f>
        <v>6</v>
      </c>
    </row>
    <row r="485" spans="1:21" ht="15.95" customHeight="1" thickBot="1" x14ac:dyDescent="0.25">
      <c r="A485" s="1" t="s">
        <v>69</v>
      </c>
      <c r="C485" s="6"/>
      <c r="D485" s="7">
        <v>0</v>
      </c>
      <c r="E485" s="7">
        <v>8</v>
      </c>
      <c r="K485" s="521"/>
      <c r="L485" s="521"/>
      <c r="M485" s="5"/>
      <c r="N485" s="5"/>
      <c r="O485" s="5"/>
      <c r="Q485" s="1" t="s">
        <v>48</v>
      </c>
      <c r="R485" s="557">
        <f>+R8</f>
        <v>2018</v>
      </c>
      <c r="S485" s="558"/>
      <c r="T485" s="21">
        <v>1</v>
      </c>
      <c r="U485" s="21">
        <f>+U8</f>
        <v>8</v>
      </c>
    </row>
    <row r="486" spans="1:21" ht="15.95" customHeight="1" thickTop="1" x14ac:dyDescent="0.2">
      <c r="A486" s="513" t="s">
        <v>4</v>
      </c>
      <c r="B486" s="496" t="s">
        <v>5</v>
      </c>
      <c r="C486" s="499" t="s">
        <v>6</v>
      </c>
      <c r="D486" s="500"/>
      <c r="E486" s="500"/>
      <c r="F486" s="500"/>
      <c r="G486" s="500"/>
      <c r="H486" s="500"/>
      <c r="I486" s="500"/>
      <c r="J486" s="500"/>
      <c r="K486" s="516"/>
      <c r="L486" s="591" t="s">
        <v>7</v>
      </c>
      <c r="M486" s="500"/>
      <c r="N486" s="500"/>
      <c r="O486" s="500"/>
      <c r="P486" s="500"/>
      <c r="Q486" s="500"/>
      <c r="R486" s="501"/>
      <c r="S486" s="538" t="s">
        <v>65</v>
      </c>
      <c r="T486" s="539"/>
      <c r="U486" s="592"/>
    </row>
    <row r="487" spans="1:21" ht="15.95" customHeight="1" x14ac:dyDescent="0.2">
      <c r="A487" s="514"/>
      <c r="B487" s="497"/>
      <c r="C487" s="551" t="s">
        <v>27</v>
      </c>
      <c r="D487" s="552"/>
      <c r="E487" s="553"/>
      <c r="F487" s="226"/>
      <c r="G487" s="226" t="s">
        <v>30</v>
      </c>
      <c r="H487" s="226" t="s">
        <v>32</v>
      </c>
      <c r="I487" s="226"/>
      <c r="J487" s="226"/>
      <c r="K487" s="35" t="s">
        <v>43</v>
      </c>
      <c r="L487" s="219" t="s">
        <v>27</v>
      </c>
      <c r="M487" s="226"/>
      <c r="N487" s="226" t="s">
        <v>30</v>
      </c>
      <c r="O487" s="226" t="s">
        <v>32</v>
      </c>
      <c r="P487" s="226"/>
      <c r="Q487" s="226"/>
      <c r="R487" s="226" t="s">
        <v>64</v>
      </c>
      <c r="S487" s="524" t="s">
        <v>68</v>
      </c>
      <c r="T487" s="525"/>
      <c r="U487" s="585"/>
    </row>
    <row r="488" spans="1:21" ht="13.5" customHeight="1" x14ac:dyDescent="0.2">
      <c r="A488" s="514"/>
      <c r="B488" s="497"/>
      <c r="C488" s="524" t="s">
        <v>28</v>
      </c>
      <c r="D488" s="525"/>
      <c r="E488" s="526"/>
      <c r="F488" s="224" t="s">
        <v>29</v>
      </c>
      <c r="G488" s="224" t="s">
        <v>31</v>
      </c>
      <c r="H488" s="224" t="s">
        <v>33</v>
      </c>
      <c r="I488" s="224" t="s">
        <v>37</v>
      </c>
      <c r="J488" s="224" t="s">
        <v>36</v>
      </c>
      <c r="K488" s="36" t="s">
        <v>28</v>
      </c>
      <c r="L488" s="220" t="s">
        <v>28</v>
      </c>
      <c r="M488" s="224" t="s">
        <v>35</v>
      </c>
      <c r="N488" s="224" t="s">
        <v>31</v>
      </c>
      <c r="O488" s="224" t="s">
        <v>33</v>
      </c>
      <c r="P488" s="224" t="s">
        <v>37</v>
      </c>
      <c r="Q488" s="224" t="s">
        <v>36</v>
      </c>
      <c r="R488" s="224" t="s">
        <v>38</v>
      </c>
      <c r="S488" s="524" t="s">
        <v>66</v>
      </c>
      <c r="T488" s="525"/>
      <c r="U488" s="585"/>
    </row>
    <row r="489" spans="1:21" ht="12.75" customHeight="1" x14ac:dyDescent="0.2">
      <c r="A489" s="514"/>
      <c r="B489" s="497"/>
      <c r="C489" s="502" t="s">
        <v>8</v>
      </c>
      <c r="D489" s="503"/>
      <c r="E489" s="504"/>
      <c r="F489" s="228"/>
      <c r="G489" s="228"/>
      <c r="H489" s="228" t="s">
        <v>34</v>
      </c>
      <c r="I489" s="228"/>
      <c r="J489" s="228"/>
      <c r="K489" s="37" t="s">
        <v>9</v>
      </c>
      <c r="L489" s="227" t="s">
        <v>8</v>
      </c>
      <c r="M489" s="228"/>
      <c r="N489" s="228"/>
      <c r="O489" s="228" t="s">
        <v>34</v>
      </c>
      <c r="P489" s="228"/>
      <c r="Q489" s="228"/>
      <c r="R489" s="20" t="s">
        <v>63</v>
      </c>
      <c r="S489" s="524" t="s">
        <v>67</v>
      </c>
      <c r="T489" s="525"/>
      <c r="U489" s="585"/>
    </row>
    <row r="490" spans="1:21" ht="12.75" customHeight="1" x14ac:dyDescent="0.2">
      <c r="A490" s="515"/>
      <c r="B490" s="498"/>
      <c r="C490" s="559"/>
      <c r="D490" s="560"/>
      <c r="E490" s="561"/>
      <c r="F490" s="224"/>
      <c r="G490" s="224"/>
      <c r="H490" s="224"/>
      <c r="I490" s="224"/>
      <c r="J490" s="224"/>
      <c r="K490" s="36" t="s">
        <v>62</v>
      </c>
      <c r="L490" s="220"/>
      <c r="M490" s="224"/>
      <c r="N490" s="224"/>
      <c r="O490" s="224"/>
      <c r="P490" s="224"/>
      <c r="Q490" s="224"/>
      <c r="R490" s="224"/>
      <c r="S490" s="528"/>
      <c r="T490" s="562"/>
      <c r="U490" s="586"/>
    </row>
    <row r="491" spans="1:21" s="8" customFormat="1" ht="12.75" customHeight="1" x14ac:dyDescent="0.2">
      <c r="A491" s="28" t="s">
        <v>10</v>
      </c>
      <c r="B491" s="225" t="s">
        <v>11</v>
      </c>
      <c r="C491" s="564" t="s">
        <v>12</v>
      </c>
      <c r="D491" s="565"/>
      <c r="E491" s="566"/>
      <c r="F491" s="225" t="s">
        <v>13</v>
      </c>
      <c r="G491" s="225" t="s">
        <v>14</v>
      </c>
      <c r="H491" s="225" t="s">
        <v>15</v>
      </c>
      <c r="I491" s="225" t="s">
        <v>16</v>
      </c>
      <c r="J491" s="225" t="s">
        <v>17</v>
      </c>
      <c r="K491" s="45" t="s">
        <v>18</v>
      </c>
      <c r="L491" s="218" t="s">
        <v>19</v>
      </c>
      <c r="M491" s="225" t="s">
        <v>20</v>
      </c>
      <c r="N491" s="225" t="s">
        <v>21</v>
      </c>
      <c r="O491" s="225" t="s">
        <v>41</v>
      </c>
      <c r="P491" s="225" t="s">
        <v>42</v>
      </c>
      <c r="Q491" s="225" t="s">
        <v>44</v>
      </c>
      <c r="R491" s="225" t="s">
        <v>70</v>
      </c>
      <c r="S491" s="564" t="s">
        <v>71</v>
      </c>
      <c r="T491" s="565"/>
      <c r="U491" s="587"/>
    </row>
    <row r="492" spans="1:21" s="16" customFormat="1" ht="12.75" customHeight="1" x14ac:dyDescent="0.2">
      <c r="A492" s="18">
        <v>1</v>
      </c>
      <c r="B492" s="19" t="s">
        <v>22</v>
      </c>
      <c r="C492" s="623">
        <f t="shared" ref="C492:F492" si="110">SUM(C15,C55,C95,C135,C174,C213,C253,C293,C333,C373,C413,C453)</f>
        <v>0</v>
      </c>
      <c r="D492" s="624">
        <f t="shared" si="110"/>
        <v>0</v>
      </c>
      <c r="E492" s="625">
        <f t="shared" si="110"/>
        <v>0</v>
      </c>
      <c r="F492" s="24">
        <f t="shared" si="110"/>
        <v>0</v>
      </c>
      <c r="G492" s="24">
        <f>SUM(G15,G55,G95,G135,G174,G213,G253,G293,G333,G373,G413,G453)</f>
        <v>0</v>
      </c>
      <c r="H492" s="24">
        <f t="shared" ref="H492" si="111">SUM(H15,H55,H95,H135,H174,H213,H253,H293,H333,H373,H413,H453)</f>
        <v>0</v>
      </c>
      <c r="I492" s="24">
        <f>SUM(I15,I55,I95,I135,I174,I213,I253,I293,I333,I373,I413,I453)</f>
        <v>1</v>
      </c>
      <c r="J492" s="24">
        <f t="shared" ref="J492" si="112">SUM(J15,J55,J95,J135,J174,J213,J253,J293,J333,J373,J413,J453)</f>
        <v>0</v>
      </c>
      <c r="K492" s="24">
        <f>SUM(K15,K55,K95,K135,K174,K213,K253,K293,K333,K373,K413,K453)</f>
        <v>1</v>
      </c>
      <c r="L492" s="59">
        <f t="shared" ref="L492:R497" si="113">SUM(L15,L55,L95,L135,L174,L213,L253,L293,L333,L373,L413,L453)</f>
        <v>151.30000000000001</v>
      </c>
      <c r="M492" s="59">
        <f t="shared" si="113"/>
        <v>67</v>
      </c>
      <c r="N492" s="59">
        <f t="shared" si="113"/>
        <v>14.3</v>
      </c>
      <c r="O492" s="59">
        <f t="shared" si="113"/>
        <v>0</v>
      </c>
      <c r="P492" s="59">
        <f>SUM(P15,P55,P95,P135,P174,P213,P253,P293,P333,P373,P413,P453)</f>
        <v>62</v>
      </c>
      <c r="Q492" s="59">
        <f t="shared" si="113"/>
        <v>0</v>
      </c>
      <c r="R492" s="59">
        <f>SUM(R15,R55,R95,R135,R174,R213,R253,R293,R333,R373,R413,R453)</f>
        <v>132</v>
      </c>
      <c r="S492" s="588"/>
      <c r="T492" s="589"/>
      <c r="U492" s="590"/>
    </row>
    <row r="493" spans="1:21" s="23" customFormat="1" ht="15.75" x14ac:dyDescent="0.25">
      <c r="A493" s="14"/>
      <c r="B493" s="22" t="s">
        <v>50</v>
      </c>
      <c r="C493" s="626">
        <f t="shared" ref="C493:K493" si="114">SUM(C16,C56,C96,C136,C175,C214,C254,C294,C334,C374,C414,C454)</f>
        <v>0</v>
      </c>
      <c r="D493" s="626">
        <f t="shared" si="114"/>
        <v>0</v>
      </c>
      <c r="E493" s="626">
        <f t="shared" si="114"/>
        <v>0</v>
      </c>
      <c r="F493" s="44">
        <f t="shared" si="114"/>
        <v>0</v>
      </c>
      <c r="G493" s="44">
        <f t="shared" si="114"/>
        <v>0</v>
      </c>
      <c r="H493" s="44">
        <f t="shared" si="114"/>
        <v>0</v>
      </c>
      <c r="I493" s="44">
        <f t="shared" si="114"/>
        <v>1</v>
      </c>
      <c r="J493" s="44">
        <f t="shared" si="114"/>
        <v>0</v>
      </c>
      <c r="K493" s="46">
        <f t="shared" si="114"/>
        <v>1</v>
      </c>
      <c r="L493" s="59">
        <f t="shared" si="113"/>
        <v>54</v>
      </c>
      <c r="M493" s="59">
        <f t="shared" si="113"/>
        <v>49</v>
      </c>
      <c r="N493" s="59">
        <f t="shared" si="113"/>
        <v>0</v>
      </c>
      <c r="O493" s="59">
        <f t="shared" si="113"/>
        <v>0</v>
      </c>
      <c r="P493" s="59">
        <f t="shared" si="113"/>
        <v>61</v>
      </c>
      <c r="Q493" s="59">
        <f t="shared" si="113"/>
        <v>0</v>
      </c>
      <c r="R493" s="59">
        <f t="shared" si="113"/>
        <v>66</v>
      </c>
      <c r="S493" s="596"/>
      <c r="T493" s="597"/>
      <c r="U493" s="598"/>
    </row>
    <row r="494" spans="1:21" ht="15.75" x14ac:dyDescent="0.2">
      <c r="A494" s="12"/>
      <c r="B494" s="13" t="s">
        <v>84</v>
      </c>
      <c r="C494" s="627">
        <f t="shared" ref="C494:K494" si="115">SUM(C17,C57,C97,C137,C176,C215,C255,C295,C335,C375,C415,C455)</f>
        <v>0</v>
      </c>
      <c r="D494" s="627">
        <f t="shared" si="115"/>
        <v>0</v>
      </c>
      <c r="E494" s="627">
        <f t="shared" si="115"/>
        <v>0</v>
      </c>
      <c r="F494" s="47">
        <f t="shared" si="115"/>
        <v>0</v>
      </c>
      <c r="G494" s="47">
        <f t="shared" si="115"/>
        <v>0</v>
      </c>
      <c r="H494" s="47">
        <f t="shared" si="115"/>
        <v>0</v>
      </c>
      <c r="I494" s="230">
        <f t="shared" si="115"/>
        <v>1</v>
      </c>
      <c r="J494" s="230">
        <f t="shared" si="115"/>
        <v>0</v>
      </c>
      <c r="K494" s="46">
        <f t="shared" si="115"/>
        <v>1</v>
      </c>
      <c r="L494" s="59">
        <f t="shared" si="113"/>
        <v>49</v>
      </c>
      <c r="M494" s="59">
        <f t="shared" si="113"/>
        <v>49</v>
      </c>
      <c r="N494" s="59">
        <f t="shared" si="113"/>
        <v>0</v>
      </c>
      <c r="O494" s="59">
        <f t="shared" si="113"/>
        <v>0</v>
      </c>
      <c r="P494" s="59">
        <f t="shared" si="113"/>
        <v>61</v>
      </c>
      <c r="Q494" s="59">
        <f t="shared" si="113"/>
        <v>0</v>
      </c>
      <c r="R494" s="59">
        <f t="shared" si="113"/>
        <v>61</v>
      </c>
      <c r="S494" s="593"/>
      <c r="T494" s="594"/>
      <c r="U494" s="595"/>
    </row>
    <row r="495" spans="1:21" ht="15.75" x14ac:dyDescent="0.2">
      <c r="A495" s="12"/>
      <c r="B495" s="13" t="s">
        <v>85</v>
      </c>
      <c r="C495" s="627">
        <f t="shared" ref="C495:H495" si="116">SUM(C18,C58,C98,C138,C177,C216,C256,C296,C336,C376,C416,C456)</f>
        <v>0</v>
      </c>
      <c r="D495" s="627">
        <f t="shared" si="116"/>
        <v>0</v>
      </c>
      <c r="E495" s="627">
        <f t="shared" si="116"/>
        <v>0</v>
      </c>
      <c r="F495" s="47">
        <f t="shared" si="116"/>
        <v>0</v>
      </c>
      <c r="G495" s="47">
        <f t="shared" si="116"/>
        <v>0</v>
      </c>
      <c r="H495" s="47">
        <f t="shared" si="116"/>
        <v>0</v>
      </c>
      <c r="I495" s="230">
        <f>SUM(I18,I58,I98,I138,I177,I216,I256,I296,I336,I376,I416,I456)</f>
        <v>0</v>
      </c>
      <c r="J495" s="230">
        <f t="shared" ref="J495" si="117">SUM(J18,J58,J98,J138,J177,J216,J256,J296,J336,J376,J416,J456)</f>
        <v>0</v>
      </c>
      <c r="K495" s="46">
        <f>SUM(K18,K58,K98,K138,K177,K216,K256,K296,K336,K376,K416,K456)</f>
        <v>0</v>
      </c>
      <c r="L495" s="59">
        <f t="shared" si="113"/>
        <v>5</v>
      </c>
      <c r="M495" s="59">
        <f t="shared" si="113"/>
        <v>0</v>
      </c>
      <c r="N495" s="59">
        <f t="shared" si="113"/>
        <v>0</v>
      </c>
      <c r="O495" s="59">
        <f t="shared" si="113"/>
        <v>0</v>
      </c>
      <c r="P495" s="59">
        <f t="shared" si="113"/>
        <v>0</v>
      </c>
      <c r="Q495" s="59">
        <f t="shared" si="113"/>
        <v>0</v>
      </c>
      <c r="R495" s="59">
        <f>SUM(R18,R58,R98,R138,R177,R216,R256,R296,R336,R376,R416,R456)</f>
        <v>5</v>
      </c>
      <c r="S495" s="593"/>
      <c r="T495" s="594"/>
      <c r="U495" s="595"/>
    </row>
    <row r="496" spans="1:21" ht="15.75" x14ac:dyDescent="0.2">
      <c r="A496" s="12"/>
      <c r="B496" s="11" t="s">
        <v>51</v>
      </c>
      <c r="C496" s="628">
        <f t="shared" ref="C496:K496" si="118">SUM(C19,C59,C99,C139,C178,C217,C257,C297,C337,C377,C417,C457)</f>
        <v>0</v>
      </c>
      <c r="D496" s="628">
        <f t="shared" si="118"/>
        <v>0</v>
      </c>
      <c r="E496" s="628">
        <f t="shared" si="118"/>
        <v>0</v>
      </c>
      <c r="F496" s="231">
        <f t="shared" si="118"/>
        <v>0</v>
      </c>
      <c r="G496" s="231">
        <f t="shared" si="118"/>
        <v>0</v>
      </c>
      <c r="H496" s="231">
        <f t="shared" si="118"/>
        <v>0</v>
      </c>
      <c r="I496" s="231">
        <f t="shared" si="118"/>
        <v>0</v>
      </c>
      <c r="J496" s="231">
        <f t="shared" si="118"/>
        <v>0</v>
      </c>
      <c r="K496" s="46">
        <f t="shared" si="118"/>
        <v>0</v>
      </c>
      <c r="L496" s="59">
        <f t="shared" si="113"/>
        <v>95.3</v>
      </c>
      <c r="M496" s="59">
        <f t="shared" si="113"/>
        <v>18</v>
      </c>
      <c r="N496" s="59">
        <f t="shared" si="113"/>
        <v>12.3</v>
      </c>
      <c r="O496" s="59">
        <f t="shared" si="113"/>
        <v>0</v>
      </c>
      <c r="P496" s="59">
        <f t="shared" si="113"/>
        <v>1</v>
      </c>
      <c r="Q496" s="59">
        <f t="shared" si="113"/>
        <v>0</v>
      </c>
      <c r="R496" s="59">
        <f t="shared" si="113"/>
        <v>66</v>
      </c>
      <c r="S496" s="593"/>
      <c r="T496" s="594"/>
      <c r="U496" s="595"/>
    </row>
    <row r="497" spans="1:21" ht="15.75" x14ac:dyDescent="0.2">
      <c r="A497" s="12"/>
      <c r="B497" s="11" t="s">
        <v>52</v>
      </c>
      <c r="C497" s="628">
        <f t="shared" ref="C497:K497" si="119">SUM(C20,C60,C100,C140,C179,C218,C258,C298,C338,C378,C418,C458)</f>
        <v>0</v>
      </c>
      <c r="D497" s="628">
        <f t="shared" si="119"/>
        <v>0</v>
      </c>
      <c r="E497" s="628">
        <f t="shared" si="119"/>
        <v>0</v>
      </c>
      <c r="F497" s="231">
        <f t="shared" si="119"/>
        <v>0</v>
      </c>
      <c r="G497" s="231">
        <f t="shared" si="119"/>
        <v>0</v>
      </c>
      <c r="H497" s="231">
        <f t="shared" si="119"/>
        <v>0</v>
      </c>
      <c r="I497" s="231">
        <f t="shared" si="119"/>
        <v>0</v>
      </c>
      <c r="J497" s="231">
        <f t="shared" si="119"/>
        <v>0</v>
      </c>
      <c r="K497" s="46">
        <f t="shared" si="119"/>
        <v>0</v>
      </c>
      <c r="L497" s="59">
        <f t="shared" si="113"/>
        <v>2</v>
      </c>
      <c r="M497" s="59">
        <f t="shared" si="113"/>
        <v>0</v>
      </c>
      <c r="N497" s="59">
        <f t="shared" si="113"/>
        <v>2</v>
      </c>
      <c r="O497" s="59">
        <f t="shared" si="113"/>
        <v>0</v>
      </c>
      <c r="P497" s="59">
        <f t="shared" si="113"/>
        <v>0</v>
      </c>
      <c r="Q497" s="59">
        <f t="shared" si="113"/>
        <v>0</v>
      </c>
      <c r="R497" s="59">
        <f t="shared" si="113"/>
        <v>0</v>
      </c>
      <c r="S497" s="593"/>
      <c r="T497" s="594"/>
      <c r="U497" s="595"/>
    </row>
    <row r="498" spans="1:21" ht="15.75" x14ac:dyDescent="0.2">
      <c r="A498" s="14">
        <v>2</v>
      </c>
      <c r="B498" s="10" t="s">
        <v>23</v>
      </c>
      <c r="C498" s="628">
        <f t="shared" ref="C498:F498" si="120">SUM(C21,C61,C101,C141,C180,C219,C259,C299,C339,C379,C419,C459)</f>
        <v>0</v>
      </c>
      <c r="D498" s="628">
        <f t="shared" si="120"/>
        <v>658</v>
      </c>
      <c r="E498" s="628">
        <f t="shared" si="120"/>
        <v>658</v>
      </c>
      <c r="F498" s="231">
        <f t="shared" si="120"/>
        <v>0</v>
      </c>
      <c r="G498" s="46">
        <f>SUM(G499:G500)</f>
        <v>0</v>
      </c>
      <c r="H498" s="26"/>
      <c r="I498" s="231">
        <f t="shared" ref="I498" si="121">SUM(I21,I61,I101,I141,I180,I219,I259,I299,I339,I379,I419,I459)</f>
        <v>0</v>
      </c>
      <c r="J498" s="46">
        <f>SUM(J499:J500)</f>
        <v>0</v>
      </c>
      <c r="K498" s="46">
        <f t="shared" ref="K498" si="122">SUM(K21,K61,K101,K141,K180,K219,K259,K299,K339,K379,K419,K459)</f>
        <v>0</v>
      </c>
      <c r="L498" s="57">
        <f>SUM(L499:L500)</f>
        <v>2814</v>
      </c>
      <c r="M498" s="123">
        <f t="shared" ref="M498:N498" si="123">SUM(M499:M500)</f>
        <v>801</v>
      </c>
      <c r="N498" s="57">
        <f t="shared" si="123"/>
        <v>0</v>
      </c>
      <c r="O498" s="61"/>
      <c r="P498" s="57">
        <f>SUM(P499:P500)</f>
        <v>25</v>
      </c>
      <c r="Q498" s="57">
        <f>SUM(Q499:Q500)</f>
        <v>0</v>
      </c>
      <c r="R498" s="57">
        <f t="shared" ref="R498:R501" si="124">SUM(L498-M498-N498-O498+P498-Q498)</f>
        <v>2038</v>
      </c>
      <c r="S498" s="593"/>
      <c r="T498" s="594"/>
      <c r="U498" s="595"/>
    </row>
    <row r="499" spans="1:21" ht="15.75" x14ac:dyDescent="0.2">
      <c r="A499" s="12"/>
      <c r="B499" s="13" t="s">
        <v>84</v>
      </c>
      <c r="C499" s="628">
        <f t="shared" ref="C499:F499" si="125">SUM(C22,C62,C102,C142,C181,C220,C260,C300,C340,C380,C420,C460)</f>
        <v>0</v>
      </c>
      <c r="D499" s="628">
        <f t="shared" si="125"/>
        <v>658</v>
      </c>
      <c r="E499" s="628">
        <f t="shared" si="125"/>
        <v>658</v>
      </c>
      <c r="F499" s="231">
        <f t="shared" si="125"/>
        <v>0</v>
      </c>
      <c r="G499" s="233">
        <f t="shared" ref="G499:I499" si="126">SUM(G22,G62,G102,G142,G181,G220,G260,G300,G340,G380,G420,G460)</f>
        <v>0</v>
      </c>
      <c r="H499" s="25"/>
      <c r="I499" s="231">
        <f t="shared" si="126"/>
        <v>0</v>
      </c>
      <c r="J499" s="233">
        <f t="shared" ref="J499:K499" si="127">SUM(J22,J62,J102,J142,J181,J220,J260,J300,J340,J380,J420,J460)</f>
        <v>0</v>
      </c>
      <c r="K499" s="46">
        <f t="shared" si="127"/>
        <v>0</v>
      </c>
      <c r="L499" s="59">
        <f t="shared" ref="L499:N511" si="128">SUM(L22,L62,L102,L142,L181,L220,L260,L300,L340,L380,L420,L460)</f>
        <v>2783</v>
      </c>
      <c r="M499" s="156">
        <f t="shared" si="128"/>
        <v>770</v>
      </c>
      <c r="N499" s="59">
        <f t="shared" si="128"/>
        <v>0</v>
      </c>
      <c r="O499" s="71"/>
      <c r="P499" s="59">
        <f t="shared" ref="P499:Q511" si="129">SUM(P22,P62,P102,P142,P181,P220,P260,P300,P340,P380,P420,P460)</f>
        <v>25</v>
      </c>
      <c r="Q499" s="59">
        <f t="shared" si="129"/>
        <v>0</v>
      </c>
      <c r="R499" s="57">
        <f t="shared" si="124"/>
        <v>2038</v>
      </c>
      <c r="S499" s="593"/>
      <c r="T499" s="594"/>
      <c r="U499" s="595"/>
    </row>
    <row r="500" spans="1:21" ht="15.75" x14ac:dyDescent="0.2">
      <c r="A500" s="12"/>
      <c r="B500" s="13" t="s">
        <v>85</v>
      </c>
      <c r="C500" s="628">
        <f t="shared" ref="C500:F500" si="130">SUM(C23,C63,C103,C143,C182,C221,C261,C301,C341,C381,C421,C461)</f>
        <v>0</v>
      </c>
      <c r="D500" s="628">
        <f t="shared" si="130"/>
        <v>0</v>
      </c>
      <c r="E500" s="628">
        <f t="shared" si="130"/>
        <v>0</v>
      </c>
      <c r="F500" s="231">
        <f t="shared" si="130"/>
        <v>0</v>
      </c>
      <c r="G500" s="47">
        <f t="shared" ref="G500:I500" si="131">SUM(G23,G63,G103,G143,G182,G221,G261,G301,G341,G381,G421,G461)</f>
        <v>0</v>
      </c>
      <c r="H500" s="25"/>
      <c r="I500" s="231">
        <f t="shared" si="131"/>
        <v>0</v>
      </c>
      <c r="J500" s="230">
        <f t="shared" ref="J500:K500" si="132">SUM(J23,J63,J103,J143,J182,J221,J261,J301,J341,J381,J421,J461)</f>
        <v>0</v>
      </c>
      <c r="K500" s="46">
        <f t="shared" si="132"/>
        <v>0</v>
      </c>
      <c r="L500" s="59">
        <f t="shared" si="128"/>
        <v>31</v>
      </c>
      <c r="M500" s="59">
        <f t="shared" si="128"/>
        <v>31</v>
      </c>
      <c r="N500" s="59">
        <f t="shared" si="128"/>
        <v>0</v>
      </c>
      <c r="O500" s="71"/>
      <c r="P500" s="59">
        <f t="shared" si="129"/>
        <v>0</v>
      </c>
      <c r="Q500" s="59">
        <f t="shared" si="129"/>
        <v>0</v>
      </c>
      <c r="R500" s="57">
        <f t="shared" si="124"/>
        <v>0</v>
      </c>
      <c r="S500" s="593"/>
      <c r="T500" s="594"/>
      <c r="U500" s="595"/>
    </row>
    <row r="501" spans="1:21" ht="15.75" x14ac:dyDescent="0.2">
      <c r="A501" s="9">
        <v>3</v>
      </c>
      <c r="B501" s="10" t="s">
        <v>54</v>
      </c>
      <c r="C501" s="628">
        <f t="shared" ref="C501:F501" si="133">SUM(C24,C64,C104,C144,C183,C222,C262,C302,C342,C382,C422,C462)</f>
        <v>0</v>
      </c>
      <c r="D501" s="628">
        <f t="shared" si="133"/>
        <v>0</v>
      </c>
      <c r="E501" s="628">
        <f t="shared" si="133"/>
        <v>0</v>
      </c>
      <c r="F501" s="231">
        <f t="shared" si="133"/>
        <v>0</v>
      </c>
      <c r="G501" s="26"/>
      <c r="H501" s="26"/>
      <c r="I501" s="231">
        <f t="shared" ref="I501" si="134">SUM(I24,I64,I104,I144,I183,I222,I262,I302,I342,I382,I422,I462)</f>
        <v>0</v>
      </c>
      <c r="J501" s="46">
        <f t="shared" ref="J501:K501" si="135">SUM(J24,J64,J104,J144,J183,J222,J262,J302,J342,J382,J422,J462)</f>
        <v>0</v>
      </c>
      <c r="K501" s="46">
        <f t="shared" si="135"/>
        <v>0</v>
      </c>
      <c r="L501" s="59">
        <f t="shared" si="128"/>
        <v>23.3</v>
      </c>
      <c r="M501" s="59">
        <f t="shared" si="128"/>
        <v>6</v>
      </c>
      <c r="N501" s="61"/>
      <c r="O501" s="61"/>
      <c r="P501" s="59">
        <f t="shared" si="129"/>
        <v>5</v>
      </c>
      <c r="Q501" s="59">
        <f t="shared" si="129"/>
        <v>0</v>
      </c>
      <c r="R501" s="57">
        <f t="shared" si="124"/>
        <v>22.3</v>
      </c>
      <c r="S501" s="593"/>
      <c r="T501" s="594"/>
      <c r="U501" s="595"/>
    </row>
    <row r="502" spans="1:21" ht="15.75" x14ac:dyDescent="0.2">
      <c r="A502" s="14">
        <v>4</v>
      </c>
      <c r="B502" s="10" t="s">
        <v>53</v>
      </c>
      <c r="C502" s="628">
        <f t="shared" ref="C502:F502" si="136">SUM(C25,C65,C105,C145,C184,C223,C263,C303,C343,C383,C423,C463)</f>
        <v>0</v>
      </c>
      <c r="D502" s="628">
        <f t="shared" si="136"/>
        <v>2</v>
      </c>
      <c r="E502" s="628">
        <f t="shared" si="136"/>
        <v>2</v>
      </c>
      <c r="F502" s="231">
        <f t="shared" si="136"/>
        <v>0</v>
      </c>
      <c r="G502" s="26"/>
      <c r="H502" s="26"/>
      <c r="I502" s="231">
        <f t="shared" ref="I502" si="137">SUM(I25,I65,I105,I145,I184,I223,I263,I303,I343,I383,I423,I463)</f>
        <v>0</v>
      </c>
      <c r="J502" s="44">
        <f t="shared" ref="J502:K502" si="138">SUM(J25,J65,J105,J145,J184,J223,J263,J303,J343,J383,J423,J463)</f>
        <v>0</v>
      </c>
      <c r="K502" s="46">
        <f t="shared" si="138"/>
        <v>0</v>
      </c>
      <c r="L502" s="59">
        <f t="shared" si="128"/>
        <v>115.39999999999999</v>
      </c>
      <c r="M502" s="59">
        <f t="shared" si="128"/>
        <v>12</v>
      </c>
      <c r="N502" s="61"/>
      <c r="O502" s="61"/>
      <c r="P502" s="59">
        <f t="shared" si="129"/>
        <v>9</v>
      </c>
      <c r="Q502" s="59">
        <f t="shared" si="129"/>
        <v>0</v>
      </c>
      <c r="R502" s="57">
        <f>SUM(L502-M502-N502-O502+P502-Q502)</f>
        <v>112.39999999999999</v>
      </c>
      <c r="S502" s="593"/>
      <c r="T502" s="594"/>
      <c r="U502" s="595"/>
    </row>
    <row r="503" spans="1:21" ht="15.75" x14ac:dyDescent="0.2">
      <c r="A503" s="14"/>
      <c r="B503" s="13" t="s">
        <v>84</v>
      </c>
      <c r="C503" s="628">
        <f t="shared" ref="C503:F503" si="139">SUM(C26,C66,C106,C146,C185,C224,C264,C304,C344,C384,C424,C464)</f>
        <v>0</v>
      </c>
      <c r="D503" s="628">
        <f t="shared" si="139"/>
        <v>0</v>
      </c>
      <c r="E503" s="628">
        <f t="shared" si="139"/>
        <v>0</v>
      </c>
      <c r="F503" s="231">
        <f t="shared" si="139"/>
        <v>0</v>
      </c>
      <c r="G503" s="26"/>
      <c r="H503" s="26"/>
      <c r="I503" s="231">
        <f t="shared" ref="I503" si="140">SUM(I26,I66,I106,I146,I185,I224,I264,I304,I344,I384,I424,I464)</f>
        <v>0</v>
      </c>
      <c r="J503" s="44">
        <f t="shared" ref="J503:K504" si="141">SUM(J26,J66,J106,J146,J185,J224,J264,J304,J344,J384,J424,J464)</f>
        <v>0</v>
      </c>
      <c r="K503" s="46">
        <f t="shared" si="141"/>
        <v>0</v>
      </c>
      <c r="L503" s="59">
        <f t="shared" si="128"/>
        <v>0</v>
      </c>
      <c r="M503" s="59">
        <f t="shared" si="128"/>
        <v>0</v>
      </c>
      <c r="N503" s="61"/>
      <c r="O503" s="61"/>
      <c r="P503" s="59">
        <f t="shared" si="129"/>
        <v>0</v>
      </c>
      <c r="Q503" s="59">
        <f t="shared" si="129"/>
        <v>0</v>
      </c>
      <c r="R503" s="57">
        <f t="shared" ref="R503:R505" si="142">SUM(L503-M503-N503-O503+P503-Q503)</f>
        <v>0</v>
      </c>
      <c r="S503" s="593"/>
      <c r="T503" s="594"/>
      <c r="U503" s="595"/>
    </row>
    <row r="504" spans="1:21" ht="15.75" x14ac:dyDescent="0.2">
      <c r="A504" s="14"/>
      <c r="B504" s="13" t="s">
        <v>85</v>
      </c>
      <c r="C504" s="626">
        <f t="shared" ref="C504:D504" si="143">SUM(C27,C67,C107,C147,C186,C225,C265,C305,C345,C385,C425,C465)</f>
        <v>0</v>
      </c>
      <c r="D504" s="626">
        <f t="shared" si="143"/>
        <v>2</v>
      </c>
      <c r="E504" s="626"/>
      <c r="F504" s="231">
        <f t="shared" ref="F504" si="144">SUM(F27,F67,F107,F147,F186,F225,F265,F305,F345,F385,F425,F465)</f>
        <v>0</v>
      </c>
      <c r="G504" s="26"/>
      <c r="H504" s="26"/>
      <c r="I504" s="231">
        <f t="shared" ref="I504" si="145">SUM(I27,I67,I107,I147,I186,I225,I265,I305,I345,I385,I425,I465)</f>
        <v>0</v>
      </c>
      <c r="J504" s="44">
        <f t="shared" ref="J504" si="146">SUM(J27,J67,J107,J147,J186,J225,J265,J305,J345,J385,J425,J465)</f>
        <v>0</v>
      </c>
      <c r="K504" s="46">
        <f t="shared" si="141"/>
        <v>0</v>
      </c>
      <c r="L504" s="59">
        <f t="shared" si="128"/>
        <v>115.39999999999999</v>
      </c>
      <c r="M504" s="59">
        <f t="shared" si="128"/>
        <v>12</v>
      </c>
      <c r="N504" s="61"/>
      <c r="O504" s="61"/>
      <c r="P504" s="59">
        <f t="shared" si="129"/>
        <v>9</v>
      </c>
      <c r="Q504" s="59">
        <f t="shared" si="129"/>
        <v>0</v>
      </c>
      <c r="R504" s="57">
        <f t="shared" si="142"/>
        <v>112.39999999999999</v>
      </c>
      <c r="S504" s="593"/>
      <c r="T504" s="594"/>
      <c r="U504" s="595"/>
    </row>
    <row r="505" spans="1:21" ht="15.75" x14ac:dyDescent="0.2">
      <c r="A505" s="14">
        <v>5</v>
      </c>
      <c r="B505" s="11" t="s">
        <v>55</v>
      </c>
      <c r="C505" s="628">
        <f t="shared" ref="C505:D505" si="147">SUM(C28,C68,C108,C148,C187,C226,C266,C306,C346,C386,C426,C466)</f>
        <v>0</v>
      </c>
      <c r="D505" s="628">
        <f t="shared" si="147"/>
        <v>0</v>
      </c>
      <c r="E505" s="628"/>
      <c r="F505" s="231">
        <f t="shared" ref="F505" si="148">SUM(F28,F68,F108,F148,F187,F226,F266,F306,F346,F386,F426,F466)</f>
        <v>0</v>
      </c>
      <c r="G505" s="26"/>
      <c r="H505" s="26"/>
      <c r="I505" s="231">
        <f t="shared" ref="I505" si="149">SUM(I28,I68,I108,I148,I187,I226,I266,I306,I346,I386,I426,I466)</f>
        <v>0</v>
      </c>
      <c r="J505" s="46">
        <f t="shared" ref="J505:K505" si="150">SUM(J28,J68,J108,J148,J187,J226,J266,J306,J346,J386,J426,J466)</f>
        <v>0</v>
      </c>
      <c r="K505" s="46">
        <f t="shared" si="150"/>
        <v>0</v>
      </c>
      <c r="L505" s="59">
        <f t="shared" si="128"/>
        <v>11</v>
      </c>
      <c r="M505" s="59">
        <f t="shared" si="128"/>
        <v>3</v>
      </c>
      <c r="N505" s="61"/>
      <c r="O505" s="61"/>
      <c r="P505" s="59">
        <f t="shared" si="129"/>
        <v>2</v>
      </c>
      <c r="Q505" s="59">
        <f t="shared" si="129"/>
        <v>0</v>
      </c>
      <c r="R505" s="57">
        <f t="shared" si="142"/>
        <v>10</v>
      </c>
      <c r="S505" s="593"/>
      <c r="T505" s="594"/>
      <c r="U505" s="595"/>
    </row>
    <row r="506" spans="1:21" ht="15.75" x14ac:dyDescent="0.2">
      <c r="A506" s="14">
        <v>6</v>
      </c>
      <c r="B506" s="10" t="s">
        <v>56</v>
      </c>
      <c r="C506" s="628">
        <f>SUM(C29,C69,C109,C149,C188,C227,C267,C307,C347,C387,C427,C467)</f>
        <v>0</v>
      </c>
      <c r="D506" s="628">
        <f t="shared" ref="D506" si="151">SUM(D29,D69,D109,D149,D188,D227,D267,D307,D347,D387,D427,D467)</f>
        <v>0</v>
      </c>
      <c r="E506" s="628"/>
      <c r="F506" s="231">
        <f t="shared" ref="F506" si="152">SUM(F29,F69,F109,F149,F188,F227,F267,F307,F347,F387,F427,F467)</f>
        <v>0</v>
      </c>
      <c r="G506" s="26"/>
      <c r="H506" s="26"/>
      <c r="I506" s="46">
        <f>SUM(C506-D506-E506-F506+G506-H506)</f>
        <v>0</v>
      </c>
      <c r="J506" s="46">
        <f t="shared" ref="J506:K506" si="153">SUM(J29,J69,J109,J149,J188,J227,J267,J307,J347,J387,J427,J467)</f>
        <v>0</v>
      </c>
      <c r="K506" s="46">
        <f t="shared" si="153"/>
        <v>0</v>
      </c>
      <c r="L506" s="59">
        <f>SUM(L29,L69,L109,L149,L188,L227,L267,L307,L347,L387,L427,L467)</f>
        <v>7.8</v>
      </c>
      <c r="M506" s="59">
        <f t="shared" si="128"/>
        <v>1</v>
      </c>
      <c r="N506" s="61"/>
      <c r="O506" s="61"/>
      <c r="P506" s="59">
        <f t="shared" si="129"/>
        <v>1</v>
      </c>
      <c r="Q506" s="59">
        <f t="shared" si="129"/>
        <v>0</v>
      </c>
      <c r="R506" s="57">
        <f>SUM(L506-M506-N506-O506+P506-Q506)</f>
        <v>7.8</v>
      </c>
      <c r="S506" s="605">
        <f>SUM(S29,S69,S109,S149,S188,S227,S267,S307,S347,S387,S427,S467)</f>
        <v>0</v>
      </c>
      <c r="T506" s="606"/>
      <c r="U506" s="607"/>
    </row>
    <row r="507" spans="1:21" ht="15.75" x14ac:dyDescent="0.2">
      <c r="A507" s="14">
        <v>7</v>
      </c>
      <c r="B507" s="10" t="s">
        <v>57</v>
      </c>
      <c r="C507" s="628">
        <f t="shared" ref="C507:D507" si="154">SUM(C30,C70,C110,C150,C189,C228,C268,C308,C348,C388,C428,C468)</f>
        <v>0</v>
      </c>
      <c r="D507" s="628">
        <f t="shared" si="154"/>
        <v>0</v>
      </c>
      <c r="E507" s="628"/>
      <c r="F507" s="231">
        <f t="shared" ref="F507" si="155">SUM(F30,F70,F110,F150,F189,F228,F268,F308,F348,F388,F428,F468)</f>
        <v>0</v>
      </c>
      <c r="G507" s="26"/>
      <c r="H507" s="26"/>
      <c r="I507" s="46">
        <f t="shared" ref="I507:I511" si="156">SUM(C507-D507-E507-F507+G507-H507)</f>
        <v>0</v>
      </c>
      <c r="J507" s="46">
        <f t="shared" ref="J507" si="157">SUM(J30,J70,J110,J150,J189,J228,J268,J308,J348,J388,J428,J468)</f>
        <v>0</v>
      </c>
      <c r="K507" s="46">
        <f t="shared" ref="K507:K511" si="158">SUM(E507-F507-G507-H507+I507-J507)</f>
        <v>0</v>
      </c>
      <c r="L507" s="59">
        <f t="shared" si="128"/>
        <v>0</v>
      </c>
      <c r="M507" s="59">
        <f t="shared" si="128"/>
        <v>0</v>
      </c>
      <c r="N507" s="61"/>
      <c r="O507" s="61"/>
      <c r="P507" s="59">
        <f t="shared" si="129"/>
        <v>0</v>
      </c>
      <c r="Q507" s="59">
        <f t="shared" si="129"/>
        <v>0</v>
      </c>
      <c r="R507" s="57">
        <f t="shared" ref="R507:R511" si="159">SUM(L507-M507-N507-O507+P507-Q507)</f>
        <v>0</v>
      </c>
      <c r="S507" s="605">
        <v>0</v>
      </c>
      <c r="T507" s="606"/>
      <c r="U507" s="607"/>
    </row>
    <row r="508" spans="1:21" ht="15.75" x14ac:dyDescent="0.2">
      <c r="A508" s="14">
        <v>8</v>
      </c>
      <c r="B508" s="10" t="s">
        <v>58</v>
      </c>
      <c r="C508" s="628">
        <f t="shared" ref="C508:D508" si="160">SUM(C31,C71,C111,C151,C190,C229,C269,C309,C349,C389,C429,C469)</f>
        <v>0</v>
      </c>
      <c r="D508" s="628">
        <f t="shared" si="160"/>
        <v>0</v>
      </c>
      <c r="E508" s="628"/>
      <c r="F508" s="231">
        <f t="shared" ref="F508" si="161">SUM(F31,F71,F111,F151,F190,F229,F269,F309,F349,F389,F429,F469)</f>
        <v>0</v>
      </c>
      <c r="G508" s="26"/>
      <c r="H508" s="26"/>
      <c r="I508" s="46">
        <f t="shared" si="156"/>
        <v>0</v>
      </c>
      <c r="J508" s="46">
        <f t="shared" ref="J508" si="162">SUM(J31,J71,J111,J151,J190,J229,J269,J309,J349,J389,J429,J469)</f>
        <v>0</v>
      </c>
      <c r="K508" s="46">
        <f t="shared" si="158"/>
        <v>0</v>
      </c>
      <c r="L508" s="59">
        <f t="shared" si="128"/>
        <v>0</v>
      </c>
      <c r="M508" s="59">
        <f t="shared" si="128"/>
        <v>0</v>
      </c>
      <c r="N508" s="61"/>
      <c r="O508" s="61"/>
      <c r="P508" s="59">
        <f t="shared" si="129"/>
        <v>0</v>
      </c>
      <c r="Q508" s="59">
        <f t="shared" si="129"/>
        <v>0</v>
      </c>
      <c r="R508" s="57">
        <f t="shared" si="159"/>
        <v>0</v>
      </c>
      <c r="S508" s="605">
        <v>0</v>
      </c>
      <c r="T508" s="606"/>
      <c r="U508" s="607"/>
    </row>
    <row r="509" spans="1:21" ht="15.75" x14ac:dyDescent="0.2">
      <c r="A509" s="14">
        <v>9</v>
      </c>
      <c r="B509" s="10" t="s">
        <v>24</v>
      </c>
      <c r="C509" s="628">
        <f t="shared" ref="C509:D509" si="163">SUM(C32,C72,C112,C152,C191,C230,C270,C310,C350,C390,C430,C470)</f>
        <v>0</v>
      </c>
      <c r="D509" s="628">
        <f t="shared" si="163"/>
        <v>0</v>
      </c>
      <c r="E509" s="628"/>
      <c r="F509" s="231">
        <f t="shared" ref="F509" si="164">SUM(F32,F72,F112,F152,F191,F230,F270,F310,F350,F390,F430,F470)</f>
        <v>0</v>
      </c>
      <c r="G509" s="26"/>
      <c r="H509" s="26"/>
      <c r="I509" s="231">
        <f t="shared" si="156"/>
        <v>0</v>
      </c>
      <c r="J509" s="231">
        <f t="shared" ref="J509" si="165">SUM(J32,J72,J112,J152,J191,J230,J270,J310,J350,J390,J430,J470)</f>
        <v>0</v>
      </c>
      <c r="K509" s="46">
        <f t="shared" si="158"/>
        <v>0</v>
      </c>
      <c r="L509" s="59">
        <f t="shared" si="128"/>
        <v>0</v>
      </c>
      <c r="M509" s="59">
        <f t="shared" si="128"/>
        <v>0</v>
      </c>
      <c r="N509" s="61"/>
      <c r="O509" s="61"/>
      <c r="P509" s="59">
        <f t="shared" si="129"/>
        <v>0</v>
      </c>
      <c r="Q509" s="59">
        <f t="shared" si="129"/>
        <v>0</v>
      </c>
      <c r="R509" s="57">
        <f t="shared" si="159"/>
        <v>0</v>
      </c>
      <c r="S509" s="605">
        <v>0</v>
      </c>
      <c r="T509" s="606"/>
      <c r="U509" s="607"/>
    </row>
    <row r="510" spans="1:21" ht="15.75" x14ac:dyDescent="0.2">
      <c r="A510" s="14">
        <v>10</v>
      </c>
      <c r="B510" s="10" t="s">
        <v>25</v>
      </c>
      <c r="C510" s="628">
        <f t="shared" ref="C510:D510" si="166">SUM(C33,C73,C113,C153,C192,C231,C271,C311,C351,C391,C431,C471)</f>
        <v>0</v>
      </c>
      <c r="D510" s="628">
        <f t="shared" si="166"/>
        <v>0</v>
      </c>
      <c r="E510" s="628"/>
      <c r="F510" s="231">
        <f t="shared" ref="F510" si="167">SUM(F33,F73,F113,F153,F192,F231,F271,F311,F351,F391,F431,F471)</f>
        <v>0</v>
      </c>
      <c r="G510" s="26"/>
      <c r="H510" s="26"/>
      <c r="I510" s="231">
        <f t="shared" si="156"/>
        <v>0</v>
      </c>
      <c r="J510" s="231">
        <f t="shared" ref="J510" si="168">SUM(J33,J73,J113,J153,J192,J231,J271,J311,J351,J391,J431,J471)</f>
        <v>0</v>
      </c>
      <c r="K510" s="46">
        <f t="shared" si="158"/>
        <v>0</v>
      </c>
      <c r="L510" s="59">
        <f t="shared" si="128"/>
        <v>0</v>
      </c>
      <c r="M510" s="59">
        <f t="shared" si="128"/>
        <v>0</v>
      </c>
      <c r="N510" s="61"/>
      <c r="O510" s="61"/>
      <c r="P510" s="59">
        <f t="shared" si="129"/>
        <v>0</v>
      </c>
      <c r="Q510" s="59">
        <f t="shared" si="129"/>
        <v>0</v>
      </c>
      <c r="R510" s="57">
        <f t="shared" si="159"/>
        <v>0</v>
      </c>
      <c r="S510" s="605">
        <v>0</v>
      </c>
      <c r="T510" s="606"/>
      <c r="U510" s="607"/>
    </row>
    <row r="511" spans="1:21" ht="16.5" thickBot="1" x14ac:dyDescent="0.25">
      <c r="A511" s="48">
        <v>11</v>
      </c>
      <c r="B511" s="49" t="s">
        <v>59</v>
      </c>
      <c r="C511" s="620">
        <f t="shared" ref="C511:D511" si="169">SUM(C34,C74,C114,C154,C193,C232,C272,C312,C352,C392,C432,C472)</f>
        <v>0</v>
      </c>
      <c r="D511" s="621">
        <f t="shared" si="169"/>
        <v>0</v>
      </c>
      <c r="E511" s="622"/>
      <c r="F511" s="232">
        <f t="shared" ref="F511" si="170">SUM(F34,F74,F114,F154,F193,F232,F272,F312,F352,F392,F432,F472)</f>
        <v>0</v>
      </c>
      <c r="G511" s="53"/>
      <c r="H511" s="53"/>
      <c r="I511" s="232">
        <f t="shared" si="156"/>
        <v>0</v>
      </c>
      <c r="J511" s="232">
        <f t="shared" ref="J511" si="171">SUM(J34,J74,J114,J154,J193,J232,J272,J312,J352,J392,J432,J472)</f>
        <v>0</v>
      </c>
      <c r="K511" s="54">
        <f t="shared" si="158"/>
        <v>0</v>
      </c>
      <c r="L511" s="72">
        <f t="shared" si="128"/>
        <v>0</v>
      </c>
      <c r="M511" s="73">
        <f t="shared" si="128"/>
        <v>0</v>
      </c>
      <c r="N511" s="74"/>
      <c r="O511" s="74"/>
      <c r="P511" s="72">
        <f t="shared" si="129"/>
        <v>0</v>
      </c>
      <c r="Q511" s="73">
        <f t="shared" si="129"/>
        <v>0</v>
      </c>
      <c r="R511" s="75">
        <f t="shared" si="159"/>
        <v>0</v>
      </c>
      <c r="S511" s="602"/>
      <c r="T511" s="603"/>
      <c r="U511" s="604"/>
    </row>
    <row r="512" spans="1:21" ht="13.5" thickTop="1" x14ac:dyDescent="0.2">
      <c r="A512" s="29"/>
      <c r="B512" s="27" t="s">
        <v>39</v>
      </c>
      <c r="C512" s="5"/>
      <c r="D512" s="5"/>
      <c r="E512" s="5"/>
      <c r="F512" s="5"/>
      <c r="G512" s="5"/>
      <c r="H512" s="5"/>
      <c r="I512" s="5"/>
      <c r="J512" s="5"/>
      <c r="K512" s="5"/>
      <c r="L512" s="62"/>
      <c r="M512" s="62"/>
      <c r="N512" s="62"/>
      <c r="O512" s="62"/>
      <c r="P512" s="62"/>
      <c r="Q512" s="62"/>
      <c r="R512" s="62"/>
      <c r="S512" s="62"/>
      <c r="T512" s="62"/>
      <c r="U512" s="63"/>
    </row>
    <row r="513" spans="1:21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30"/>
    </row>
    <row r="514" spans="1:21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30"/>
    </row>
    <row r="515" spans="1:21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4"/>
    </row>
  </sheetData>
  <mergeCells count="832">
    <mergeCell ref="C510:E510"/>
    <mergeCell ref="S510:U510"/>
    <mergeCell ref="C511:E511"/>
    <mergeCell ref="S511:U511"/>
    <mergeCell ref="C507:E507"/>
    <mergeCell ref="S507:U507"/>
    <mergeCell ref="C508:E508"/>
    <mergeCell ref="S508:U508"/>
    <mergeCell ref="C509:E509"/>
    <mergeCell ref="S509:U509"/>
    <mergeCell ref="C504:E504"/>
    <mergeCell ref="S504:U504"/>
    <mergeCell ref="C505:E505"/>
    <mergeCell ref="S505:U505"/>
    <mergeCell ref="C506:E506"/>
    <mergeCell ref="S506:U506"/>
    <mergeCell ref="C501:E501"/>
    <mergeCell ref="S501:U501"/>
    <mergeCell ref="C502:E502"/>
    <mergeCell ref="S502:U502"/>
    <mergeCell ref="C503:E503"/>
    <mergeCell ref="S503:U503"/>
    <mergeCell ref="C498:E498"/>
    <mergeCell ref="S498:U498"/>
    <mergeCell ref="C499:E499"/>
    <mergeCell ref="S499:U499"/>
    <mergeCell ref="C500:E500"/>
    <mergeCell ref="S500:U500"/>
    <mergeCell ref="C495:E495"/>
    <mergeCell ref="S495:U495"/>
    <mergeCell ref="C496:E496"/>
    <mergeCell ref="S496:U496"/>
    <mergeCell ref="C497:E497"/>
    <mergeCell ref="S497:U497"/>
    <mergeCell ref="C492:E492"/>
    <mergeCell ref="S492:U492"/>
    <mergeCell ref="C493:E493"/>
    <mergeCell ref="S493:U493"/>
    <mergeCell ref="C494:E494"/>
    <mergeCell ref="S494:U494"/>
    <mergeCell ref="C489:E489"/>
    <mergeCell ref="S489:U489"/>
    <mergeCell ref="C490:E490"/>
    <mergeCell ref="S490:U490"/>
    <mergeCell ref="C491:E491"/>
    <mergeCell ref="S491:U491"/>
    <mergeCell ref="C486:K486"/>
    <mergeCell ref="L486:R486"/>
    <mergeCell ref="S486:U486"/>
    <mergeCell ref="C487:E487"/>
    <mergeCell ref="S487:U487"/>
    <mergeCell ref="C488:E488"/>
    <mergeCell ref="S488:U488"/>
    <mergeCell ref="C472:E472"/>
    <mergeCell ref="S472:U472"/>
    <mergeCell ref="P479:U480"/>
    <mergeCell ref="C482:P482"/>
    <mergeCell ref="F483:P483"/>
    <mergeCell ref="K484:L485"/>
    <mergeCell ref="R484:S484"/>
    <mergeCell ref="R485:S485"/>
    <mergeCell ref="C469:E469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C463:E463"/>
    <mergeCell ref="S463:U463"/>
    <mergeCell ref="C464:E464"/>
    <mergeCell ref="S464:U464"/>
    <mergeCell ref="C465:E465"/>
    <mergeCell ref="S465:U465"/>
    <mergeCell ref="C460:E460"/>
    <mergeCell ref="S460:U460"/>
    <mergeCell ref="C461:E461"/>
    <mergeCell ref="S461:U461"/>
    <mergeCell ref="C462:E462"/>
    <mergeCell ref="S462:U462"/>
    <mergeCell ref="C457:E457"/>
    <mergeCell ref="S457:U457"/>
    <mergeCell ref="C458:E458"/>
    <mergeCell ref="S458:U458"/>
    <mergeCell ref="C459:E459"/>
    <mergeCell ref="S459:U459"/>
    <mergeCell ref="C454:E454"/>
    <mergeCell ref="S454:U454"/>
    <mergeCell ref="C455:E455"/>
    <mergeCell ref="S455:U455"/>
    <mergeCell ref="C456:E456"/>
    <mergeCell ref="S456:U456"/>
    <mergeCell ref="C451:E451"/>
    <mergeCell ref="S451:U451"/>
    <mergeCell ref="C452:E452"/>
    <mergeCell ref="S452:U452"/>
    <mergeCell ref="C453:E453"/>
    <mergeCell ref="S453:U453"/>
    <mergeCell ref="C448:E448"/>
    <mergeCell ref="S448:U448"/>
    <mergeCell ref="C449:E449"/>
    <mergeCell ref="S449:U449"/>
    <mergeCell ref="C450:E450"/>
    <mergeCell ref="S450:U450"/>
    <mergeCell ref="F443:P443"/>
    <mergeCell ref="K445:L446"/>
    <mergeCell ref="R445:S445"/>
    <mergeCell ref="R446:S446"/>
    <mergeCell ref="C447:K447"/>
    <mergeCell ref="L447:R447"/>
    <mergeCell ref="S447:U447"/>
    <mergeCell ref="C431:E431"/>
    <mergeCell ref="S431:U431"/>
    <mergeCell ref="C432:E432"/>
    <mergeCell ref="S432:U432"/>
    <mergeCell ref="P439:U440"/>
    <mergeCell ref="C442:P442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C416:E416"/>
    <mergeCell ref="S416:U416"/>
    <mergeCell ref="C417:E417"/>
    <mergeCell ref="S417:U417"/>
    <mergeCell ref="C418:E418"/>
    <mergeCell ref="S418:U418"/>
    <mergeCell ref="C413:E413"/>
    <mergeCell ref="S413:U413"/>
    <mergeCell ref="C414:E414"/>
    <mergeCell ref="S414:U414"/>
    <mergeCell ref="C415:E415"/>
    <mergeCell ref="S415:U415"/>
    <mergeCell ref="C410:E410"/>
    <mergeCell ref="S410:U410"/>
    <mergeCell ref="C411:E411"/>
    <mergeCell ref="S411:U411"/>
    <mergeCell ref="C412:E412"/>
    <mergeCell ref="S412:U412"/>
    <mergeCell ref="C407:K407"/>
    <mergeCell ref="L407:R407"/>
    <mergeCell ref="S407:U407"/>
    <mergeCell ref="C408:E408"/>
    <mergeCell ref="S408:U408"/>
    <mergeCell ref="C409:E409"/>
    <mergeCell ref="S409:U409"/>
    <mergeCell ref="C392:E392"/>
    <mergeCell ref="S392:U392"/>
    <mergeCell ref="P399:U400"/>
    <mergeCell ref="C402:P402"/>
    <mergeCell ref="F403:P403"/>
    <mergeCell ref="K405:L406"/>
    <mergeCell ref="R405:S405"/>
    <mergeCell ref="R406:S406"/>
    <mergeCell ref="C389:E389"/>
    <mergeCell ref="S389:U389"/>
    <mergeCell ref="C390:E390"/>
    <mergeCell ref="S390:U390"/>
    <mergeCell ref="C391:E391"/>
    <mergeCell ref="S391:U391"/>
    <mergeCell ref="C386:E386"/>
    <mergeCell ref="S386:U386"/>
    <mergeCell ref="C387:E387"/>
    <mergeCell ref="S387:U387"/>
    <mergeCell ref="C388:E388"/>
    <mergeCell ref="S388:U388"/>
    <mergeCell ref="C383:E383"/>
    <mergeCell ref="S383:U383"/>
    <mergeCell ref="C384:E384"/>
    <mergeCell ref="S384:U384"/>
    <mergeCell ref="C385:E385"/>
    <mergeCell ref="S385:U385"/>
    <mergeCell ref="C380:E380"/>
    <mergeCell ref="S380:U380"/>
    <mergeCell ref="C381:E381"/>
    <mergeCell ref="S381:U381"/>
    <mergeCell ref="C382:E382"/>
    <mergeCell ref="S382:U382"/>
    <mergeCell ref="C377:E377"/>
    <mergeCell ref="S377:U377"/>
    <mergeCell ref="C378:E378"/>
    <mergeCell ref="S378:U378"/>
    <mergeCell ref="C379:E379"/>
    <mergeCell ref="S379:U379"/>
    <mergeCell ref="C374:E374"/>
    <mergeCell ref="S374:U374"/>
    <mergeCell ref="C375:E375"/>
    <mergeCell ref="S375:U375"/>
    <mergeCell ref="C376:E376"/>
    <mergeCell ref="S376:U376"/>
    <mergeCell ref="C371:E371"/>
    <mergeCell ref="S371:U371"/>
    <mergeCell ref="C372:E372"/>
    <mergeCell ref="S372:U372"/>
    <mergeCell ref="C373:E373"/>
    <mergeCell ref="S373:U373"/>
    <mergeCell ref="C368:E368"/>
    <mergeCell ref="S368:U368"/>
    <mergeCell ref="C369:E369"/>
    <mergeCell ref="S369:U369"/>
    <mergeCell ref="C370:E370"/>
    <mergeCell ref="S370:U370"/>
    <mergeCell ref="F363:P363"/>
    <mergeCell ref="K365:L366"/>
    <mergeCell ref="R365:S365"/>
    <mergeCell ref="R366:S366"/>
    <mergeCell ref="C367:K367"/>
    <mergeCell ref="L367:R367"/>
    <mergeCell ref="S367:U367"/>
    <mergeCell ref="C351:E351"/>
    <mergeCell ref="S351:U351"/>
    <mergeCell ref="C352:E352"/>
    <mergeCell ref="S352:U352"/>
    <mergeCell ref="P359:U360"/>
    <mergeCell ref="C362:P362"/>
    <mergeCell ref="C348:E348"/>
    <mergeCell ref="S348:U348"/>
    <mergeCell ref="C349:E349"/>
    <mergeCell ref="S349:U349"/>
    <mergeCell ref="C350:E350"/>
    <mergeCell ref="S350:U350"/>
    <mergeCell ref="C345:E345"/>
    <mergeCell ref="S345:U345"/>
    <mergeCell ref="C346:E346"/>
    <mergeCell ref="S346:U346"/>
    <mergeCell ref="C347:E347"/>
    <mergeCell ref="S347:U347"/>
    <mergeCell ref="C342:E342"/>
    <mergeCell ref="S342:U342"/>
    <mergeCell ref="C343:E343"/>
    <mergeCell ref="S343:U343"/>
    <mergeCell ref="C344:E344"/>
    <mergeCell ref="S344:U344"/>
    <mergeCell ref="C339:E339"/>
    <mergeCell ref="S339:U339"/>
    <mergeCell ref="C340:E340"/>
    <mergeCell ref="S340:U340"/>
    <mergeCell ref="C341:E341"/>
    <mergeCell ref="S341:U341"/>
    <mergeCell ref="C336:E336"/>
    <mergeCell ref="S336:U336"/>
    <mergeCell ref="C337:E337"/>
    <mergeCell ref="S337:U337"/>
    <mergeCell ref="C338:E338"/>
    <mergeCell ref="S338:U338"/>
    <mergeCell ref="C333:E333"/>
    <mergeCell ref="S333:U333"/>
    <mergeCell ref="C334:E334"/>
    <mergeCell ref="S334:U334"/>
    <mergeCell ref="C335:E335"/>
    <mergeCell ref="S335:U335"/>
    <mergeCell ref="C330:E330"/>
    <mergeCell ref="S330:U330"/>
    <mergeCell ref="C331:E331"/>
    <mergeCell ref="S331:U331"/>
    <mergeCell ref="C332:E332"/>
    <mergeCell ref="S332:U332"/>
    <mergeCell ref="C327:K327"/>
    <mergeCell ref="L327:R327"/>
    <mergeCell ref="S327:U327"/>
    <mergeCell ref="C328:E328"/>
    <mergeCell ref="S328:U328"/>
    <mergeCell ref="C329:E329"/>
    <mergeCell ref="S329:U329"/>
    <mergeCell ref="C312:E312"/>
    <mergeCell ref="S312:U312"/>
    <mergeCell ref="P319:U320"/>
    <mergeCell ref="C322:P322"/>
    <mergeCell ref="F323:P323"/>
    <mergeCell ref="K325:L326"/>
    <mergeCell ref="R325:S325"/>
    <mergeCell ref="R326:S326"/>
    <mergeCell ref="C309:E309"/>
    <mergeCell ref="S309:U309"/>
    <mergeCell ref="C310:E310"/>
    <mergeCell ref="S310:U310"/>
    <mergeCell ref="C311:E311"/>
    <mergeCell ref="S311:U311"/>
    <mergeCell ref="C306:E306"/>
    <mergeCell ref="S306:U306"/>
    <mergeCell ref="C307:E307"/>
    <mergeCell ref="S307:U307"/>
    <mergeCell ref="C308:E308"/>
    <mergeCell ref="S308:U308"/>
    <mergeCell ref="C303:E303"/>
    <mergeCell ref="S303:U303"/>
    <mergeCell ref="C304:E304"/>
    <mergeCell ref="S304:U304"/>
    <mergeCell ref="C305:E305"/>
    <mergeCell ref="S305:U305"/>
    <mergeCell ref="C300:E300"/>
    <mergeCell ref="S300:U300"/>
    <mergeCell ref="C301:E301"/>
    <mergeCell ref="S301:U301"/>
    <mergeCell ref="C302:E302"/>
    <mergeCell ref="S302:U302"/>
    <mergeCell ref="C297:E297"/>
    <mergeCell ref="S297:U297"/>
    <mergeCell ref="C298:E298"/>
    <mergeCell ref="S298:U298"/>
    <mergeCell ref="C299:E299"/>
    <mergeCell ref="S299:U299"/>
    <mergeCell ref="C294:E294"/>
    <mergeCell ref="S294:U294"/>
    <mergeCell ref="C295:E295"/>
    <mergeCell ref="S295:U295"/>
    <mergeCell ref="C296:E296"/>
    <mergeCell ref="S296:U296"/>
    <mergeCell ref="C291:E291"/>
    <mergeCell ref="S291:U291"/>
    <mergeCell ref="C292:E292"/>
    <mergeCell ref="S292:U292"/>
    <mergeCell ref="C293:E293"/>
    <mergeCell ref="S293:U293"/>
    <mergeCell ref="C288:E288"/>
    <mergeCell ref="S288:U288"/>
    <mergeCell ref="C289:E289"/>
    <mergeCell ref="S289:U289"/>
    <mergeCell ref="C290:E290"/>
    <mergeCell ref="S290:U290"/>
    <mergeCell ref="F283:P283"/>
    <mergeCell ref="K285:L286"/>
    <mergeCell ref="R285:S285"/>
    <mergeCell ref="R286:S286"/>
    <mergeCell ref="C287:K287"/>
    <mergeCell ref="L287:R287"/>
    <mergeCell ref="S287:U287"/>
    <mergeCell ref="C271:E271"/>
    <mergeCell ref="S271:U271"/>
    <mergeCell ref="C272:E272"/>
    <mergeCell ref="S272:U272"/>
    <mergeCell ref="P279:U280"/>
    <mergeCell ref="C282:P282"/>
    <mergeCell ref="C268:E268"/>
    <mergeCell ref="S268:U268"/>
    <mergeCell ref="C269:E269"/>
    <mergeCell ref="S269:U269"/>
    <mergeCell ref="C270:E270"/>
    <mergeCell ref="S270:U270"/>
    <mergeCell ref="C265:E265"/>
    <mergeCell ref="S265:U265"/>
    <mergeCell ref="C266:E266"/>
    <mergeCell ref="S266:U266"/>
    <mergeCell ref="C267:E267"/>
    <mergeCell ref="S267:U267"/>
    <mergeCell ref="C262:E262"/>
    <mergeCell ref="S262:U262"/>
    <mergeCell ref="C263:E263"/>
    <mergeCell ref="S263:U263"/>
    <mergeCell ref="C264:E264"/>
    <mergeCell ref="S264:U264"/>
    <mergeCell ref="C259:E259"/>
    <mergeCell ref="S259:U259"/>
    <mergeCell ref="C260:E260"/>
    <mergeCell ref="S260:U260"/>
    <mergeCell ref="C261:E261"/>
    <mergeCell ref="S261:U261"/>
    <mergeCell ref="C256:E256"/>
    <mergeCell ref="S256:U256"/>
    <mergeCell ref="C257:E257"/>
    <mergeCell ref="S257:U257"/>
    <mergeCell ref="C258:E258"/>
    <mergeCell ref="S258:U258"/>
    <mergeCell ref="C253:E253"/>
    <mergeCell ref="S253:U253"/>
    <mergeCell ref="C254:E254"/>
    <mergeCell ref="S254:U254"/>
    <mergeCell ref="C255:E255"/>
    <mergeCell ref="S255:U255"/>
    <mergeCell ref="C250:E250"/>
    <mergeCell ref="S250:U250"/>
    <mergeCell ref="C251:E251"/>
    <mergeCell ref="S251:U251"/>
    <mergeCell ref="C252:E252"/>
    <mergeCell ref="S252:U252"/>
    <mergeCell ref="C247:K247"/>
    <mergeCell ref="L247:R247"/>
    <mergeCell ref="S247:U247"/>
    <mergeCell ref="C248:E248"/>
    <mergeCell ref="S248:U248"/>
    <mergeCell ref="C249:E249"/>
    <mergeCell ref="S249:U249"/>
    <mergeCell ref="C232:E232"/>
    <mergeCell ref="S232:U232"/>
    <mergeCell ref="P239:U240"/>
    <mergeCell ref="C242:P242"/>
    <mergeCell ref="F243:P243"/>
    <mergeCell ref="K245:L246"/>
    <mergeCell ref="R245:S245"/>
    <mergeCell ref="R246:S246"/>
    <mergeCell ref="C229:E229"/>
    <mergeCell ref="S229:U229"/>
    <mergeCell ref="C230:E230"/>
    <mergeCell ref="S230:U230"/>
    <mergeCell ref="C231:E231"/>
    <mergeCell ref="S231:U231"/>
    <mergeCell ref="C226:E226"/>
    <mergeCell ref="S226:U226"/>
    <mergeCell ref="C227:E227"/>
    <mergeCell ref="S227:U227"/>
    <mergeCell ref="C228:E228"/>
    <mergeCell ref="S228:U228"/>
    <mergeCell ref="C223:E223"/>
    <mergeCell ref="S223:U223"/>
    <mergeCell ref="C224:E224"/>
    <mergeCell ref="S224:U224"/>
    <mergeCell ref="C225:E225"/>
    <mergeCell ref="S225:U225"/>
    <mergeCell ref="C220:E220"/>
    <mergeCell ref="S220:U220"/>
    <mergeCell ref="C221:E221"/>
    <mergeCell ref="S221:U221"/>
    <mergeCell ref="C222:E222"/>
    <mergeCell ref="S222:U222"/>
    <mergeCell ref="C217:E217"/>
    <mergeCell ref="S217:U217"/>
    <mergeCell ref="C218:E218"/>
    <mergeCell ref="S218:U218"/>
    <mergeCell ref="C219:E219"/>
    <mergeCell ref="S219:U219"/>
    <mergeCell ref="C214:E214"/>
    <mergeCell ref="S214:U214"/>
    <mergeCell ref="C215:E215"/>
    <mergeCell ref="S215:U215"/>
    <mergeCell ref="C216:E216"/>
    <mergeCell ref="S216:U216"/>
    <mergeCell ref="C211:E211"/>
    <mergeCell ref="S211:U211"/>
    <mergeCell ref="C212:E212"/>
    <mergeCell ref="S212:U212"/>
    <mergeCell ref="C213:E213"/>
    <mergeCell ref="S213:U213"/>
    <mergeCell ref="C208:E208"/>
    <mergeCell ref="S208:U208"/>
    <mergeCell ref="C209:E209"/>
    <mergeCell ref="S209:U209"/>
    <mergeCell ref="C210:E210"/>
    <mergeCell ref="S210:U210"/>
    <mergeCell ref="F203:P203"/>
    <mergeCell ref="K205:L206"/>
    <mergeCell ref="R205:S205"/>
    <mergeCell ref="R206:S206"/>
    <mergeCell ref="C207:K207"/>
    <mergeCell ref="L207:R207"/>
    <mergeCell ref="S207:U207"/>
    <mergeCell ref="C192:E192"/>
    <mergeCell ref="S192:U192"/>
    <mergeCell ref="C193:E193"/>
    <mergeCell ref="S193:U193"/>
    <mergeCell ref="P199:U200"/>
    <mergeCell ref="C202:P202"/>
    <mergeCell ref="C189:E189"/>
    <mergeCell ref="S189:U189"/>
    <mergeCell ref="C190:E190"/>
    <mergeCell ref="S190:U190"/>
    <mergeCell ref="C191:E191"/>
    <mergeCell ref="S191:U191"/>
    <mergeCell ref="C186:E186"/>
    <mergeCell ref="S186:U186"/>
    <mergeCell ref="C187:E187"/>
    <mergeCell ref="S187:U187"/>
    <mergeCell ref="C188:E188"/>
    <mergeCell ref="S188:U188"/>
    <mergeCell ref="C183:E183"/>
    <mergeCell ref="S183:U183"/>
    <mergeCell ref="C184:E184"/>
    <mergeCell ref="S184:U184"/>
    <mergeCell ref="C185:E185"/>
    <mergeCell ref="S185:U185"/>
    <mergeCell ref="C180:E180"/>
    <mergeCell ref="S180:U180"/>
    <mergeCell ref="C181:E181"/>
    <mergeCell ref="S181:U181"/>
    <mergeCell ref="C182:E182"/>
    <mergeCell ref="S182:U182"/>
    <mergeCell ref="C177:E177"/>
    <mergeCell ref="S177:U177"/>
    <mergeCell ref="C178:E178"/>
    <mergeCell ref="S178:U178"/>
    <mergeCell ref="C179:E179"/>
    <mergeCell ref="S179:U179"/>
    <mergeCell ref="C174:E174"/>
    <mergeCell ref="S174:U174"/>
    <mergeCell ref="C175:E175"/>
    <mergeCell ref="S175:U175"/>
    <mergeCell ref="C176:E176"/>
    <mergeCell ref="S176:U176"/>
    <mergeCell ref="C171:E171"/>
    <mergeCell ref="S171:U171"/>
    <mergeCell ref="C172:E172"/>
    <mergeCell ref="S172:U172"/>
    <mergeCell ref="C173:E173"/>
    <mergeCell ref="S173:U173"/>
    <mergeCell ref="C168:K168"/>
    <mergeCell ref="L168:R168"/>
    <mergeCell ref="S168:U168"/>
    <mergeCell ref="C169:E169"/>
    <mergeCell ref="S169:U169"/>
    <mergeCell ref="C170:E170"/>
    <mergeCell ref="S170:U170"/>
    <mergeCell ref="C154:E154"/>
    <mergeCell ref="S154:U154"/>
    <mergeCell ref="P160:U161"/>
    <mergeCell ref="C163:P163"/>
    <mergeCell ref="F164:P164"/>
    <mergeCell ref="K166:L167"/>
    <mergeCell ref="R166:S166"/>
    <mergeCell ref="R167:S167"/>
    <mergeCell ref="C151:E151"/>
    <mergeCell ref="S151:U151"/>
    <mergeCell ref="C152:E152"/>
    <mergeCell ref="S152:U152"/>
    <mergeCell ref="C153:E153"/>
    <mergeCell ref="S153:U153"/>
    <mergeCell ref="C148:E148"/>
    <mergeCell ref="S148:U148"/>
    <mergeCell ref="C149:E149"/>
    <mergeCell ref="S149:U149"/>
    <mergeCell ref="C150:E150"/>
    <mergeCell ref="S150:U150"/>
    <mergeCell ref="C145:E145"/>
    <mergeCell ref="S145:U145"/>
    <mergeCell ref="C146:E146"/>
    <mergeCell ref="S146:U146"/>
    <mergeCell ref="C147:E147"/>
    <mergeCell ref="S147:U147"/>
    <mergeCell ref="C142:E142"/>
    <mergeCell ref="S142:U142"/>
    <mergeCell ref="C143:E143"/>
    <mergeCell ref="S143:U143"/>
    <mergeCell ref="C144:E144"/>
    <mergeCell ref="S144:U144"/>
    <mergeCell ref="C139:E139"/>
    <mergeCell ref="S139:U139"/>
    <mergeCell ref="C140:E140"/>
    <mergeCell ref="S140:U140"/>
    <mergeCell ref="C141:E141"/>
    <mergeCell ref="S141:U141"/>
    <mergeCell ref="C136:E136"/>
    <mergeCell ref="S136:U136"/>
    <mergeCell ref="C137:E137"/>
    <mergeCell ref="S137:U137"/>
    <mergeCell ref="C138:E138"/>
    <mergeCell ref="S138:U138"/>
    <mergeCell ref="C133:E133"/>
    <mergeCell ref="S133:U133"/>
    <mergeCell ref="C134:E134"/>
    <mergeCell ref="S134:U134"/>
    <mergeCell ref="C135:E135"/>
    <mergeCell ref="S135:U135"/>
    <mergeCell ref="C130:E130"/>
    <mergeCell ref="S130:U130"/>
    <mergeCell ref="C131:E131"/>
    <mergeCell ref="S131:U131"/>
    <mergeCell ref="C132:E132"/>
    <mergeCell ref="S132:U132"/>
    <mergeCell ref="F125:P125"/>
    <mergeCell ref="K127:L128"/>
    <mergeCell ref="R127:S127"/>
    <mergeCell ref="R128:S128"/>
    <mergeCell ref="C129:K129"/>
    <mergeCell ref="L129:R129"/>
    <mergeCell ref="S129:U129"/>
    <mergeCell ref="C113:E113"/>
    <mergeCell ref="S113:U113"/>
    <mergeCell ref="C114:E114"/>
    <mergeCell ref="S114:U114"/>
    <mergeCell ref="P121:U122"/>
    <mergeCell ref="C124:P124"/>
    <mergeCell ref="C110:E110"/>
    <mergeCell ref="S110:U110"/>
    <mergeCell ref="C111:E111"/>
    <mergeCell ref="S111:U111"/>
    <mergeCell ref="C112:E112"/>
    <mergeCell ref="S112:U112"/>
    <mergeCell ref="C107:E107"/>
    <mergeCell ref="S107:U107"/>
    <mergeCell ref="C108:E108"/>
    <mergeCell ref="S108:U108"/>
    <mergeCell ref="C109:E109"/>
    <mergeCell ref="S109:U109"/>
    <mergeCell ref="C104:E104"/>
    <mergeCell ref="S104:U104"/>
    <mergeCell ref="C105:E105"/>
    <mergeCell ref="S105:U105"/>
    <mergeCell ref="C106:E106"/>
    <mergeCell ref="S106:U106"/>
    <mergeCell ref="C101:E101"/>
    <mergeCell ref="S101:U101"/>
    <mergeCell ref="C102:E102"/>
    <mergeCell ref="S102:U102"/>
    <mergeCell ref="C103:E103"/>
    <mergeCell ref="S103:U103"/>
    <mergeCell ref="C98:E98"/>
    <mergeCell ref="S98:U98"/>
    <mergeCell ref="C99:E99"/>
    <mergeCell ref="S99:U99"/>
    <mergeCell ref="C100:E100"/>
    <mergeCell ref="S100:U100"/>
    <mergeCell ref="C95:E95"/>
    <mergeCell ref="S95:U95"/>
    <mergeCell ref="C96:E96"/>
    <mergeCell ref="S96:U96"/>
    <mergeCell ref="C97:E97"/>
    <mergeCell ref="S97:U97"/>
    <mergeCell ref="C92:E92"/>
    <mergeCell ref="S92:U92"/>
    <mergeCell ref="C93:E93"/>
    <mergeCell ref="S93:U93"/>
    <mergeCell ref="C94:E94"/>
    <mergeCell ref="S94:U94"/>
    <mergeCell ref="C89:K89"/>
    <mergeCell ref="L89:R89"/>
    <mergeCell ref="S89:U89"/>
    <mergeCell ref="C90:E90"/>
    <mergeCell ref="S90:U90"/>
    <mergeCell ref="C91:E91"/>
    <mergeCell ref="S91:U91"/>
    <mergeCell ref="C74:E74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C68:E68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C62:E62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C56:E56"/>
    <mergeCell ref="S56:U56"/>
    <mergeCell ref="C57:E57"/>
    <mergeCell ref="S57:U57"/>
    <mergeCell ref="C58:E58"/>
    <mergeCell ref="S58:U58"/>
    <mergeCell ref="C53:E53"/>
    <mergeCell ref="S53:U53"/>
    <mergeCell ref="C54:E54"/>
    <mergeCell ref="S54:U54"/>
    <mergeCell ref="C55:E55"/>
    <mergeCell ref="S55:U55"/>
    <mergeCell ref="C50:E50"/>
    <mergeCell ref="S50:U50"/>
    <mergeCell ref="C51:E51"/>
    <mergeCell ref="S51:U51"/>
    <mergeCell ref="C52:E52"/>
    <mergeCell ref="S52:U52"/>
    <mergeCell ref="F45:P45"/>
    <mergeCell ref="K47:L48"/>
    <mergeCell ref="R47:S47"/>
    <mergeCell ref="R48:S48"/>
    <mergeCell ref="C49:K49"/>
    <mergeCell ref="L49:R49"/>
    <mergeCell ref="S49:U49"/>
    <mergeCell ref="C33:E33"/>
    <mergeCell ref="S33:U33"/>
    <mergeCell ref="C34:E34"/>
    <mergeCell ref="S34:U34"/>
    <mergeCell ref="P41:U42"/>
    <mergeCell ref="C44:P44"/>
    <mergeCell ref="C30:E30"/>
    <mergeCell ref="S30:U30"/>
    <mergeCell ref="C31:E31"/>
    <mergeCell ref="S31:U31"/>
    <mergeCell ref="C32:E32"/>
    <mergeCell ref="S32:U32"/>
    <mergeCell ref="C27:E27"/>
    <mergeCell ref="S27:U27"/>
    <mergeCell ref="C28:E28"/>
    <mergeCell ref="S28:U28"/>
    <mergeCell ref="C29:E29"/>
    <mergeCell ref="S29:U29"/>
    <mergeCell ref="C24:E24"/>
    <mergeCell ref="S24:U24"/>
    <mergeCell ref="C25:E25"/>
    <mergeCell ref="S25:U25"/>
    <mergeCell ref="C26:E26"/>
    <mergeCell ref="S26:U26"/>
    <mergeCell ref="C21:E21"/>
    <mergeCell ref="S21:U21"/>
    <mergeCell ref="C22:E22"/>
    <mergeCell ref="S22:U22"/>
    <mergeCell ref="C23:E23"/>
    <mergeCell ref="S23:U23"/>
    <mergeCell ref="C18:E18"/>
    <mergeCell ref="S18:U18"/>
    <mergeCell ref="C19:E19"/>
    <mergeCell ref="S19:U19"/>
    <mergeCell ref="C20:E20"/>
    <mergeCell ref="S20:U20"/>
    <mergeCell ref="C15:E15"/>
    <mergeCell ref="S15:U15"/>
    <mergeCell ref="C16:E16"/>
    <mergeCell ref="S16:U16"/>
    <mergeCell ref="C17:E17"/>
    <mergeCell ref="S17:U17"/>
    <mergeCell ref="C12:E12"/>
    <mergeCell ref="S12:U12"/>
    <mergeCell ref="C13:E13"/>
    <mergeCell ref="S13:U13"/>
    <mergeCell ref="C14:E14"/>
    <mergeCell ref="S14:U14"/>
    <mergeCell ref="L9:R9"/>
    <mergeCell ref="S9:U9"/>
    <mergeCell ref="C10:E10"/>
    <mergeCell ref="S10:U10"/>
    <mergeCell ref="C11:E11"/>
    <mergeCell ref="S11:U11"/>
    <mergeCell ref="A481:B481"/>
    <mergeCell ref="A486:A490"/>
    <mergeCell ref="B486:B490"/>
    <mergeCell ref="A447:A451"/>
    <mergeCell ref="B447:B451"/>
    <mergeCell ref="A479:B479"/>
    <mergeCell ref="A480:B480"/>
    <mergeCell ref="B287:B291"/>
    <mergeCell ref="A319:B319"/>
    <mergeCell ref="A320:B320"/>
    <mergeCell ref="A321:B321"/>
    <mergeCell ref="A240:B240"/>
    <mergeCell ref="A241:B241"/>
    <mergeCell ref="A247:A251"/>
    <mergeCell ref="B247:B251"/>
    <mergeCell ref="A279:B279"/>
    <mergeCell ref="A280:B280"/>
    <mergeCell ref="A199:B199"/>
    <mergeCell ref="P1:U2"/>
    <mergeCell ref="C4:P4"/>
    <mergeCell ref="F5:P5"/>
    <mergeCell ref="K7:L8"/>
    <mergeCell ref="R7:S7"/>
    <mergeCell ref="R8:S8"/>
    <mergeCell ref="C9:K9"/>
    <mergeCell ref="A440:B440"/>
    <mergeCell ref="A441:B441"/>
    <mergeCell ref="A399:B399"/>
    <mergeCell ref="A400:B400"/>
    <mergeCell ref="A401:B401"/>
    <mergeCell ref="A407:A411"/>
    <mergeCell ref="B407:B411"/>
    <mergeCell ref="A439:B439"/>
    <mergeCell ref="A327:A331"/>
    <mergeCell ref="B327:B331"/>
    <mergeCell ref="A359:B359"/>
    <mergeCell ref="A360:B360"/>
    <mergeCell ref="A361:B361"/>
    <mergeCell ref="A367:A371"/>
    <mergeCell ref="B367:B371"/>
    <mergeCell ref="A281:B281"/>
    <mergeCell ref="A287:A291"/>
    <mergeCell ref="A200:B200"/>
    <mergeCell ref="A201:B201"/>
    <mergeCell ref="A207:A211"/>
    <mergeCell ref="B207:B211"/>
    <mergeCell ref="A239:B239"/>
    <mergeCell ref="A129:A133"/>
    <mergeCell ref="B129:B133"/>
    <mergeCell ref="A160:B160"/>
    <mergeCell ref="A161:B161"/>
    <mergeCell ref="A162:B162"/>
    <mergeCell ref="A168:A172"/>
    <mergeCell ref="B168:B172"/>
    <mergeCell ref="A121:B121"/>
    <mergeCell ref="A122:B122"/>
    <mergeCell ref="A123:B123"/>
    <mergeCell ref="A42:B42"/>
    <mergeCell ref="A43:B43"/>
    <mergeCell ref="A49:A53"/>
    <mergeCell ref="B49:B53"/>
    <mergeCell ref="A81:B81"/>
    <mergeCell ref="A82:B82"/>
    <mergeCell ref="A1:B1"/>
    <mergeCell ref="A2:B2"/>
    <mergeCell ref="A3:B3"/>
    <mergeCell ref="A9:A13"/>
    <mergeCell ref="B9:B13"/>
    <mergeCell ref="A41:B41"/>
    <mergeCell ref="A83:B83"/>
    <mergeCell ref="A89:A93"/>
    <mergeCell ref="B89:B93"/>
  </mergeCells>
  <pageMargins left="0.7" right="0.7" top="0.75" bottom="0.75" header="0.3" footer="0.3"/>
  <pageSetup paperSize="5" scale="95" orientation="landscape" horizontalDpi="4294967293" verticalDpi="300" r:id="rId1"/>
  <rowBreaks count="9" manualBreakCount="9">
    <brk id="39" max="16383" man="1"/>
    <brk id="78" max="16383" man="1"/>
    <brk id="118" max="22" man="1"/>
    <brk id="197" max="22" man="1"/>
    <brk id="236" max="22" man="1"/>
    <brk id="276" max="16383" man="1"/>
    <brk id="436" max="22" man="1"/>
    <brk id="478" max="22" man="1"/>
    <brk id="5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5"/>
  <sheetViews>
    <sheetView view="pageBreakPreview" topLeftCell="A326" zoomScale="70" zoomScaleNormal="80" zoomScaleSheetLayoutView="70" workbookViewId="0">
      <pane xSplit="2" topLeftCell="E1" activePane="topRight" state="frozen"/>
      <selection pane="topRight" activeCell="A258" sqref="A258:XFD258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 customWidth="1"/>
    <col min="16" max="16" width="7.5703125" style="1" customWidth="1"/>
    <col min="17" max="17" width="7.710937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 x14ac:dyDescent="0.2">
      <c r="A1" s="488" t="s">
        <v>0</v>
      </c>
      <c r="B1" s="488"/>
      <c r="P1" s="517" t="s">
        <v>26</v>
      </c>
      <c r="Q1" s="517"/>
      <c r="R1" s="517"/>
      <c r="S1" s="517"/>
      <c r="T1" s="517"/>
      <c r="U1" s="517"/>
    </row>
    <row r="2" spans="1:21" ht="12.75" customHeight="1" x14ac:dyDescent="0.2">
      <c r="A2" s="488" t="s">
        <v>1</v>
      </c>
      <c r="B2" s="488"/>
      <c r="P2" s="517"/>
      <c r="Q2" s="517"/>
      <c r="R2" s="517"/>
      <c r="S2" s="517"/>
      <c r="T2" s="517"/>
      <c r="U2" s="517"/>
    </row>
    <row r="3" spans="1:21" x14ac:dyDescent="0.2">
      <c r="A3" s="488" t="s">
        <v>46</v>
      </c>
      <c r="B3" s="488"/>
    </row>
    <row r="4" spans="1:21" ht="21" customHeight="1" x14ac:dyDescent="0.35">
      <c r="C4" s="518" t="s">
        <v>2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2"/>
      <c r="U4" s="1" t="s">
        <v>43</v>
      </c>
    </row>
    <row r="5" spans="1:21" x14ac:dyDescent="0.2">
      <c r="F5" s="519" t="s">
        <v>3</v>
      </c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262"/>
    </row>
    <row r="6" spans="1:21" x14ac:dyDescent="0.2">
      <c r="A6" s="1" t="s">
        <v>47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 x14ac:dyDescent="0.2">
      <c r="A7" s="1" t="s">
        <v>69</v>
      </c>
      <c r="C7" s="6"/>
      <c r="D7" s="7">
        <v>0</v>
      </c>
      <c r="E7" s="7">
        <v>8</v>
      </c>
      <c r="K7" s="520">
        <v>1</v>
      </c>
      <c r="L7" s="520"/>
      <c r="M7" s="5"/>
      <c r="N7" s="5"/>
      <c r="O7" s="5"/>
      <c r="Q7" s="1" t="s">
        <v>49</v>
      </c>
      <c r="R7" s="522" t="s">
        <v>98</v>
      </c>
      <c r="S7" s="523"/>
      <c r="T7" s="4">
        <v>0</v>
      </c>
      <c r="U7" s="4">
        <v>7</v>
      </c>
    </row>
    <row r="8" spans="1:21" ht="13.5" customHeight="1" thickBot="1" x14ac:dyDescent="0.25">
      <c r="A8" s="56" t="s">
        <v>79</v>
      </c>
      <c r="B8" s="56"/>
      <c r="C8" s="4">
        <v>0</v>
      </c>
      <c r="D8" s="4">
        <v>2</v>
      </c>
      <c r="E8" s="4">
        <v>0</v>
      </c>
      <c r="K8" s="521"/>
      <c r="L8" s="521"/>
      <c r="M8" s="5"/>
      <c r="N8" s="5"/>
      <c r="O8" s="5"/>
      <c r="Q8" s="1" t="s">
        <v>48</v>
      </c>
      <c r="R8" s="522">
        <v>2018</v>
      </c>
      <c r="S8" s="523"/>
      <c r="T8" s="21">
        <v>1</v>
      </c>
      <c r="U8" s="21">
        <v>8</v>
      </c>
    </row>
    <row r="9" spans="1:21" ht="15" customHeight="1" thickTop="1" x14ac:dyDescent="0.2">
      <c r="A9" s="489" t="s">
        <v>4</v>
      </c>
      <c r="B9" s="489" t="s">
        <v>5</v>
      </c>
      <c r="C9" s="492" t="s">
        <v>6</v>
      </c>
      <c r="D9" s="492"/>
      <c r="E9" s="492"/>
      <c r="F9" s="492"/>
      <c r="G9" s="492"/>
      <c r="H9" s="492"/>
      <c r="I9" s="492"/>
      <c r="J9" s="492"/>
      <c r="K9" s="492"/>
      <c r="L9" s="499" t="s">
        <v>7</v>
      </c>
      <c r="M9" s="500"/>
      <c r="N9" s="500"/>
      <c r="O9" s="500"/>
      <c r="P9" s="500"/>
      <c r="Q9" s="500"/>
      <c r="R9" s="501"/>
      <c r="S9" s="538" t="s">
        <v>65</v>
      </c>
      <c r="T9" s="539"/>
      <c r="U9" s="540"/>
    </row>
    <row r="10" spans="1:21" ht="12.75" customHeight="1" x14ac:dyDescent="0.2">
      <c r="A10" s="490"/>
      <c r="B10" s="490"/>
      <c r="C10" s="541" t="s">
        <v>27</v>
      </c>
      <c r="D10" s="541"/>
      <c r="E10" s="541"/>
      <c r="F10" s="266"/>
      <c r="G10" s="266" t="s">
        <v>30</v>
      </c>
      <c r="H10" s="266" t="s">
        <v>32</v>
      </c>
      <c r="I10" s="266"/>
      <c r="J10" s="266"/>
      <c r="K10" s="266" t="s">
        <v>43</v>
      </c>
      <c r="L10" s="266" t="s">
        <v>27</v>
      </c>
      <c r="M10" s="266"/>
      <c r="N10" s="266" t="s">
        <v>30</v>
      </c>
      <c r="O10" s="266" t="s">
        <v>32</v>
      </c>
      <c r="P10" s="266"/>
      <c r="Q10" s="266"/>
      <c r="R10" s="266" t="s">
        <v>64</v>
      </c>
      <c r="S10" s="524" t="s">
        <v>68</v>
      </c>
      <c r="T10" s="525"/>
      <c r="U10" s="526"/>
    </row>
    <row r="11" spans="1:21" ht="12.75" customHeight="1" x14ac:dyDescent="0.2">
      <c r="A11" s="490"/>
      <c r="B11" s="490"/>
      <c r="C11" s="527" t="s">
        <v>28</v>
      </c>
      <c r="D11" s="527"/>
      <c r="E11" s="527"/>
      <c r="F11" s="264" t="s">
        <v>29</v>
      </c>
      <c r="G11" s="264" t="s">
        <v>31</v>
      </c>
      <c r="H11" s="264" t="s">
        <v>33</v>
      </c>
      <c r="I11" s="264" t="s">
        <v>37</v>
      </c>
      <c r="J11" s="264" t="s">
        <v>36</v>
      </c>
      <c r="K11" s="264" t="s">
        <v>28</v>
      </c>
      <c r="L11" s="264" t="s">
        <v>28</v>
      </c>
      <c r="M11" s="264" t="s">
        <v>35</v>
      </c>
      <c r="N11" s="264" t="s">
        <v>31</v>
      </c>
      <c r="O11" s="264" t="s">
        <v>33</v>
      </c>
      <c r="P11" s="264" t="s">
        <v>37</v>
      </c>
      <c r="Q11" s="264" t="s">
        <v>36</v>
      </c>
      <c r="R11" s="264" t="s">
        <v>38</v>
      </c>
      <c r="S11" s="524" t="s">
        <v>66</v>
      </c>
      <c r="T11" s="525"/>
      <c r="U11" s="526"/>
    </row>
    <row r="12" spans="1:21" ht="12.75" customHeight="1" x14ac:dyDescent="0.2">
      <c r="A12" s="490"/>
      <c r="B12" s="490"/>
      <c r="C12" s="493" t="s">
        <v>8</v>
      </c>
      <c r="D12" s="493"/>
      <c r="E12" s="493"/>
      <c r="F12" s="256"/>
      <c r="G12" s="256"/>
      <c r="H12" s="256" t="s">
        <v>34</v>
      </c>
      <c r="I12" s="256"/>
      <c r="J12" s="256"/>
      <c r="K12" s="256" t="s">
        <v>9</v>
      </c>
      <c r="L12" s="256" t="s">
        <v>8</v>
      </c>
      <c r="M12" s="256"/>
      <c r="N12" s="256"/>
      <c r="O12" s="256" t="s">
        <v>34</v>
      </c>
      <c r="P12" s="256"/>
      <c r="Q12" s="256"/>
      <c r="R12" s="20" t="s">
        <v>63</v>
      </c>
      <c r="S12" s="524" t="s">
        <v>67</v>
      </c>
      <c r="T12" s="525"/>
      <c r="U12" s="526"/>
    </row>
    <row r="13" spans="1:21" ht="11.25" customHeight="1" x14ac:dyDescent="0.2">
      <c r="A13" s="491"/>
      <c r="B13" s="491"/>
      <c r="C13" s="527"/>
      <c r="D13" s="527"/>
      <c r="E13" s="527"/>
      <c r="F13" s="264"/>
      <c r="G13" s="264"/>
      <c r="H13" s="264"/>
      <c r="I13" s="264"/>
      <c r="J13" s="264"/>
      <c r="K13" s="264" t="s">
        <v>62</v>
      </c>
      <c r="L13" s="264"/>
      <c r="M13" s="264"/>
      <c r="N13" s="264"/>
      <c r="O13" s="264"/>
      <c r="P13" s="264"/>
      <c r="Q13" s="264"/>
      <c r="R13" s="264"/>
      <c r="S13" s="528"/>
      <c r="T13" s="529"/>
      <c r="U13" s="530"/>
    </row>
    <row r="14" spans="1:21" s="8" customFormat="1" ht="12.75" customHeight="1" x14ac:dyDescent="0.2">
      <c r="A14" s="265" t="s">
        <v>10</v>
      </c>
      <c r="B14" s="265" t="s">
        <v>11</v>
      </c>
      <c r="C14" s="531" t="s">
        <v>12</v>
      </c>
      <c r="D14" s="531"/>
      <c r="E14" s="531"/>
      <c r="F14" s="265" t="s">
        <v>13</v>
      </c>
      <c r="G14" s="265" t="s">
        <v>14</v>
      </c>
      <c r="H14" s="265" t="s">
        <v>15</v>
      </c>
      <c r="I14" s="265" t="s">
        <v>16</v>
      </c>
      <c r="J14" s="265" t="s">
        <v>17</v>
      </c>
      <c r="K14" s="265" t="s">
        <v>18</v>
      </c>
      <c r="L14" s="265" t="s">
        <v>19</v>
      </c>
      <c r="M14" s="265" t="s">
        <v>20</v>
      </c>
      <c r="N14" s="265" t="s">
        <v>21</v>
      </c>
      <c r="O14" s="265" t="s">
        <v>41</v>
      </c>
      <c r="P14" s="265" t="s">
        <v>42</v>
      </c>
      <c r="Q14" s="265" t="s">
        <v>44</v>
      </c>
      <c r="R14" s="265" t="s">
        <v>70</v>
      </c>
      <c r="S14" s="531" t="s">
        <v>71</v>
      </c>
      <c r="T14" s="531"/>
      <c r="U14" s="531"/>
    </row>
    <row r="15" spans="1:21" s="16" customFormat="1" ht="15.95" customHeight="1" x14ac:dyDescent="0.2">
      <c r="A15" s="18">
        <v>1</v>
      </c>
      <c r="B15" s="19" t="s">
        <v>22</v>
      </c>
      <c r="C15" s="532"/>
      <c r="D15" s="533"/>
      <c r="E15" s="534"/>
      <c r="F15" s="39"/>
      <c r="G15" s="39"/>
      <c r="H15" s="39"/>
      <c r="I15" s="39"/>
      <c r="J15" s="39"/>
      <c r="K15" s="39"/>
      <c r="L15" s="24">
        <f t="shared" ref="L15:Q15" si="0">SUM(L16,L19,L20)</f>
        <v>40</v>
      </c>
      <c r="M15" s="66">
        <f t="shared" si="0"/>
        <v>0</v>
      </c>
      <c r="N15" s="66">
        <f t="shared" si="0"/>
        <v>30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>SUM(L15-M15-N15-O15+P15-Q15)</f>
        <v>10</v>
      </c>
      <c r="S15" s="535"/>
      <c r="T15" s="536"/>
      <c r="U15" s="537"/>
    </row>
    <row r="16" spans="1:21" s="23" customFormat="1" ht="15.95" customHeight="1" x14ac:dyDescent="0.25">
      <c r="A16" s="14"/>
      <c r="B16" s="22" t="s">
        <v>50</v>
      </c>
      <c r="C16" s="495"/>
      <c r="D16" s="495"/>
      <c r="E16" s="495"/>
      <c r="F16" s="258"/>
      <c r="G16" s="258"/>
      <c r="H16" s="258"/>
      <c r="I16" s="258"/>
      <c r="J16" s="258"/>
      <c r="K16" s="257"/>
      <c r="L16" s="271">
        <f t="shared" ref="L16:Q16" si="1">SUM(L17:L18)</f>
        <v>0</v>
      </c>
      <c r="M16" s="67">
        <f t="shared" si="1"/>
        <v>0</v>
      </c>
      <c r="N16" s="67">
        <f t="shared" si="1"/>
        <v>0</v>
      </c>
      <c r="O16" s="271">
        <f t="shared" si="1"/>
        <v>0</v>
      </c>
      <c r="P16" s="271">
        <f>SUM(P17:P18)</f>
        <v>0</v>
      </c>
      <c r="Q16" s="271">
        <f t="shared" si="1"/>
        <v>0</v>
      </c>
      <c r="R16" s="273">
        <f t="shared" ref="R16:R34" si="2">SUM(L16-M16-N16-O16+P16-Q16)</f>
        <v>0</v>
      </c>
      <c r="S16" s="545"/>
      <c r="T16" s="546"/>
      <c r="U16" s="547"/>
    </row>
    <row r="17" spans="1:21" ht="15.95" customHeight="1" x14ac:dyDescent="0.2">
      <c r="A17" s="12"/>
      <c r="B17" s="13" t="s">
        <v>84</v>
      </c>
      <c r="C17" s="509"/>
      <c r="D17" s="509"/>
      <c r="E17" s="509"/>
      <c r="F17" s="261"/>
      <c r="G17" s="261"/>
      <c r="H17" s="261"/>
      <c r="I17" s="40"/>
      <c r="J17" s="40"/>
      <c r="K17" s="257"/>
      <c r="L17" s="272">
        <v>0</v>
      </c>
      <c r="M17" s="68">
        <v>0</v>
      </c>
      <c r="N17" s="68">
        <v>0</v>
      </c>
      <c r="O17" s="272">
        <v>0</v>
      </c>
      <c r="P17" s="272">
        <v>0</v>
      </c>
      <c r="Q17" s="272">
        <v>0</v>
      </c>
      <c r="R17" s="273">
        <f t="shared" si="2"/>
        <v>0</v>
      </c>
      <c r="S17" s="542"/>
      <c r="T17" s="543"/>
      <c r="U17" s="544"/>
    </row>
    <row r="18" spans="1:21" ht="15.95" customHeight="1" x14ac:dyDescent="0.2">
      <c r="A18" s="12"/>
      <c r="B18" s="13" t="s">
        <v>85</v>
      </c>
      <c r="C18" s="509"/>
      <c r="D18" s="509"/>
      <c r="E18" s="509"/>
      <c r="F18" s="261"/>
      <c r="G18" s="261"/>
      <c r="H18" s="261"/>
      <c r="I18" s="40"/>
      <c r="J18" s="40"/>
      <c r="K18" s="257"/>
      <c r="L18" s="272">
        <v>0</v>
      </c>
      <c r="M18" s="68">
        <v>0</v>
      </c>
      <c r="N18" s="68">
        <v>0</v>
      </c>
      <c r="O18" s="272">
        <v>0</v>
      </c>
      <c r="P18" s="272">
        <v>0</v>
      </c>
      <c r="Q18" s="272">
        <v>0</v>
      </c>
      <c r="R18" s="273">
        <f t="shared" si="2"/>
        <v>0</v>
      </c>
      <c r="S18" s="542"/>
      <c r="T18" s="543"/>
      <c r="U18" s="544"/>
    </row>
    <row r="19" spans="1:21" ht="15.95" customHeight="1" x14ac:dyDescent="0.2">
      <c r="A19" s="12"/>
      <c r="B19" s="11" t="s">
        <v>51</v>
      </c>
      <c r="C19" s="494"/>
      <c r="D19" s="494"/>
      <c r="E19" s="494"/>
      <c r="F19" s="41"/>
      <c r="G19" s="41"/>
      <c r="H19" s="41"/>
      <c r="I19" s="41"/>
      <c r="J19" s="41"/>
      <c r="K19" s="257"/>
      <c r="L19" s="273">
        <v>40</v>
      </c>
      <c r="M19" s="76">
        <v>0</v>
      </c>
      <c r="N19" s="76">
        <v>30</v>
      </c>
      <c r="O19" s="273">
        <v>0</v>
      </c>
      <c r="P19" s="272">
        <v>0</v>
      </c>
      <c r="Q19" s="273">
        <v>0</v>
      </c>
      <c r="R19" s="273">
        <f>SUM(L19-M19-N19-O19+P19-Q19)</f>
        <v>10</v>
      </c>
      <c r="S19" s="542"/>
      <c r="T19" s="543"/>
      <c r="U19" s="544"/>
    </row>
    <row r="20" spans="1:21" ht="15.95" customHeight="1" x14ac:dyDescent="0.2">
      <c r="A20" s="12"/>
      <c r="B20" s="11" t="s">
        <v>52</v>
      </c>
      <c r="C20" s="494"/>
      <c r="D20" s="494"/>
      <c r="E20" s="494"/>
      <c r="F20" s="41"/>
      <c r="G20" s="41"/>
      <c r="H20" s="41"/>
      <c r="I20" s="41"/>
      <c r="J20" s="41"/>
      <c r="K20" s="257"/>
      <c r="L20" s="273">
        <v>0</v>
      </c>
      <c r="M20" s="273">
        <v>0</v>
      </c>
      <c r="N20" s="273">
        <v>0</v>
      </c>
      <c r="O20" s="273">
        <v>0</v>
      </c>
      <c r="P20" s="272">
        <v>0</v>
      </c>
      <c r="Q20" s="273">
        <v>0</v>
      </c>
      <c r="R20" s="273">
        <f t="shared" si="2"/>
        <v>0</v>
      </c>
      <c r="S20" s="542"/>
      <c r="T20" s="543"/>
      <c r="U20" s="544"/>
    </row>
    <row r="21" spans="1:21" ht="15.95" customHeight="1" x14ac:dyDescent="0.2">
      <c r="A21" s="14">
        <v>2</v>
      </c>
      <c r="B21" s="10" t="s">
        <v>23</v>
      </c>
      <c r="C21" s="494"/>
      <c r="D21" s="494"/>
      <c r="E21" s="494"/>
      <c r="F21" s="257"/>
      <c r="G21" s="257"/>
      <c r="H21" s="42"/>
      <c r="I21" s="257"/>
      <c r="J21" s="257"/>
      <c r="K21" s="257"/>
      <c r="L21" s="273">
        <f t="shared" ref="L21:N21" si="3">SUM(L22:L23)</f>
        <v>110</v>
      </c>
      <c r="M21" s="273">
        <f t="shared" si="3"/>
        <v>20</v>
      </c>
      <c r="N21" s="273">
        <f t="shared" si="3"/>
        <v>10</v>
      </c>
      <c r="O21" s="26"/>
      <c r="P21" s="273">
        <f t="shared" ref="P21:Q21" si="4">SUM(P22:P23)</f>
        <v>2</v>
      </c>
      <c r="Q21" s="273">
        <f t="shared" si="4"/>
        <v>25</v>
      </c>
      <c r="R21" s="273">
        <f t="shared" si="2"/>
        <v>57</v>
      </c>
      <c r="S21" s="542"/>
      <c r="T21" s="543"/>
      <c r="U21" s="544"/>
    </row>
    <row r="22" spans="1:21" ht="15.95" customHeight="1" x14ac:dyDescent="0.2">
      <c r="A22" s="12"/>
      <c r="B22" s="13" t="s">
        <v>84</v>
      </c>
      <c r="C22" s="509"/>
      <c r="D22" s="509"/>
      <c r="E22" s="509"/>
      <c r="F22" s="261"/>
      <c r="G22" s="261"/>
      <c r="H22" s="43"/>
      <c r="I22" s="40"/>
      <c r="J22" s="40"/>
      <c r="K22" s="257"/>
      <c r="L22" s="272">
        <v>110</v>
      </c>
      <c r="M22" s="272">
        <v>20</v>
      </c>
      <c r="N22" s="272">
        <v>10</v>
      </c>
      <c r="O22" s="25"/>
      <c r="P22" s="272">
        <v>2</v>
      </c>
      <c r="Q22" s="272">
        <v>25</v>
      </c>
      <c r="R22" s="273">
        <f t="shared" si="2"/>
        <v>57</v>
      </c>
      <c r="S22" s="542"/>
      <c r="T22" s="543"/>
      <c r="U22" s="544"/>
    </row>
    <row r="23" spans="1:21" ht="15.95" customHeight="1" x14ac:dyDescent="0.2">
      <c r="A23" s="12"/>
      <c r="B23" s="13" t="s">
        <v>85</v>
      </c>
      <c r="C23" s="509"/>
      <c r="D23" s="509"/>
      <c r="E23" s="509"/>
      <c r="F23" s="261"/>
      <c r="G23" s="261"/>
      <c r="H23" s="43"/>
      <c r="I23" s="40"/>
      <c r="J23" s="40"/>
      <c r="K23" s="257"/>
      <c r="L23" s="272">
        <v>0</v>
      </c>
      <c r="M23" s="272">
        <v>0</v>
      </c>
      <c r="N23" s="272">
        <v>0</v>
      </c>
      <c r="O23" s="25"/>
      <c r="P23" s="272">
        <v>0</v>
      </c>
      <c r="Q23" s="272">
        <v>0</v>
      </c>
      <c r="R23" s="273">
        <f t="shared" si="2"/>
        <v>0</v>
      </c>
      <c r="S23" s="542"/>
      <c r="T23" s="543"/>
      <c r="U23" s="544"/>
    </row>
    <row r="24" spans="1:21" ht="15.95" customHeight="1" x14ac:dyDescent="0.2">
      <c r="A24" s="9">
        <v>3</v>
      </c>
      <c r="B24" s="10" t="s">
        <v>54</v>
      </c>
      <c r="C24" s="494"/>
      <c r="D24" s="494"/>
      <c r="E24" s="494"/>
      <c r="F24" s="257"/>
      <c r="G24" s="42"/>
      <c r="H24" s="42"/>
      <c r="I24" s="257"/>
      <c r="J24" s="257"/>
      <c r="K24" s="257"/>
      <c r="L24" s="58">
        <v>2.5</v>
      </c>
      <c r="M24" s="58">
        <v>1.5</v>
      </c>
      <c r="N24" s="26"/>
      <c r="O24" s="26"/>
      <c r="P24" s="269">
        <v>0</v>
      </c>
      <c r="Q24" s="269">
        <v>0</v>
      </c>
      <c r="R24" s="57">
        <f t="shared" si="2"/>
        <v>1</v>
      </c>
      <c r="S24" s="542"/>
      <c r="T24" s="543"/>
      <c r="U24" s="544"/>
    </row>
    <row r="25" spans="1:21" ht="15.95" customHeight="1" x14ac:dyDescent="0.2">
      <c r="A25" s="14">
        <v>4</v>
      </c>
      <c r="B25" s="10" t="s">
        <v>53</v>
      </c>
      <c r="C25" s="495"/>
      <c r="D25" s="495"/>
      <c r="E25" s="495"/>
      <c r="F25" s="258"/>
      <c r="G25" s="42"/>
      <c r="H25" s="42"/>
      <c r="I25" s="258"/>
      <c r="J25" s="258"/>
      <c r="K25" s="257"/>
      <c r="L25" s="273">
        <f>SUM(L26:L27)</f>
        <v>3</v>
      </c>
      <c r="M25" s="273">
        <f>SUM(M26:M27)</f>
        <v>0</v>
      </c>
      <c r="N25" s="26"/>
      <c r="O25" s="26"/>
      <c r="P25" s="273">
        <f>SUM(P26:P27)</f>
        <v>0</v>
      </c>
      <c r="Q25" s="273">
        <f>SUM(Q26:Q27)</f>
        <v>0</v>
      </c>
      <c r="R25" s="273">
        <f>SUM(L25-M25-N25-O25+P25-Q25)</f>
        <v>3</v>
      </c>
      <c r="S25" s="542"/>
      <c r="T25" s="543"/>
      <c r="U25" s="544"/>
    </row>
    <row r="26" spans="1:21" ht="15.95" customHeight="1" x14ac:dyDescent="0.2">
      <c r="A26" s="14"/>
      <c r="B26" s="13" t="s">
        <v>84</v>
      </c>
      <c r="C26" s="495"/>
      <c r="D26" s="495"/>
      <c r="E26" s="495"/>
      <c r="F26" s="258"/>
      <c r="G26" s="42"/>
      <c r="H26" s="42"/>
      <c r="I26" s="258"/>
      <c r="J26" s="258"/>
      <c r="K26" s="257"/>
      <c r="L26" s="269">
        <v>0</v>
      </c>
      <c r="M26" s="269">
        <v>0</v>
      </c>
      <c r="N26" s="26"/>
      <c r="O26" s="26"/>
      <c r="P26" s="269">
        <v>0</v>
      </c>
      <c r="Q26" s="269">
        <v>0</v>
      </c>
      <c r="R26" s="273">
        <f t="shared" ref="R26:R28" si="5">SUM(L26-M26-N26-O26+P26-Q26)</f>
        <v>0</v>
      </c>
      <c r="S26" s="542"/>
      <c r="T26" s="543"/>
      <c r="U26" s="544"/>
    </row>
    <row r="27" spans="1:21" ht="15.95" customHeight="1" x14ac:dyDescent="0.2">
      <c r="A27" s="14"/>
      <c r="B27" s="13" t="s">
        <v>85</v>
      </c>
      <c r="C27" s="495"/>
      <c r="D27" s="495"/>
      <c r="E27" s="495"/>
      <c r="F27" s="258"/>
      <c r="G27" s="42"/>
      <c r="H27" s="42"/>
      <c r="I27" s="258"/>
      <c r="J27" s="258"/>
      <c r="K27" s="257"/>
      <c r="L27" s="269">
        <v>3</v>
      </c>
      <c r="M27" s="269">
        <v>0</v>
      </c>
      <c r="N27" s="26"/>
      <c r="O27" s="26"/>
      <c r="P27" s="269">
        <v>0</v>
      </c>
      <c r="Q27" s="269">
        <v>0</v>
      </c>
      <c r="R27" s="273">
        <f t="shared" si="5"/>
        <v>3</v>
      </c>
      <c r="S27" s="542"/>
      <c r="T27" s="543"/>
      <c r="U27" s="544"/>
    </row>
    <row r="28" spans="1:21" ht="15.95" customHeight="1" x14ac:dyDescent="0.2">
      <c r="A28" s="14">
        <v>5</v>
      </c>
      <c r="B28" s="11" t="s">
        <v>55</v>
      </c>
      <c r="C28" s="494"/>
      <c r="D28" s="494"/>
      <c r="E28" s="494"/>
      <c r="F28" s="257"/>
      <c r="G28" s="42"/>
      <c r="H28" s="42"/>
      <c r="I28" s="257"/>
      <c r="J28" s="257"/>
      <c r="K28" s="257"/>
      <c r="L28" s="269">
        <v>0</v>
      </c>
      <c r="M28" s="269">
        <v>0</v>
      </c>
      <c r="N28" s="26"/>
      <c r="O28" s="26"/>
      <c r="P28" s="269">
        <v>0</v>
      </c>
      <c r="Q28" s="269">
        <v>0</v>
      </c>
      <c r="R28" s="273">
        <f t="shared" si="5"/>
        <v>0</v>
      </c>
      <c r="S28" s="542"/>
      <c r="T28" s="543"/>
      <c r="U28" s="544"/>
    </row>
    <row r="29" spans="1:21" ht="15.95" customHeight="1" x14ac:dyDescent="0.2">
      <c r="A29" s="14">
        <v>6</v>
      </c>
      <c r="B29" s="10" t="s">
        <v>56</v>
      </c>
      <c r="C29" s="494"/>
      <c r="D29" s="494"/>
      <c r="E29" s="494"/>
      <c r="F29" s="257"/>
      <c r="G29" s="42"/>
      <c r="H29" s="42"/>
      <c r="I29" s="257"/>
      <c r="J29" s="257"/>
      <c r="K29" s="257"/>
      <c r="L29" s="269">
        <v>0</v>
      </c>
      <c r="M29" s="269">
        <v>0</v>
      </c>
      <c r="N29" s="26"/>
      <c r="O29" s="26"/>
      <c r="P29" s="269">
        <v>0</v>
      </c>
      <c r="Q29" s="269">
        <v>0</v>
      </c>
      <c r="R29" s="273">
        <f>SUM(L29-M29-N29-O29+P29-Q29)</f>
        <v>0</v>
      </c>
      <c r="S29" s="548">
        <v>0</v>
      </c>
      <c r="T29" s="549"/>
      <c r="U29" s="550"/>
    </row>
    <row r="30" spans="1:21" ht="15.95" customHeight="1" x14ac:dyDescent="0.2">
      <c r="A30" s="14">
        <v>7</v>
      </c>
      <c r="B30" s="10" t="s">
        <v>57</v>
      </c>
      <c r="C30" s="494"/>
      <c r="D30" s="494"/>
      <c r="E30" s="494"/>
      <c r="F30" s="257"/>
      <c r="G30" s="42"/>
      <c r="H30" s="42"/>
      <c r="I30" s="257"/>
      <c r="J30" s="257"/>
      <c r="K30" s="257"/>
      <c r="L30" s="269">
        <v>0</v>
      </c>
      <c r="M30" s="269">
        <v>0</v>
      </c>
      <c r="N30" s="26"/>
      <c r="O30" s="26"/>
      <c r="P30" s="269">
        <v>0</v>
      </c>
      <c r="Q30" s="269">
        <v>0</v>
      </c>
      <c r="R30" s="273">
        <f t="shared" si="2"/>
        <v>0</v>
      </c>
      <c r="S30" s="548">
        <v>0</v>
      </c>
      <c r="T30" s="549"/>
      <c r="U30" s="550"/>
    </row>
    <row r="31" spans="1:21" ht="15.95" customHeight="1" x14ac:dyDescent="0.2">
      <c r="A31" s="14">
        <v>8</v>
      </c>
      <c r="B31" s="10" t="s">
        <v>58</v>
      </c>
      <c r="C31" s="494"/>
      <c r="D31" s="494"/>
      <c r="E31" s="494"/>
      <c r="F31" s="257"/>
      <c r="G31" s="42"/>
      <c r="H31" s="42"/>
      <c r="I31" s="257"/>
      <c r="J31" s="257"/>
      <c r="K31" s="257"/>
      <c r="L31" s="269">
        <v>0</v>
      </c>
      <c r="M31" s="269">
        <v>0</v>
      </c>
      <c r="N31" s="26"/>
      <c r="O31" s="26"/>
      <c r="P31" s="269">
        <v>0</v>
      </c>
      <c r="Q31" s="269">
        <v>0</v>
      </c>
      <c r="R31" s="273">
        <f t="shared" si="2"/>
        <v>0</v>
      </c>
      <c r="S31" s="548">
        <v>0</v>
      </c>
      <c r="T31" s="549"/>
      <c r="U31" s="550"/>
    </row>
    <row r="32" spans="1:21" ht="15.95" customHeight="1" x14ac:dyDescent="0.2">
      <c r="A32" s="14">
        <v>9</v>
      </c>
      <c r="B32" s="10" t="s">
        <v>24</v>
      </c>
      <c r="C32" s="494"/>
      <c r="D32" s="494"/>
      <c r="E32" s="494"/>
      <c r="F32" s="257"/>
      <c r="G32" s="42"/>
      <c r="H32" s="42"/>
      <c r="I32" s="41"/>
      <c r="J32" s="41"/>
      <c r="K32" s="257"/>
      <c r="L32" s="269">
        <v>0</v>
      </c>
      <c r="M32" s="269">
        <v>0</v>
      </c>
      <c r="N32" s="26"/>
      <c r="O32" s="26"/>
      <c r="P32" s="269">
        <v>0</v>
      </c>
      <c r="Q32" s="269">
        <v>0</v>
      </c>
      <c r="R32" s="273">
        <f t="shared" si="2"/>
        <v>0</v>
      </c>
      <c r="S32" s="548">
        <v>0</v>
      </c>
      <c r="T32" s="549"/>
      <c r="U32" s="550"/>
    </row>
    <row r="33" spans="1:21" ht="15.75" x14ac:dyDescent="0.2">
      <c r="A33" s="14">
        <v>10</v>
      </c>
      <c r="B33" s="10" t="s">
        <v>25</v>
      </c>
      <c r="C33" s="494"/>
      <c r="D33" s="494"/>
      <c r="E33" s="494"/>
      <c r="F33" s="257"/>
      <c r="G33" s="42"/>
      <c r="H33" s="42"/>
      <c r="I33" s="41"/>
      <c r="J33" s="41"/>
      <c r="K33" s="257"/>
      <c r="L33" s="269">
        <v>0</v>
      </c>
      <c r="M33" s="269">
        <v>0</v>
      </c>
      <c r="N33" s="26"/>
      <c r="O33" s="26"/>
      <c r="P33" s="269">
        <v>0</v>
      </c>
      <c r="Q33" s="269">
        <v>0</v>
      </c>
      <c r="R33" s="273">
        <f t="shared" si="2"/>
        <v>0</v>
      </c>
      <c r="S33" s="548">
        <v>0</v>
      </c>
      <c r="T33" s="549"/>
      <c r="U33" s="550"/>
    </row>
    <row r="34" spans="1:21" ht="16.5" thickBot="1" x14ac:dyDescent="0.25">
      <c r="A34" s="48">
        <v>11</v>
      </c>
      <c r="B34" s="49" t="s">
        <v>59</v>
      </c>
      <c r="C34" s="508"/>
      <c r="D34" s="508"/>
      <c r="E34" s="508"/>
      <c r="F34" s="260"/>
      <c r="G34" s="50"/>
      <c r="H34" s="50"/>
      <c r="I34" s="51"/>
      <c r="J34" s="51"/>
      <c r="K34" s="260"/>
      <c r="L34" s="52">
        <v>0</v>
      </c>
      <c r="M34" s="52">
        <v>0</v>
      </c>
      <c r="N34" s="53"/>
      <c r="O34" s="53"/>
      <c r="P34" s="52">
        <v>0</v>
      </c>
      <c r="Q34" s="52">
        <v>0</v>
      </c>
      <c r="R34" s="54">
        <f t="shared" si="2"/>
        <v>0</v>
      </c>
      <c r="S34" s="554"/>
      <c r="T34" s="555"/>
      <c r="U34" s="556"/>
    </row>
    <row r="35" spans="1:21" ht="13.5" thickTop="1" x14ac:dyDescent="0.2">
      <c r="A35" s="5"/>
      <c r="B35" s="27" t="s">
        <v>39</v>
      </c>
    </row>
    <row r="36" spans="1:21" x14ac:dyDescent="0.2">
      <c r="A36" s="5"/>
      <c r="B36" s="15" t="s">
        <v>61</v>
      </c>
    </row>
    <row r="37" spans="1:21" x14ac:dyDescent="0.2">
      <c r="A37" s="5"/>
      <c r="B37" s="15" t="s">
        <v>60</v>
      </c>
    </row>
    <row r="38" spans="1:21" x14ac:dyDescent="0.2">
      <c r="A38" s="5"/>
      <c r="B38" s="15" t="s">
        <v>40</v>
      </c>
    </row>
    <row r="39" spans="1:21" ht="12.75" customHeight="1" x14ac:dyDescent="0.2"/>
    <row r="40" spans="1:21" ht="12.75" customHeight="1" x14ac:dyDescent="0.2">
      <c r="L40" s="1" t="s">
        <v>43</v>
      </c>
    </row>
    <row r="41" spans="1:21" ht="12.75" customHeight="1" x14ac:dyDescent="0.2">
      <c r="A41" s="488" t="s">
        <v>0</v>
      </c>
      <c r="B41" s="488"/>
      <c r="P41" s="517" t="s">
        <v>26</v>
      </c>
      <c r="Q41" s="517"/>
      <c r="R41" s="517"/>
      <c r="S41" s="517"/>
      <c r="T41" s="517"/>
      <c r="U41" s="517"/>
    </row>
    <row r="42" spans="1:21" ht="21" customHeight="1" x14ac:dyDescent="0.2">
      <c r="A42" s="488" t="s">
        <v>1</v>
      </c>
      <c r="B42" s="488"/>
      <c r="P42" s="517"/>
      <c r="Q42" s="517"/>
      <c r="R42" s="517"/>
      <c r="S42" s="517"/>
      <c r="T42" s="517"/>
      <c r="U42" s="517"/>
    </row>
    <row r="43" spans="1:21" x14ac:dyDescent="0.2">
      <c r="A43" s="488" t="s">
        <v>46</v>
      </c>
      <c r="B43" s="488"/>
    </row>
    <row r="44" spans="1:21" ht="25.5" x14ac:dyDescent="0.35">
      <c r="C44" s="518" t="s">
        <v>2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2"/>
    </row>
    <row r="45" spans="1:21" ht="12.75" customHeight="1" x14ac:dyDescent="0.2">
      <c r="F45" s="519" t="s">
        <v>3</v>
      </c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262"/>
    </row>
    <row r="46" spans="1:21" ht="13.5" customHeight="1" x14ac:dyDescent="0.2">
      <c r="A46" s="1" t="s">
        <v>47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ht="15" customHeight="1" x14ac:dyDescent="0.2">
      <c r="A47" s="1" t="s">
        <v>69</v>
      </c>
      <c r="C47" s="6"/>
      <c r="D47" s="7">
        <v>0</v>
      </c>
      <c r="E47" s="7">
        <v>8</v>
      </c>
      <c r="K47" s="520">
        <v>2</v>
      </c>
      <c r="L47" s="520"/>
      <c r="M47" s="5"/>
      <c r="N47" s="5"/>
      <c r="O47" s="5"/>
      <c r="Q47" s="1" t="str">
        <f>+Q7:U7</f>
        <v>Bulan     :</v>
      </c>
      <c r="R47" s="522" t="str">
        <f>+R7</f>
        <v>Juli</v>
      </c>
      <c r="S47" s="523"/>
      <c r="T47" s="4">
        <f>+T7:U7</f>
        <v>0</v>
      </c>
      <c r="U47" s="4">
        <f>+U7</f>
        <v>7</v>
      </c>
    </row>
    <row r="48" spans="1:21" ht="12.75" customHeight="1" thickBot="1" x14ac:dyDescent="0.25">
      <c r="A48" s="56" t="s">
        <v>72</v>
      </c>
      <c r="B48" s="56"/>
      <c r="C48" s="4">
        <v>0</v>
      </c>
      <c r="D48" s="4">
        <v>1</v>
      </c>
      <c r="E48" s="4">
        <v>0</v>
      </c>
      <c r="K48" s="521"/>
      <c r="L48" s="521"/>
      <c r="M48" s="5"/>
      <c r="N48" s="5"/>
      <c r="O48" s="5"/>
      <c r="Q48" s="1" t="str">
        <f>+Q8:U8</f>
        <v>Tahun    :</v>
      </c>
      <c r="R48" s="557">
        <f>+R8</f>
        <v>2018</v>
      </c>
      <c r="S48" s="558"/>
      <c r="T48" s="21">
        <v>1</v>
      </c>
      <c r="U48" s="21">
        <f>+U8</f>
        <v>8</v>
      </c>
    </row>
    <row r="49" spans="1:21" ht="12.75" customHeight="1" thickTop="1" x14ac:dyDescent="0.2">
      <c r="A49" s="496" t="s">
        <v>4</v>
      </c>
      <c r="B49" s="496" t="s">
        <v>5</v>
      </c>
      <c r="C49" s="499" t="s">
        <v>6</v>
      </c>
      <c r="D49" s="500"/>
      <c r="E49" s="500"/>
      <c r="F49" s="500"/>
      <c r="G49" s="500"/>
      <c r="H49" s="500"/>
      <c r="I49" s="500"/>
      <c r="J49" s="500"/>
      <c r="K49" s="501"/>
      <c r="L49" s="499" t="s">
        <v>7</v>
      </c>
      <c r="M49" s="500"/>
      <c r="N49" s="500"/>
      <c r="O49" s="500"/>
      <c r="P49" s="500"/>
      <c r="Q49" s="500"/>
      <c r="R49" s="501"/>
      <c r="S49" s="538" t="s">
        <v>65</v>
      </c>
      <c r="T49" s="539"/>
      <c r="U49" s="540"/>
    </row>
    <row r="50" spans="1:21" ht="12.75" customHeight="1" x14ac:dyDescent="0.2">
      <c r="A50" s="497"/>
      <c r="B50" s="497"/>
      <c r="C50" s="551" t="s">
        <v>27</v>
      </c>
      <c r="D50" s="552"/>
      <c r="E50" s="553"/>
      <c r="F50" s="266"/>
      <c r="G50" s="266" t="s">
        <v>30</v>
      </c>
      <c r="H50" s="266" t="s">
        <v>32</v>
      </c>
      <c r="I50" s="266"/>
      <c r="J50" s="266"/>
      <c r="K50" s="266" t="s">
        <v>43</v>
      </c>
      <c r="L50" s="266" t="s">
        <v>27</v>
      </c>
      <c r="M50" s="266"/>
      <c r="N50" s="266" t="s">
        <v>30</v>
      </c>
      <c r="O50" s="266" t="s">
        <v>32</v>
      </c>
      <c r="P50" s="266"/>
      <c r="Q50" s="266"/>
      <c r="R50" s="266" t="s">
        <v>64</v>
      </c>
      <c r="S50" s="524" t="s">
        <v>68</v>
      </c>
      <c r="T50" s="525"/>
      <c r="U50" s="526"/>
    </row>
    <row r="51" spans="1:21" ht="11.25" customHeight="1" x14ac:dyDescent="0.2">
      <c r="A51" s="497"/>
      <c r="B51" s="497"/>
      <c r="C51" s="524" t="s">
        <v>28</v>
      </c>
      <c r="D51" s="525"/>
      <c r="E51" s="526"/>
      <c r="F51" s="264" t="s">
        <v>29</v>
      </c>
      <c r="G51" s="264" t="s">
        <v>31</v>
      </c>
      <c r="H51" s="264" t="s">
        <v>33</v>
      </c>
      <c r="I51" s="264" t="s">
        <v>37</v>
      </c>
      <c r="J51" s="264" t="s">
        <v>36</v>
      </c>
      <c r="K51" s="264" t="s">
        <v>28</v>
      </c>
      <c r="L51" s="264" t="s">
        <v>28</v>
      </c>
      <c r="M51" s="264" t="s">
        <v>35</v>
      </c>
      <c r="N51" s="264" t="s">
        <v>31</v>
      </c>
      <c r="O51" s="264" t="s">
        <v>33</v>
      </c>
      <c r="P51" s="264" t="s">
        <v>37</v>
      </c>
      <c r="Q51" s="264" t="s">
        <v>36</v>
      </c>
      <c r="R51" s="264" t="s">
        <v>38</v>
      </c>
      <c r="S51" s="524" t="s">
        <v>66</v>
      </c>
      <c r="T51" s="525"/>
      <c r="U51" s="526"/>
    </row>
    <row r="52" spans="1:21" ht="12.75" customHeight="1" x14ac:dyDescent="0.2">
      <c r="A52" s="497"/>
      <c r="B52" s="497"/>
      <c r="C52" s="502" t="s">
        <v>8</v>
      </c>
      <c r="D52" s="503"/>
      <c r="E52" s="504"/>
      <c r="F52" s="256"/>
      <c r="G52" s="256"/>
      <c r="H52" s="256" t="s">
        <v>34</v>
      </c>
      <c r="I52" s="256"/>
      <c r="J52" s="256"/>
      <c r="K52" s="256" t="s">
        <v>9</v>
      </c>
      <c r="L52" s="256" t="s">
        <v>8</v>
      </c>
      <c r="M52" s="256"/>
      <c r="N52" s="256"/>
      <c r="O52" s="256" t="s">
        <v>34</v>
      </c>
      <c r="P52" s="256"/>
      <c r="Q52" s="256"/>
      <c r="R52" s="20" t="s">
        <v>63</v>
      </c>
      <c r="S52" s="524" t="s">
        <v>67</v>
      </c>
      <c r="T52" s="525"/>
      <c r="U52" s="526"/>
    </row>
    <row r="53" spans="1:21" ht="15.95" customHeight="1" x14ac:dyDescent="0.2">
      <c r="A53" s="498"/>
      <c r="B53" s="498"/>
      <c r="C53" s="559"/>
      <c r="D53" s="560"/>
      <c r="E53" s="561"/>
      <c r="F53" s="264"/>
      <c r="G53" s="264"/>
      <c r="H53" s="264"/>
      <c r="I53" s="264"/>
      <c r="J53" s="264"/>
      <c r="K53" s="264" t="s">
        <v>62</v>
      </c>
      <c r="L53" s="264"/>
      <c r="M53" s="264"/>
      <c r="N53" s="264"/>
      <c r="O53" s="264"/>
      <c r="P53" s="264"/>
      <c r="Q53" s="264"/>
      <c r="R53" s="264"/>
      <c r="S53" s="528"/>
      <c r="T53" s="562"/>
      <c r="U53" s="563"/>
    </row>
    <row r="54" spans="1:21" s="8" customFormat="1" ht="15.95" customHeight="1" x14ac:dyDescent="0.2">
      <c r="A54" s="265" t="s">
        <v>10</v>
      </c>
      <c r="B54" s="265" t="s">
        <v>11</v>
      </c>
      <c r="C54" s="564" t="s">
        <v>12</v>
      </c>
      <c r="D54" s="565"/>
      <c r="E54" s="566"/>
      <c r="F54" s="265" t="s">
        <v>13</v>
      </c>
      <c r="G54" s="265" t="s">
        <v>14</v>
      </c>
      <c r="H54" s="265" t="s">
        <v>15</v>
      </c>
      <c r="I54" s="265" t="s">
        <v>16</v>
      </c>
      <c r="J54" s="265" t="s">
        <v>17</v>
      </c>
      <c r="K54" s="265" t="s">
        <v>18</v>
      </c>
      <c r="L54" s="265" t="s">
        <v>19</v>
      </c>
      <c r="M54" s="265" t="s">
        <v>20</v>
      </c>
      <c r="N54" s="265" t="s">
        <v>21</v>
      </c>
      <c r="O54" s="265" t="s">
        <v>41</v>
      </c>
      <c r="P54" s="265" t="s">
        <v>42</v>
      </c>
      <c r="Q54" s="265" t="s">
        <v>44</v>
      </c>
      <c r="R54" s="265" t="s">
        <v>70</v>
      </c>
      <c r="S54" s="564" t="s">
        <v>71</v>
      </c>
      <c r="T54" s="565"/>
      <c r="U54" s="566"/>
    </row>
    <row r="55" spans="1:21" s="16" customFormat="1" ht="15.95" customHeight="1" x14ac:dyDescent="0.2">
      <c r="A55" s="18">
        <v>1</v>
      </c>
      <c r="B55" s="19" t="s">
        <v>22</v>
      </c>
      <c r="C55" s="532"/>
      <c r="D55" s="533"/>
      <c r="E55" s="534"/>
      <c r="F55" s="39"/>
      <c r="G55" s="39"/>
      <c r="H55" s="39"/>
      <c r="I55" s="39"/>
      <c r="J55" s="39"/>
      <c r="K55" s="39"/>
      <c r="L55" s="24">
        <f t="shared" ref="L55:Q55" si="6">SUM(L56,L59,L60)</f>
        <v>0</v>
      </c>
      <c r="M55" s="24">
        <f t="shared" si="6"/>
        <v>0</v>
      </c>
      <c r="N55" s="24">
        <f t="shared" si="6"/>
        <v>0</v>
      </c>
      <c r="O55" s="24">
        <f t="shared" si="6"/>
        <v>0</v>
      </c>
      <c r="P55" s="24">
        <f t="shared" si="6"/>
        <v>0</v>
      </c>
      <c r="Q55" s="24">
        <f t="shared" si="6"/>
        <v>0</v>
      </c>
      <c r="R55" s="24">
        <f>SUM(L55-M55-N55-O55+P55-Q55)</f>
        <v>0</v>
      </c>
      <c r="S55" s="535"/>
      <c r="T55" s="536"/>
      <c r="U55" s="537"/>
    </row>
    <row r="56" spans="1:21" s="23" customFormat="1" ht="15.95" customHeight="1" x14ac:dyDescent="0.25">
      <c r="A56" s="14"/>
      <c r="B56" s="22" t="s">
        <v>50</v>
      </c>
      <c r="C56" s="495"/>
      <c r="D56" s="495"/>
      <c r="E56" s="495"/>
      <c r="F56" s="258"/>
      <c r="G56" s="258"/>
      <c r="H56" s="258"/>
      <c r="I56" s="258"/>
      <c r="J56" s="258"/>
      <c r="K56" s="257"/>
      <c r="L56" s="271">
        <f t="shared" ref="L56:O56" si="7">SUM(L57:L58)</f>
        <v>0</v>
      </c>
      <c r="M56" s="271">
        <f t="shared" si="7"/>
        <v>0</v>
      </c>
      <c r="N56" s="271">
        <f t="shared" si="7"/>
        <v>0</v>
      </c>
      <c r="O56" s="271">
        <f t="shared" si="7"/>
        <v>0</v>
      </c>
      <c r="P56" s="271">
        <f>SUM(P57:P58)</f>
        <v>0</v>
      </c>
      <c r="Q56" s="271">
        <f t="shared" ref="Q56" si="8">SUM(Q57:Q58)</f>
        <v>0</v>
      </c>
      <c r="R56" s="273">
        <f t="shared" ref="R56:R64" si="9">SUM(L56-M56-N56-O56+P56-Q56)</f>
        <v>0</v>
      </c>
      <c r="S56" s="545"/>
      <c r="T56" s="546"/>
      <c r="U56" s="547"/>
    </row>
    <row r="57" spans="1:21" ht="15.95" customHeight="1" x14ac:dyDescent="0.2">
      <c r="A57" s="12"/>
      <c r="B57" s="13" t="s">
        <v>84</v>
      </c>
      <c r="C57" s="509"/>
      <c r="D57" s="509"/>
      <c r="E57" s="509"/>
      <c r="F57" s="261"/>
      <c r="G57" s="261"/>
      <c r="H57" s="261"/>
      <c r="I57" s="40"/>
      <c r="J57" s="40"/>
      <c r="K57" s="257"/>
      <c r="L57" s="272">
        <v>0</v>
      </c>
      <c r="M57" s="272">
        <v>0</v>
      </c>
      <c r="N57" s="272">
        <v>0</v>
      </c>
      <c r="O57" s="272">
        <v>0</v>
      </c>
      <c r="P57" s="272">
        <v>0</v>
      </c>
      <c r="Q57" s="272">
        <v>0</v>
      </c>
      <c r="R57" s="273">
        <f t="shared" si="9"/>
        <v>0</v>
      </c>
      <c r="S57" s="542"/>
      <c r="T57" s="543"/>
      <c r="U57" s="544"/>
    </row>
    <row r="58" spans="1:21" ht="15.95" customHeight="1" x14ac:dyDescent="0.2">
      <c r="A58" s="12"/>
      <c r="B58" s="13" t="s">
        <v>85</v>
      </c>
      <c r="C58" s="509"/>
      <c r="D58" s="509"/>
      <c r="E58" s="509"/>
      <c r="F58" s="261"/>
      <c r="G58" s="261"/>
      <c r="H58" s="261"/>
      <c r="I58" s="40"/>
      <c r="J58" s="40"/>
      <c r="K58" s="257"/>
      <c r="L58" s="272">
        <v>0</v>
      </c>
      <c r="M58" s="272">
        <v>0</v>
      </c>
      <c r="N58" s="272">
        <v>0</v>
      </c>
      <c r="O58" s="272">
        <v>0</v>
      </c>
      <c r="P58" s="272">
        <v>0</v>
      </c>
      <c r="Q58" s="272">
        <v>0</v>
      </c>
      <c r="R58" s="273">
        <f t="shared" si="9"/>
        <v>0</v>
      </c>
      <c r="S58" s="542"/>
      <c r="T58" s="543"/>
      <c r="U58" s="544"/>
    </row>
    <row r="59" spans="1:21" ht="15.95" customHeight="1" x14ac:dyDescent="0.2">
      <c r="A59" s="12"/>
      <c r="B59" s="11" t="s">
        <v>51</v>
      </c>
      <c r="C59" s="494"/>
      <c r="D59" s="494"/>
      <c r="E59" s="494"/>
      <c r="F59" s="41"/>
      <c r="G59" s="41"/>
      <c r="H59" s="41"/>
      <c r="I59" s="41"/>
      <c r="J59" s="41"/>
      <c r="K59" s="257"/>
      <c r="L59" s="273">
        <v>0</v>
      </c>
      <c r="M59" s="273">
        <v>0</v>
      </c>
      <c r="N59" s="273">
        <v>0</v>
      </c>
      <c r="O59" s="273">
        <v>0</v>
      </c>
      <c r="P59" s="273">
        <v>0</v>
      </c>
      <c r="Q59" s="273">
        <v>0</v>
      </c>
      <c r="R59" s="273">
        <f t="shared" si="9"/>
        <v>0</v>
      </c>
      <c r="S59" s="542"/>
      <c r="T59" s="543"/>
      <c r="U59" s="544"/>
    </row>
    <row r="60" spans="1:21" ht="15.95" customHeight="1" x14ac:dyDescent="0.2">
      <c r="A60" s="12"/>
      <c r="B60" s="11" t="s">
        <v>52</v>
      </c>
      <c r="C60" s="494"/>
      <c r="D60" s="494"/>
      <c r="E60" s="494"/>
      <c r="F60" s="41"/>
      <c r="G60" s="41"/>
      <c r="H60" s="41"/>
      <c r="I60" s="41"/>
      <c r="J60" s="41"/>
      <c r="K60" s="257"/>
      <c r="L60" s="273">
        <v>0</v>
      </c>
      <c r="M60" s="273">
        <v>0</v>
      </c>
      <c r="N60" s="273">
        <v>0</v>
      </c>
      <c r="O60" s="273">
        <v>0</v>
      </c>
      <c r="P60" s="273">
        <v>0</v>
      </c>
      <c r="Q60" s="273">
        <v>0</v>
      </c>
      <c r="R60" s="273">
        <f t="shared" si="9"/>
        <v>0</v>
      </c>
      <c r="S60" s="542"/>
      <c r="T60" s="543"/>
      <c r="U60" s="544"/>
    </row>
    <row r="61" spans="1:21" ht="15.95" customHeight="1" x14ac:dyDescent="0.2">
      <c r="A61" s="14">
        <v>2</v>
      </c>
      <c r="B61" s="10" t="s">
        <v>23</v>
      </c>
      <c r="C61" s="567">
        <f t="shared" ref="C61" si="10">SUM(C62:C63)</f>
        <v>0</v>
      </c>
      <c r="D61" s="568"/>
      <c r="E61" s="569"/>
      <c r="F61" s="273">
        <f t="shared" ref="F61:G61" si="11">SUM(F62:F63)</f>
        <v>0</v>
      </c>
      <c r="G61" s="273">
        <f t="shared" si="11"/>
        <v>0</v>
      </c>
      <c r="H61" s="26"/>
      <c r="I61" s="273">
        <f t="shared" ref="I61:J61" si="12">SUM(I62:I63)</f>
        <v>100</v>
      </c>
      <c r="J61" s="273">
        <f t="shared" si="12"/>
        <v>0</v>
      </c>
      <c r="K61" s="273">
        <f>SUM(C61-F61-G61-H61+I61-J61)</f>
        <v>100</v>
      </c>
      <c r="L61" s="273">
        <f t="shared" ref="L61:N61" si="13">SUM(L62:L63)</f>
        <v>65</v>
      </c>
      <c r="M61" s="273">
        <f t="shared" si="13"/>
        <v>0</v>
      </c>
      <c r="N61" s="273">
        <f t="shared" si="13"/>
        <v>0</v>
      </c>
      <c r="O61" s="26"/>
      <c r="P61" s="128">
        <f t="shared" ref="P61:Q61" si="14">SUM(P62:P63)</f>
        <v>0</v>
      </c>
      <c r="Q61" s="273">
        <f t="shared" si="14"/>
        <v>0</v>
      </c>
      <c r="R61" s="273">
        <f>SUM(L61-M61-N61-O61+P61-Q61)</f>
        <v>65</v>
      </c>
      <c r="S61" s="542"/>
      <c r="T61" s="543"/>
      <c r="U61" s="544"/>
    </row>
    <row r="62" spans="1:21" ht="15.95" customHeight="1" x14ac:dyDescent="0.2">
      <c r="A62" s="12"/>
      <c r="B62" s="13" t="s">
        <v>84</v>
      </c>
      <c r="C62" s="505">
        <v>0</v>
      </c>
      <c r="D62" s="506"/>
      <c r="E62" s="507"/>
      <c r="F62" s="272">
        <v>0</v>
      </c>
      <c r="G62" s="272">
        <v>0</v>
      </c>
      <c r="H62" s="25"/>
      <c r="I62" s="272">
        <v>100</v>
      </c>
      <c r="J62" s="272">
        <v>0</v>
      </c>
      <c r="K62" s="273">
        <f>SUM(C62-F62-G62-H62+I62-J62)</f>
        <v>100</v>
      </c>
      <c r="L62" s="272">
        <v>65</v>
      </c>
      <c r="M62" s="272">
        <v>0</v>
      </c>
      <c r="N62" s="272">
        <v>0</v>
      </c>
      <c r="O62" s="25"/>
      <c r="P62" s="272">
        <v>0</v>
      </c>
      <c r="Q62" s="272">
        <v>0</v>
      </c>
      <c r="R62" s="273">
        <f>SUM(L62-M62-N62-O62+P62-Q62)</f>
        <v>65</v>
      </c>
      <c r="S62" s="542"/>
      <c r="T62" s="543"/>
      <c r="U62" s="544"/>
    </row>
    <row r="63" spans="1:21" ht="15.95" customHeight="1" x14ac:dyDescent="0.2">
      <c r="A63" s="12"/>
      <c r="B63" s="13" t="s">
        <v>85</v>
      </c>
      <c r="C63" s="509"/>
      <c r="D63" s="509"/>
      <c r="E63" s="509"/>
      <c r="F63" s="261"/>
      <c r="G63" s="261"/>
      <c r="H63" s="43"/>
      <c r="I63" s="40"/>
      <c r="J63" s="40"/>
      <c r="K63" s="257"/>
      <c r="L63" s="272">
        <v>0</v>
      </c>
      <c r="M63" s="272">
        <v>0</v>
      </c>
      <c r="N63" s="272">
        <v>0</v>
      </c>
      <c r="O63" s="25"/>
      <c r="P63" s="272">
        <v>0</v>
      </c>
      <c r="Q63" s="272">
        <v>0</v>
      </c>
      <c r="R63" s="273">
        <f t="shared" si="9"/>
        <v>0</v>
      </c>
      <c r="S63" s="542"/>
      <c r="T63" s="543"/>
      <c r="U63" s="544"/>
    </row>
    <row r="64" spans="1:21" ht="15.95" customHeight="1" x14ac:dyDescent="0.2">
      <c r="A64" s="9">
        <v>3</v>
      </c>
      <c r="B64" s="10" t="s">
        <v>54</v>
      </c>
      <c r="C64" s="494"/>
      <c r="D64" s="494"/>
      <c r="E64" s="494"/>
      <c r="F64" s="257"/>
      <c r="G64" s="42"/>
      <c r="H64" s="42"/>
      <c r="I64" s="257"/>
      <c r="J64" s="257"/>
      <c r="K64" s="257"/>
      <c r="L64" s="269">
        <v>0</v>
      </c>
      <c r="M64" s="269">
        <v>0</v>
      </c>
      <c r="N64" s="26"/>
      <c r="O64" s="26"/>
      <c r="P64" s="269">
        <v>0</v>
      </c>
      <c r="Q64" s="269">
        <v>0</v>
      </c>
      <c r="R64" s="273">
        <f t="shared" si="9"/>
        <v>0</v>
      </c>
      <c r="S64" s="542"/>
      <c r="T64" s="543"/>
      <c r="U64" s="544"/>
    </row>
    <row r="65" spans="1:21" ht="15.95" customHeight="1" x14ac:dyDescent="0.2">
      <c r="A65" s="14">
        <v>4</v>
      </c>
      <c r="B65" s="10" t="s">
        <v>53</v>
      </c>
      <c r="C65" s="495"/>
      <c r="D65" s="495"/>
      <c r="E65" s="495"/>
      <c r="F65" s="258"/>
      <c r="G65" s="42"/>
      <c r="H65" s="42"/>
      <c r="I65" s="258"/>
      <c r="J65" s="258"/>
      <c r="K65" s="257"/>
      <c r="L65" s="273">
        <f>SUM(L66:L67)</f>
        <v>0</v>
      </c>
      <c r="M65" s="273">
        <f>SUM(M66:M67)</f>
        <v>0</v>
      </c>
      <c r="N65" s="26"/>
      <c r="O65" s="26"/>
      <c r="P65" s="273">
        <f t="shared" ref="P65:Q65" si="15">SUM(P66:P67)</f>
        <v>0</v>
      </c>
      <c r="Q65" s="273">
        <f t="shared" si="15"/>
        <v>0</v>
      </c>
      <c r="R65" s="273">
        <f>SUM(L65-M65-N65-O65+P65-Q65)</f>
        <v>0</v>
      </c>
      <c r="S65" s="542"/>
      <c r="T65" s="543"/>
      <c r="U65" s="544"/>
    </row>
    <row r="66" spans="1:21" ht="15.95" customHeight="1" x14ac:dyDescent="0.2">
      <c r="A66" s="14"/>
      <c r="B66" s="13" t="s">
        <v>84</v>
      </c>
      <c r="C66" s="495"/>
      <c r="D66" s="495"/>
      <c r="E66" s="495"/>
      <c r="F66" s="258"/>
      <c r="G66" s="42"/>
      <c r="H66" s="42"/>
      <c r="I66" s="258"/>
      <c r="J66" s="258"/>
      <c r="K66" s="257"/>
      <c r="L66" s="269">
        <v>0</v>
      </c>
      <c r="M66" s="269">
        <v>0</v>
      </c>
      <c r="N66" s="26"/>
      <c r="O66" s="26"/>
      <c r="P66" s="269">
        <v>0</v>
      </c>
      <c r="Q66" s="269">
        <v>0</v>
      </c>
      <c r="R66" s="273">
        <f t="shared" ref="R66:R74" si="16">SUM(L66-M66-N66-O66+P66-Q66)</f>
        <v>0</v>
      </c>
      <c r="S66" s="542"/>
      <c r="T66" s="543"/>
      <c r="U66" s="544"/>
    </row>
    <row r="67" spans="1:21" ht="15.95" customHeight="1" x14ac:dyDescent="0.2">
      <c r="A67" s="14"/>
      <c r="B67" s="13" t="s">
        <v>85</v>
      </c>
      <c r="C67" s="495"/>
      <c r="D67" s="495"/>
      <c r="E67" s="495"/>
      <c r="F67" s="258"/>
      <c r="G67" s="42"/>
      <c r="H67" s="42"/>
      <c r="I67" s="258"/>
      <c r="J67" s="258"/>
      <c r="K67" s="257"/>
      <c r="L67" s="269">
        <v>0</v>
      </c>
      <c r="M67" s="269">
        <v>0</v>
      </c>
      <c r="N67" s="26"/>
      <c r="O67" s="26"/>
      <c r="P67" s="269">
        <v>0</v>
      </c>
      <c r="Q67" s="269">
        <v>0</v>
      </c>
      <c r="R67" s="273">
        <f t="shared" si="16"/>
        <v>0</v>
      </c>
      <c r="S67" s="542"/>
      <c r="T67" s="543"/>
      <c r="U67" s="544"/>
    </row>
    <row r="68" spans="1:21" ht="15.95" customHeight="1" x14ac:dyDescent="0.2">
      <c r="A68" s="14">
        <v>5</v>
      </c>
      <c r="B68" s="11" t="s">
        <v>55</v>
      </c>
      <c r="C68" s="494"/>
      <c r="D68" s="494"/>
      <c r="E68" s="494"/>
      <c r="F68" s="257"/>
      <c r="G68" s="42"/>
      <c r="H68" s="42"/>
      <c r="I68" s="257"/>
      <c r="J68" s="257"/>
      <c r="K68" s="257"/>
      <c r="L68" s="269">
        <v>0</v>
      </c>
      <c r="M68" s="269">
        <v>0</v>
      </c>
      <c r="N68" s="26"/>
      <c r="O68" s="26"/>
      <c r="P68" s="269">
        <v>0</v>
      </c>
      <c r="Q68" s="269">
        <v>0</v>
      </c>
      <c r="R68" s="273">
        <f t="shared" si="16"/>
        <v>0</v>
      </c>
      <c r="S68" s="542"/>
      <c r="T68" s="543"/>
      <c r="U68" s="544"/>
    </row>
    <row r="69" spans="1:21" ht="15.95" customHeight="1" x14ac:dyDescent="0.2">
      <c r="A69" s="14">
        <v>6</v>
      </c>
      <c r="B69" s="10" t="s">
        <v>56</v>
      </c>
      <c r="C69" s="494"/>
      <c r="D69" s="494"/>
      <c r="E69" s="494"/>
      <c r="F69" s="257"/>
      <c r="G69" s="42"/>
      <c r="H69" s="42"/>
      <c r="I69" s="257"/>
      <c r="J69" s="257"/>
      <c r="K69" s="257"/>
      <c r="L69" s="269">
        <v>0</v>
      </c>
      <c r="M69" s="269">
        <v>0</v>
      </c>
      <c r="N69" s="26"/>
      <c r="O69" s="26"/>
      <c r="P69" s="269">
        <v>0</v>
      </c>
      <c r="Q69" s="269">
        <v>0</v>
      </c>
      <c r="R69" s="273">
        <f t="shared" si="16"/>
        <v>0</v>
      </c>
      <c r="S69" s="570">
        <v>0</v>
      </c>
      <c r="T69" s="571"/>
      <c r="U69" s="572"/>
    </row>
    <row r="70" spans="1:21" ht="15.95" customHeight="1" x14ac:dyDescent="0.2">
      <c r="A70" s="14">
        <v>7</v>
      </c>
      <c r="B70" s="10" t="s">
        <v>57</v>
      </c>
      <c r="C70" s="494"/>
      <c r="D70" s="494"/>
      <c r="E70" s="494"/>
      <c r="F70" s="257"/>
      <c r="G70" s="42"/>
      <c r="H70" s="42"/>
      <c r="I70" s="257"/>
      <c r="J70" s="257"/>
      <c r="K70" s="257"/>
      <c r="L70" s="269">
        <v>0</v>
      </c>
      <c r="M70" s="269">
        <v>0</v>
      </c>
      <c r="N70" s="26"/>
      <c r="O70" s="26"/>
      <c r="P70" s="269">
        <v>0</v>
      </c>
      <c r="Q70" s="269">
        <v>0</v>
      </c>
      <c r="R70" s="273">
        <f t="shared" si="16"/>
        <v>0</v>
      </c>
      <c r="S70" s="548">
        <v>0</v>
      </c>
      <c r="T70" s="549"/>
      <c r="U70" s="550"/>
    </row>
    <row r="71" spans="1:21" ht="15.75" x14ac:dyDescent="0.2">
      <c r="A71" s="14">
        <v>8</v>
      </c>
      <c r="B71" s="10" t="s">
        <v>58</v>
      </c>
      <c r="C71" s="494"/>
      <c r="D71" s="494"/>
      <c r="E71" s="494"/>
      <c r="F71" s="257"/>
      <c r="G71" s="42"/>
      <c r="H71" s="42"/>
      <c r="I71" s="257"/>
      <c r="J71" s="257"/>
      <c r="K71" s="257"/>
      <c r="L71" s="269">
        <v>0</v>
      </c>
      <c r="M71" s="269">
        <v>0</v>
      </c>
      <c r="N71" s="26"/>
      <c r="O71" s="26"/>
      <c r="P71" s="269">
        <v>0</v>
      </c>
      <c r="Q71" s="269">
        <v>0</v>
      </c>
      <c r="R71" s="273">
        <f t="shared" si="16"/>
        <v>0</v>
      </c>
      <c r="S71" s="548">
        <v>0</v>
      </c>
      <c r="T71" s="549"/>
      <c r="U71" s="550"/>
    </row>
    <row r="72" spans="1:21" ht="15.75" x14ac:dyDescent="0.2">
      <c r="A72" s="14">
        <v>9</v>
      </c>
      <c r="B72" s="10" t="s">
        <v>24</v>
      </c>
      <c r="C72" s="494"/>
      <c r="D72" s="494"/>
      <c r="E72" s="494"/>
      <c r="F72" s="257"/>
      <c r="G72" s="42"/>
      <c r="H72" s="42"/>
      <c r="I72" s="41"/>
      <c r="J72" s="41"/>
      <c r="K72" s="257"/>
      <c r="L72" s="269">
        <v>0</v>
      </c>
      <c r="M72" s="269">
        <v>0</v>
      </c>
      <c r="N72" s="26"/>
      <c r="O72" s="26"/>
      <c r="P72" s="269">
        <v>0</v>
      </c>
      <c r="Q72" s="269">
        <v>0</v>
      </c>
      <c r="R72" s="273">
        <f t="shared" si="16"/>
        <v>0</v>
      </c>
      <c r="S72" s="548">
        <v>0</v>
      </c>
      <c r="T72" s="549"/>
      <c r="U72" s="550"/>
    </row>
    <row r="73" spans="1:21" ht="15.75" x14ac:dyDescent="0.2">
      <c r="A73" s="14">
        <v>10</v>
      </c>
      <c r="B73" s="10" t="s">
        <v>25</v>
      </c>
      <c r="C73" s="494"/>
      <c r="D73" s="494"/>
      <c r="E73" s="494"/>
      <c r="F73" s="257"/>
      <c r="G73" s="42"/>
      <c r="H73" s="42"/>
      <c r="I73" s="41"/>
      <c r="J73" s="41"/>
      <c r="K73" s="257"/>
      <c r="L73" s="269">
        <v>0</v>
      </c>
      <c r="M73" s="269">
        <v>0</v>
      </c>
      <c r="N73" s="26"/>
      <c r="O73" s="26"/>
      <c r="P73" s="269">
        <v>0</v>
      </c>
      <c r="Q73" s="269">
        <v>0</v>
      </c>
      <c r="R73" s="273">
        <f t="shared" si="16"/>
        <v>0</v>
      </c>
      <c r="S73" s="548">
        <v>0</v>
      </c>
      <c r="T73" s="549"/>
      <c r="U73" s="550"/>
    </row>
    <row r="74" spans="1:21" ht="16.5" thickBot="1" x14ac:dyDescent="0.25">
      <c r="A74" s="48">
        <v>11</v>
      </c>
      <c r="B74" s="49" t="s">
        <v>59</v>
      </c>
      <c r="C74" s="508"/>
      <c r="D74" s="508"/>
      <c r="E74" s="508"/>
      <c r="F74" s="260"/>
      <c r="G74" s="50"/>
      <c r="H74" s="50"/>
      <c r="I74" s="51"/>
      <c r="J74" s="51"/>
      <c r="K74" s="260"/>
      <c r="L74" s="52">
        <v>0</v>
      </c>
      <c r="M74" s="52">
        <v>0</v>
      </c>
      <c r="N74" s="53"/>
      <c r="O74" s="53"/>
      <c r="P74" s="52">
        <v>0</v>
      </c>
      <c r="Q74" s="52">
        <v>0</v>
      </c>
      <c r="R74" s="54">
        <f t="shared" si="16"/>
        <v>0</v>
      </c>
      <c r="S74" s="554"/>
      <c r="T74" s="555"/>
      <c r="U74" s="556"/>
    </row>
    <row r="75" spans="1:21" ht="13.5" thickTop="1" x14ac:dyDescent="0.2">
      <c r="A75" s="5"/>
      <c r="B75" s="27" t="s">
        <v>39</v>
      </c>
    </row>
    <row r="76" spans="1:21" x14ac:dyDescent="0.2">
      <c r="A76" s="5"/>
      <c r="B76" s="15" t="s">
        <v>61</v>
      </c>
    </row>
    <row r="77" spans="1:21" ht="12.75" customHeight="1" x14ac:dyDescent="0.2">
      <c r="A77" s="5"/>
      <c r="B77" s="15" t="s">
        <v>60</v>
      </c>
    </row>
    <row r="78" spans="1:21" ht="12.75" customHeight="1" x14ac:dyDescent="0.2">
      <c r="A78" s="5"/>
      <c r="B78" s="15" t="s">
        <v>40</v>
      </c>
    </row>
    <row r="79" spans="1:21" x14ac:dyDescent="0.2">
      <c r="A79" s="5"/>
      <c r="B79" s="27"/>
    </row>
    <row r="80" spans="1:21" ht="21" customHeight="1" x14ac:dyDescent="0.2">
      <c r="A80" s="5"/>
      <c r="B80" s="27"/>
    </row>
    <row r="81" spans="1:21" ht="12.75" customHeight="1" x14ac:dyDescent="0.2">
      <c r="A81" s="488" t="s">
        <v>0</v>
      </c>
      <c r="B81" s="488"/>
      <c r="P81" s="517" t="s">
        <v>26</v>
      </c>
      <c r="Q81" s="517"/>
      <c r="R81" s="517"/>
      <c r="S81" s="517"/>
      <c r="T81" s="517"/>
      <c r="U81" s="517"/>
    </row>
    <row r="82" spans="1:21" ht="12.75" customHeight="1" x14ac:dyDescent="0.2">
      <c r="A82" s="488" t="s">
        <v>1</v>
      </c>
      <c r="B82" s="488"/>
      <c r="P82" s="517"/>
      <c r="Q82" s="517"/>
      <c r="R82" s="517"/>
      <c r="S82" s="517"/>
      <c r="T82" s="517"/>
      <c r="U82" s="517"/>
    </row>
    <row r="83" spans="1:21" ht="12.75" customHeight="1" x14ac:dyDescent="0.2">
      <c r="A83" s="488" t="s">
        <v>46</v>
      </c>
      <c r="B83" s="488"/>
    </row>
    <row r="84" spans="1:21" ht="13.5" customHeight="1" x14ac:dyDescent="0.35">
      <c r="C84" s="518" t="s">
        <v>2</v>
      </c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2"/>
    </row>
    <row r="85" spans="1:21" ht="15" customHeight="1" x14ac:dyDescent="0.2">
      <c r="F85" s="519" t="s">
        <v>3</v>
      </c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262"/>
    </row>
    <row r="86" spans="1:21" ht="12.75" customHeight="1" x14ac:dyDescent="0.2">
      <c r="A86" s="1" t="s">
        <v>47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 x14ac:dyDescent="0.2">
      <c r="A87" s="1" t="s">
        <v>69</v>
      </c>
      <c r="C87" s="6"/>
      <c r="D87" s="7">
        <v>0</v>
      </c>
      <c r="E87" s="7">
        <v>8</v>
      </c>
      <c r="K87" s="520">
        <v>3</v>
      </c>
      <c r="L87" s="520"/>
      <c r="M87" s="38"/>
      <c r="N87" s="5"/>
      <c r="O87" s="5"/>
      <c r="Q87" s="1" t="str">
        <f>+Q47:U47</f>
        <v>Bulan     :</v>
      </c>
      <c r="R87" s="522" t="str">
        <f>+R47</f>
        <v>Juli</v>
      </c>
      <c r="S87" s="523"/>
      <c r="T87" s="4">
        <f>+T47:U47</f>
        <v>0</v>
      </c>
      <c r="U87" s="4">
        <f>+U47</f>
        <v>7</v>
      </c>
    </row>
    <row r="88" spans="1:21" ht="12.75" customHeight="1" thickBot="1" x14ac:dyDescent="0.25">
      <c r="A88" s="56" t="s">
        <v>73</v>
      </c>
      <c r="B88" s="56"/>
      <c r="C88" s="4">
        <v>0</v>
      </c>
      <c r="D88" s="4">
        <v>4</v>
      </c>
      <c r="E88" s="4">
        <v>0</v>
      </c>
      <c r="K88" s="521"/>
      <c r="L88" s="521"/>
      <c r="M88" s="5"/>
      <c r="N88" s="5"/>
      <c r="O88" s="5"/>
      <c r="Q88" s="1" t="str">
        <f>+Q48:U48</f>
        <v>Tahun    :</v>
      </c>
      <c r="R88" s="557">
        <f>+R48</f>
        <v>2018</v>
      </c>
      <c r="S88" s="558"/>
      <c r="T88" s="21">
        <v>1</v>
      </c>
      <c r="U88" s="21">
        <f>+U48</f>
        <v>8</v>
      </c>
    </row>
    <row r="89" spans="1:21" ht="11.25" customHeight="1" thickTop="1" x14ac:dyDescent="0.2">
      <c r="A89" s="496" t="s">
        <v>4</v>
      </c>
      <c r="B89" s="496" t="s">
        <v>5</v>
      </c>
      <c r="C89" s="499" t="s">
        <v>6</v>
      </c>
      <c r="D89" s="500"/>
      <c r="E89" s="500"/>
      <c r="F89" s="500"/>
      <c r="G89" s="500"/>
      <c r="H89" s="500"/>
      <c r="I89" s="500"/>
      <c r="J89" s="500"/>
      <c r="K89" s="501"/>
      <c r="L89" s="499" t="s">
        <v>7</v>
      </c>
      <c r="M89" s="500"/>
      <c r="N89" s="500"/>
      <c r="O89" s="500"/>
      <c r="P89" s="500"/>
      <c r="Q89" s="500"/>
      <c r="R89" s="501"/>
      <c r="S89" s="538" t="s">
        <v>65</v>
      </c>
      <c r="T89" s="539"/>
      <c r="U89" s="540"/>
    </row>
    <row r="90" spans="1:21" ht="12.75" customHeight="1" x14ac:dyDescent="0.2">
      <c r="A90" s="497"/>
      <c r="B90" s="497"/>
      <c r="C90" s="551" t="s">
        <v>27</v>
      </c>
      <c r="D90" s="552"/>
      <c r="E90" s="553"/>
      <c r="F90" s="266"/>
      <c r="G90" s="266" t="s">
        <v>30</v>
      </c>
      <c r="H90" s="266" t="s">
        <v>32</v>
      </c>
      <c r="I90" s="266"/>
      <c r="J90" s="266"/>
      <c r="K90" s="266" t="s">
        <v>43</v>
      </c>
      <c r="L90" s="266" t="s">
        <v>27</v>
      </c>
      <c r="M90" s="266"/>
      <c r="N90" s="266" t="s">
        <v>30</v>
      </c>
      <c r="O90" s="266" t="s">
        <v>32</v>
      </c>
      <c r="P90" s="266"/>
      <c r="Q90" s="266"/>
      <c r="R90" s="266" t="s">
        <v>64</v>
      </c>
      <c r="S90" s="524" t="s">
        <v>68</v>
      </c>
      <c r="T90" s="525"/>
      <c r="U90" s="526"/>
    </row>
    <row r="91" spans="1:21" ht="15.95" customHeight="1" x14ac:dyDescent="0.2">
      <c r="A91" s="497"/>
      <c r="B91" s="497"/>
      <c r="C91" s="524" t="s">
        <v>28</v>
      </c>
      <c r="D91" s="525"/>
      <c r="E91" s="526"/>
      <c r="F91" s="264" t="s">
        <v>29</v>
      </c>
      <c r="G91" s="264" t="s">
        <v>31</v>
      </c>
      <c r="H91" s="264" t="s">
        <v>33</v>
      </c>
      <c r="I91" s="264" t="s">
        <v>37</v>
      </c>
      <c r="J91" s="264" t="s">
        <v>36</v>
      </c>
      <c r="K91" s="264" t="s">
        <v>28</v>
      </c>
      <c r="L91" s="264" t="s">
        <v>28</v>
      </c>
      <c r="M91" s="264" t="s">
        <v>35</v>
      </c>
      <c r="N91" s="264" t="s">
        <v>31</v>
      </c>
      <c r="O91" s="264" t="s">
        <v>33</v>
      </c>
      <c r="P91" s="264" t="s">
        <v>37</v>
      </c>
      <c r="Q91" s="264" t="s">
        <v>36</v>
      </c>
      <c r="R91" s="264" t="s">
        <v>38</v>
      </c>
      <c r="S91" s="524" t="s">
        <v>66</v>
      </c>
      <c r="T91" s="525"/>
      <c r="U91" s="526"/>
    </row>
    <row r="92" spans="1:21" ht="15.95" customHeight="1" x14ac:dyDescent="0.2">
      <c r="A92" s="497"/>
      <c r="B92" s="497"/>
      <c r="C92" s="502" t="s">
        <v>8</v>
      </c>
      <c r="D92" s="503"/>
      <c r="E92" s="504"/>
      <c r="F92" s="256"/>
      <c r="G92" s="256"/>
      <c r="H92" s="256" t="s">
        <v>34</v>
      </c>
      <c r="I92" s="256"/>
      <c r="J92" s="256"/>
      <c r="K92" s="256" t="s">
        <v>9</v>
      </c>
      <c r="L92" s="256" t="s">
        <v>8</v>
      </c>
      <c r="M92" s="256"/>
      <c r="N92" s="256"/>
      <c r="O92" s="256" t="s">
        <v>34</v>
      </c>
      <c r="P92" s="256"/>
      <c r="Q92" s="256"/>
      <c r="R92" s="20" t="s">
        <v>63</v>
      </c>
      <c r="S92" s="524" t="s">
        <v>67</v>
      </c>
      <c r="T92" s="525"/>
      <c r="U92" s="526"/>
    </row>
    <row r="93" spans="1:21" ht="15.95" customHeight="1" x14ac:dyDescent="0.2">
      <c r="A93" s="498"/>
      <c r="B93" s="498"/>
      <c r="C93" s="559"/>
      <c r="D93" s="560"/>
      <c r="E93" s="561"/>
      <c r="F93" s="264"/>
      <c r="G93" s="264"/>
      <c r="H93" s="264"/>
      <c r="I93" s="264"/>
      <c r="J93" s="264"/>
      <c r="K93" s="264" t="s">
        <v>62</v>
      </c>
      <c r="L93" s="264"/>
      <c r="M93" s="264"/>
      <c r="N93" s="264"/>
      <c r="O93" s="264"/>
      <c r="P93" s="264"/>
      <c r="Q93" s="264"/>
      <c r="R93" s="264"/>
      <c r="S93" s="528"/>
      <c r="T93" s="562"/>
      <c r="U93" s="563"/>
    </row>
    <row r="94" spans="1:21" s="8" customFormat="1" ht="15.95" customHeight="1" x14ac:dyDescent="0.2">
      <c r="A94" s="265" t="s">
        <v>10</v>
      </c>
      <c r="B94" s="265" t="s">
        <v>11</v>
      </c>
      <c r="C94" s="564" t="s">
        <v>12</v>
      </c>
      <c r="D94" s="565"/>
      <c r="E94" s="566"/>
      <c r="F94" s="265" t="s">
        <v>13</v>
      </c>
      <c r="G94" s="265" t="s">
        <v>14</v>
      </c>
      <c r="H94" s="265" t="s">
        <v>15</v>
      </c>
      <c r="I94" s="265" t="s">
        <v>16</v>
      </c>
      <c r="J94" s="265" t="s">
        <v>17</v>
      </c>
      <c r="K94" s="265" t="s">
        <v>18</v>
      </c>
      <c r="L94" s="265" t="s">
        <v>19</v>
      </c>
      <c r="M94" s="265" t="s">
        <v>20</v>
      </c>
      <c r="N94" s="265" t="s">
        <v>21</v>
      </c>
      <c r="O94" s="265" t="s">
        <v>41</v>
      </c>
      <c r="P94" s="265" t="s">
        <v>42</v>
      </c>
      <c r="Q94" s="265" t="s">
        <v>44</v>
      </c>
      <c r="R94" s="265" t="s">
        <v>70</v>
      </c>
      <c r="S94" s="564" t="s">
        <v>71</v>
      </c>
      <c r="T94" s="565"/>
      <c r="U94" s="566"/>
    </row>
    <row r="95" spans="1:21" s="16" customFormat="1" ht="15.95" customHeight="1" x14ac:dyDescent="0.2">
      <c r="A95" s="18">
        <v>1</v>
      </c>
      <c r="B95" s="19" t="s">
        <v>22</v>
      </c>
      <c r="C95" s="532"/>
      <c r="D95" s="533"/>
      <c r="E95" s="534"/>
      <c r="F95" s="39"/>
      <c r="G95" s="39"/>
      <c r="H95" s="39"/>
      <c r="I95" s="39"/>
      <c r="J95" s="39"/>
      <c r="K95" s="39"/>
      <c r="L95" s="24">
        <f t="shared" ref="L95:Q95" si="17">SUM(L96,L99,L100)</f>
        <v>0</v>
      </c>
      <c r="M95" s="24">
        <f t="shared" si="17"/>
        <v>0</v>
      </c>
      <c r="N95" s="24">
        <f t="shared" si="17"/>
        <v>0</v>
      </c>
      <c r="O95" s="24">
        <f t="shared" si="17"/>
        <v>0</v>
      </c>
      <c r="P95" s="24">
        <f t="shared" si="17"/>
        <v>0</v>
      </c>
      <c r="Q95" s="24">
        <f t="shared" si="17"/>
        <v>0</v>
      </c>
      <c r="R95" s="24">
        <f>SUM(L95-M95-N95-O95+P95-Q95)</f>
        <v>0</v>
      </c>
      <c r="S95" s="535"/>
      <c r="T95" s="536"/>
      <c r="U95" s="537"/>
    </row>
    <row r="96" spans="1:21" s="23" customFormat="1" ht="15.95" customHeight="1" x14ac:dyDescent="0.25">
      <c r="A96" s="14"/>
      <c r="B96" s="22" t="s">
        <v>50</v>
      </c>
      <c r="C96" s="495"/>
      <c r="D96" s="495"/>
      <c r="E96" s="495"/>
      <c r="F96" s="258"/>
      <c r="G96" s="258"/>
      <c r="H96" s="258"/>
      <c r="I96" s="258"/>
      <c r="J96" s="258"/>
      <c r="K96" s="257"/>
      <c r="L96" s="271">
        <f t="shared" ref="L96:O96" si="18">SUM(L97:L98)</f>
        <v>0</v>
      </c>
      <c r="M96" s="271">
        <f t="shared" si="18"/>
        <v>0</v>
      </c>
      <c r="N96" s="271">
        <f t="shared" si="18"/>
        <v>0</v>
      </c>
      <c r="O96" s="271">
        <f t="shared" si="18"/>
        <v>0</v>
      </c>
      <c r="P96" s="271">
        <f>SUM(P97:P98)</f>
        <v>0</v>
      </c>
      <c r="Q96" s="271">
        <f t="shared" ref="Q96" si="19">SUM(Q97:Q98)</f>
        <v>0</v>
      </c>
      <c r="R96" s="273">
        <f t="shared" ref="R96:R103" si="20">SUM(L96-M96-N96-O96+P96-Q96)</f>
        <v>0</v>
      </c>
      <c r="S96" s="545"/>
      <c r="T96" s="546"/>
      <c r="U96" s="547"/>
    </row>
    <row r="97" spans="1:21" ht="15.95" customHeight="1" x14ac:dyDescent="0.2">
      <c r="A97" s="12"/>
      <c r="B97" s="13" t="s">
        <v>84</v>
      </c>
      <c r="C97" s="509"/>
      <c r="D97" s="509"/>
      <c r="E97" s="509"/>
      <c r="F97" s="261"/>
      <c r="G97" s="261"/>
      <c r="H97" s="261"/>
      <c r="I97" s="40"/>
      <c r="J97" s="40"/>
      <c r="K97" s="257"/>
      <c r="L97" s="272">
        <v>0</v>
      </c>
      <c r="M97" s="272">
        <v>0</v>
      </c>
      <c r="N97" s="272">
        <v>0</v>
      </c>
      <c r="O97" s="272">
        <v>0</v>
      </c>
      <c r="P97" s="272">
        <v>0</v>
      </c>
      <c r="Q97" s="272">
        <v>0</v>
      </c>
      <c r="R97" s="273">
        <f t="shared" si="20"/>
        <v>0</v>
      </c>
      <c r="S97" s="542"/>
      <c r="T97" s="543"/>
      <c r="U97" s="544"/>
    </row>
    <row r="98" spans="1:21" ht="15.95" customHeight="1" x14ac:dyDescent="0.2">
      <c r="A98" s="12"/>
      <c r="B98" s="13" t="s">
        <v>85</v>
      </c>
      <c r="C98" s="509"/>
      <c r="D98" s="509"/>
      <c r="E98" s="509"/>
      <c r="F98" s="261"/>
      <c r="G98" s="261"/>
      <c r="H98" s="261"/>
      <c r="I98" s="40"/>
      <c r="J98" s="40"/>
      <c r="K98" s="257"/>
      <c r="L98" s="272">
        <v>0</v>
      </c>
      <c r="M98" s="272">
        <v>0</v>
      </c>
      <c r="N98" s="272">
        <v>0</v>
      </c>
      <c r="O98" s="272">
        <v>0</v>
      </c>
      <c r="P98" s="272">
        <v>0</v>
      </c>
      <c r="Q98" s="272">
        <v>0</v>
      </c>
      <c r="R98" s="273">
        <f t="shared" si="20"/>
        <v>0</v>
      </c>
      <c r="S98" s="542"/>
      <c r="T98" s="543"/>
      <c r="U98" s="544"/>
    </row>
    <row r="99" spans="1:21" ht="15.95" customHeight="1" x14ac:dyDescent="0.2">
      <c r="A99" s="12"/>
      <c r="B99" s="11" t="s">
        <v>51</v>
      </c>
      <c r="C99" s="494"/>
      <c r="D99" s="494"/>
      <c r="E99" s="494"/>
      <c r="F99" s="41"/>
      <c r="G99" s="41"/>
      <c r="H99" s="41"/>
      <c r="I99" s="41"/>
      <c r="J99" s="41"/>
      <c r="K99" s="257"/>
      <c r="L99" s="274">
        <v>0</v>
      </c>
      <c r="M99" s="273">
        <v>0</v>
      </c>
      <c r="N99" s="274">
        <v>0</v>
      </c>
      <c r="O99" s="273">
        <v>0</v>
      </c>
      <c r="P99" s="273">
        <v>0</v>
      </c>
      <c r="Q99" s="273">
        <v>0</v>
      </c>
      <c r="R99" s="274">
        <f t="shared" si="20"/>
        <v>0</v>
      </c>
      <c r="S99" s="542"/>
      <c r="T99" s="543"/>
      <c r="U99" s="544"/>
    </row>
    <row r="100" spans="1:21" ht="15.95" customHeight="1" x14ac:dyDescent="0.2">
      <c r="A100" s="12"/>
      <c r="B100" s="11" t="s">
        <v>52</v>
      </c>
      <c r="C100" s="494"/>
      <c r="D100" s="494"/>
      <c r="E100" s="494"/>
      <c r="F100" s="41"/>
      <c r="G100" s="41"/>
      <c r="H100" s="41"/>
      <c r="I100" s="41"/>
      <c r="J100" s="41"/>
      <c r="K100" s="257"/>
      <c r="L100" s="273">
        <v>0</v>
      </c>
      <c r="M100" s="273">
        <v>0</v>
      </c>
      <c r="N100" s="273">
        <v>0</v>
      </c>
      <c r="O100" s="273">
        <v>0</v>
      </c>
      <c r="P100" s="273">
        <v>0</v>
      </c>
      <c r="Q100" s="273">
        <v>0</v>
      </c>
      <c r="R100" s="273">
        <f t="shared" si="20"/>
        <v>0</v>
      </c>
      <c r="S100" s="542"/>
      <c r="T100" s="543"/>
      <c r="U100" s="544"/>
    </row>
    <row r="101" spans="1:21" ht="15.95" customHeight="1" x14ac:dyDescent="0.2">
      <c r="A101" s="14">
        <v>2</v>
      </c>
      <c r="B101" s="10" t="s">
        <v>23</v>
      </c>
      <c r="C101" s="494"/>
      <c r="D101" s="494"/>
      <c r="E101" s="494"/>
      <c r="F101" s="257"/>
      <c r="G101" s="257"/>
      <c r="H101" s="42"/>
      <c r="I101" s="257"/>
      <c r="J101" s="257"/>
      <c r="K101" s="257"/>
      <c r="L101" s="273">
        <f>SUM(L102:L103)</f>
        <v>458</v>
      </c>
      <c r="M101" s="273">
        <f t="shared" ref="M101:N101" si="21">SUM(M102:M103)</f>
        <v>30</v>
      </c>
      <c r="N101" s="273">
        <f t="shared" si="21"/>
        <v>0</v>
      </c>
      <c r="O101" s="26"/>
      <c r="P101" s="273">
        <f t="shared" ref="P101:Q101" si="22">SUM(P102:P103)</f>
        <v>0</v>
      </c>
      <c r="Q101" s="273">
        <f t="shared" si="22"/>
        <v>0</v>
      </c>
      <c r="R101" s="273">
        <f t="shared" si="20"/>
        <v>428</v>
      </c>
      <c r="S101" s="542"/>
      <c r="T101" s="543"/>
      <c r="U101" s="544"/>
    </row>
    <row r="102" spans="1:21" ht="15.95" customHeight="1" x14ac:dyDescent="0.2">
      <c r="A102" s="12"/>
      <c r="B102" s="13" t="s">
        <v>84</v>
      </c>
      <c r="C102" s="509"/>
      <c r="D102" s="509"/>
      <c r="E102" s="509"/>
      <c r="F102" s="261"/>
      <c r="G102" s="261"/>
      <c r="H102" s="43"/>
      <c r="I102" s="40"/>
      <c r="J102" s="40"/>
      <c r="K102" s="257"/>
      <c r="L102" s="272">
        <v>458</v>
      </c>
      <c r="M102" s="272">
        <v>30</v>
      </c>
      <c r="N102" s="272">
        <v>0</v>
      </c>
      <c r="O102" s="25"/>
      <c r="P102" s="272">
        <v>0</v>
      </c>
      <c r="Q102" s="272">
        <v>0</v>
      </c>
      <c r="R102" s="273">
        <f>SUM(L102-M102-N102-O102+P102-Q102)</f>
        <v>428</v>
      </c>
      <c r="S102" s="542"/>
      <c r="T102" s="543"/>
      <c r="U102" s="544"/>
    </row>
    <row r="103" spans="1:21" ht="15.95" customHeight="1" x14ac:dyDescent="0.2">
      <c r="A103" s="12"/>
      <c r="B103" s="13" t="s">
        <v>85</v>
      </c>
      <c r="C103" s="509"/>
      <c r="D103" s="509"/>
      <c r="E103" s="509"/>
      <c r="F103" s="261"/>
      <c r="G103" s="261"/>
      <c r="H103" s="43"/>
      <c r="I103" s="40"/>
      <c r="J103" s="40"/>
      <c r="K103" s="257"/>
      <c r="L103" s="272">
        <v>0</v>
      </c>
      <c r="M103" s="272">
        <v>0</v>
      </c>
      <c r="N103" s="272">
        <v>0</v>
      </c>
      <c r="O103" s="25"/>
      <c r="P103" s="272">
        <v>0</v>
      </c>
      <c r="Q103" s="272">
        <v>0</v>
      </c>
      <c r="R103" s="273">
        <f t="shared" si="20"/>
        <v>0</v>
      </c>
      <c r="S103" s="542"/>
      <c r="T103" s="543"/>
      <c r="U103" s="544"/>
    </row>
    <row r="104" spans="1:21" ht="15.95" customHeight="1" x14ac:dyDescent="0.2">
      <c r="A104" s="9">
        <v>3</v>
      </c>
      <c r="B104" s="10" t="s">
        <v>54</v>
      </c>
      <c r="C104" s="494"/>
      <c r="D104" s="494"/>
      <c r="E104" s="494"/>
      <c r="F104" s="257"/>
      <c r="G104" s="42"/>
      <c r="H104" s="42"/>
      <c r="I104" s="257"/>
      <c r="J104" s="257"/>
      <c r="K104" s="257"/>
      <c r="L104" s="58">
        <v>0.3</v>
      </c>
      <c r="M104" s="269">
        <v>0</v>
      </c>
      <c r="N104" s="26"/>
      <c r="O104" s="26"/>
      <c r="P104" s="269">
        <v>0</v>
      </c>
      <c r="Q104" s="269">
        <v>0</v>
      </c>
      <c r="R104" s="57">
        <f>SUM(L104-M104-N104-O104+P104-Q104)</f>
        <v>0.3</v>
      </c>
      <c r="S104" s="542"/>
      <c r="T104" s="543"/>
      <c r="U104" s="544"/>
    </row>
    <row r="105" spans="1:21" ht="15.95" customHeight="1" x14ac:dyDescent="0.2">
      <c r="A105" s="14">
        <v>4</v>
      </c>
      <c r="B105" s="10" t="s">
        <v>53</v>
      </c>
      <c r="C105" s="495"/>
      <c r="D105" s="495"/>
      <c r="E105" s="495"/>
      <c r="F105" s="258"/>
      <c r="G105" s="42"/>
      <c r="H105" s="42"/>
      <c r="I105" s="258"/>
      <c r="J105" s="258"/>
      <c r="K105" s="257"/>
      <c r="L105" s="159">
        <f>SUM(L106:L107)</f>
        <v>53.8</v>
      </c>
      <c r="M105" s="273">
        <f>SUM(M106:M107)</f>
        <v>0</v>
      </c>
      <c r="N105" s="26"/>
      <c r="O105" s="26"/>
      <c r="P105" s="273">
        <f t="shared" ref="P105:Q105" si="23">SUM(P106:P107)</f>
        <v>0</v>
      </c>
      <c r="Q105" s="273">
        <f t="shared" si="23"/>
        <v>0</v>
      </c>
      <c r="R105" s="57">
        <f>SUM(L105-M105-N105-O105+P105-Q105)</f>
        <v>53.8</v>
      </c>
      <c r="S105" s="542"/>
      <c r="T105" s="543"/>
      <c r="U105" s="544"/>
    </row>
    <row r="106" spans="1:21" ht="15.95" customHeight="1" x14ac:dyDescent="0.2">
      <c r="A106" s="14"/>
      <c r="B106" s="13" t="s">
        <v>84</v>
      </c>
      <c r="C106" s="495"/>
      <c r="D106" s="495"/>
      <c r="E106" s="495"/>
      <c r="F106" s="258"/>
      <c r="G106" s="42"/>
      <c r="H106" s="42"/>
      <c r="I106" s="258"/>
      <c r="J106" s="258"/>
      <c r="K106" s="257"/>
      <c r="L106" s="269">
        <v>0</v>
      </c>
      <c r="M106" s="269">
        <v>0</v>
      </c>
      <c r="N106" s="26"/>
      <c r="O106" s="26"/>
      <c r="P106" s="269">
        <v>0</v>
      </c>
      <c r="Q106" s="269">
        <v>0</v>
      </c>
      <c r="R106" s="57">
        <f t="shared" ref="R106:R114" si="24">SUM(L106-M106-N106-O106+P106-Q106)</f>
        <v>0</v>
      </c>
      <c r="S106" s="542"/>
      <c r="T106" s="543"/>
      <c r="U106" s="544"/>
    </row>
    <row r="107" spans="1:21" ht="15.95" customHeight="1" x14ac:dyDescent="0.2">
      <c r="A107" s="14"/>
      <c r="B107" s="13" t="s">
        <v>85</v>
      </c>
      <c r="C107" s="495"/>
      <c r="D107" s="495"/>
      <c r="E107" s="495"/>
      <c r="F107" s="258"/>
      <c r="G107" s="42"/>
      <c r="H107" s="42"/>
      <c r="I107" s="258"/>
      <c r="J107" s="258"/>
      <c r="K107" s="257"/>
      <c r="L107" s="58">
        <v>53.8</v>
      </c>
      <c r="M107" s="269">
        <v>0</v>
      </c>
      <c r="N107" s="26"/>
      <c r="O107" s="26"/>
      <c r="P107" s="269">
        <v>0</v>
      </c>
      <c r="Q107" s="269">
        <v>0</v>
      </c>
      <c r="R107" s="57">
        <f t="shared" si="24"/>
        <v>53.8</v>
      </c>
      <c r="S107" s="542"/>
      <c r="T107" s="543"/>
      <c r="U107" s="544"/>
    </row>
    <row r="108" spans="1:21" ht="15.95" customHeight="1" x14ac:dyDescent="0.2">
      <c r="A108" s="14">
        <v>5</v>
      </c>
      <c r="B108" s="11" t="s">
        <v>55</v>
      </c>
      <c r="C108" s="494"/>
      <c r="D108" s="494"/>
      <c r="E108" s="494"/>
      <c r="F108" s="257"/>
      <c r="G108" s="42"/>
      <c r="H108" s="42"/>
      <c r="I108" s="257"/>
      <c r="J108" s="257"/>
      <c r="K108" s="257"/>
      <c r="L108" s="269">
        <v>0</v>
      </c>
      <c r="M108" s="269">
        <v>0</v>
      </c>
      <c r="N108" s="26"/>
      <c r="O108" s="26"/>
      <c r="P108" s="269">
        <v>0</v>
      </c>
      <c r="Q108" s="269">
        <v>0</v>
      </c>
      <c r="R108" s="273">
        <f t="shared" si="24"/>
        <v>0</v>
      </c>
      <c r="S108" s="542"/>
      <c r="T108" s="543"/>
      <c r="U108" s="544"/>
    </row>
    <row r="109" spans="1:21" ht="15.75" x14ac:dyDescent="0.2">
      <c r="A109" s="14">
        <v>6</v>
      </c>
      <c r="B109" s="10" t="s">
        <v>56</v>
      </c>
      <c r="C109" s="494"/>
      <c r="D109" s="494"/>
      <c r="E109" s="494"/>
      <c r="F109" s="257"/>
      <c r="G109" s="42"/>
      <c r="H109" s="42"/>
      <c r="I109" s="257"/>
      <c r="J109" s="257"/>
      <c r="K109" s="257"/>
      <c r="L109" s="275">
        <v>2.8</v>
      </c>
      <c r="M109" s="58">
        <v>1.8</v>
      </c>
      <c r="N109" s="26"/>
      <c r="O109" s="26"/>
      <c r="P109" s="269">
        <v>0</v>
      </c>
      <c r="Q109" s="269">
        <v>0</v>
      </c>
      <c r="R109" s="276">
        <f t="shared" si="24"/>
        <v>0.99999999999999978</v>
      </c>
      <c r="S109" s="573">
        <v>0</v>
      </c>
      <c r="T109" s="574"/>
      <c r="U109" s="575"/>
    </row>
    <row r="110" spans="1:21" ht="15.75" x14ac:dyDescent="0.2">
      <c r="A110" s="14">
        <v>7</v>
      </c>
      <c r="B110" s="10" t="s">
        <v>57</v>
      </c>
      <c r="C110" s="494"/>
      <c r="D110" s="494"/>
      <c r="E110" s="494"/>
      <c r="F110" s="257"/>
      <c r="G110" s="42"/>
      <c r="H110" s="42"/>
      <c r="I110" s="257"/>
      <c r="J110" s="257"/>
      <c r="K110" s="257"/>
      <c r="L110" s="269">
        <v>0</v>
      </c>
      <c r="M110" s="269">
        <v>0</v>
      </c>
      <c r="N110" s="26"/>
      <c r="O110" s="26"/>
      <c r="P110" s="269">
        <v>0</v>
      </c>
      <c r="Q110" s="269">
        <v>0</v>
      </c>
      <c r="R110" s="273">
        <f t="shared" si="24"/>
        <v>0</v>
      </c>
      <c r="S110" s="548">
        <v>0</v>
      </c>
      <c r="T110" s="549"/>
      <c r="U110" s="550"/>
    </row>
    <row r="111" spans="1:21" ht="15.75" x14ac:dyDescent="0.2">
      <c r="A111" s="14">
        <v>8</v>
      </c>
      <c r="B111" s="10" t="s">
        <v>58</v>
      </c>
      <c r="C111" s="494"/>
      <c r="D111" s="494"/>
      <c r="E111" s="494"/>
      <c r="F111" s="257"/>
      <c r="G111" s="42"/>
      <c r="H111" s="42"/>
      <c r="I111" s="257"/>
      <c r="J111" s="257"/>
      <c r="K111" s="257"/>
      <c r="L111" s="269">
        <v>0</v>
      </c>
      <c r="M111" s="269">
        <v>0</v>
      </c>
      <c r="N111" s="26"/>
      <c r="O111" s="26"/>
      <c r="P111" s="269">
        <v>0</v>
      </c>
      <c r="Q111" s="269">
        <v>0</v>
      </c>
      <c r="R111" s="273">
        <f t="shared" si="24"/>
        <v>0</v>
      </c>
      <c r="S111" s="548">
        <v>0</v>
      </c>
      <c r="T111" s="549"/>
      <c r="U111" s="550"/>
    </row>
    <row r="112" spans="1:21" ht="15.75" x14ac:dyDescent="0.2">
      <c r="A112" s="14">
        <v>9</v>
      </c>
      <c r="B112" s="10" t="s">
        <v>24</v>
      </c>
      <c r="C112" s="494"/>
      <c r="D112" s="494"/>
      <c r="E112" s="494"/>
      <c r="F112" s="257"/>
      <c r="G112" s="42"/>
      <c r="H112" s="42"/>
      <c r="I112" s="41"/>
      <c r="J112" s="41"/>
      <c r="K112" s="257"/>
      <c r="L112" s="269">
        <v>0</v>
      </c>
      <c r="M112" s="269">
        <v>0</v>
      </c>
      <c r="N112" s="26"/>
      <c r="O112" s="26"/>
      <c r="P112" s="269">
        <v>0</v>
      </c>
      <c r="Q112" s="269">
        <v>0</v>
      </c>
      <c r="R112" s="273">
        <f t="shared" si="24"/>
        <v>0</v>
      </c>
      <c r="S112" s="548">
        <v>0</v>
      </c>
      <c r="T112" s="549"/>
      <c r="U112" s="550"/>
    </row>
    <row r="113" spans="1:21" ht="15.75" x14ac:dyDescent="0.2">
      <c r="A113" s="14">
        <v>10</v>
      </c>
      <c r="B113" s="10" t="s">
        <v>25</v>
      </c>
      <c r="C113" s="494"/>
      <c r="D113" s="494"/>
      <c r="E113" s="494"/>
      <c r="F113" s="257"/>
      <c r="G113" s="42"/>
      <c r="H113" s="42"/>
      <c r="I113" s="41"/>
      <c r="J113" s="41"/>
      <c r="K113" s="257"/>
      <c r="L113" s="269">
        <v>0</v>
      </c>
      <c r="M113" s="269">
        <v>0</v>
      </c>
      <c r="N113" s="26"/>
      <c r="O113" s="26"/>
      <c r="P113" s="269">
        <v>0</v>
      </c>
      <c r="Q113" s="269">
        <v>0</v>
      </c>
      <c r="R113" s="273">
        <f t="shared" si="24"/>
        <v>0</v>
      </c>
      <c r="S113" s="548">
        <v>0</v>
      </c>
      <c r="T113" s="549"/>
      <c r="U113" s="550"/>
    </row>
    <row r="114" spans="1:21" ht="16.5" thickBot="1" x14ac:dyDescent="0.25">
      <c r="A114" s="48">
        <v>11</v>
      </c>
      <c r="B114" s="49" t="s">
        <v>59</v>
      </c>
      <c r="C114" s="510"/>
      <c r="D114" s="511"/>
      <c r="E114" s="512"/>
      <c r="F114" s="260"/>
      <c r="G114" s="50"/>
      <c r="H114" s="50"/>
      <c r="I114" s="51"/>
      <c r="J114" s="51"/>
      <c r="K114" s="260"/>
      <c r="L114" s="52">
        <v>0</v>
      </c>
      <c r="M114" s="52">
        <v>0</v>
      </c>
      <c r="N114" s="53"/>
      <c r="O114" s="53"/>
      <c r="P114" s="52">
        <v>0</v>
      </c>
      <c r="Q114" s="52">
        <v>0</v>
      </c>
      <c r="R114" s="54">
        <f t="shared" si="24"/>
        <v>0</v>
      </c>
      <c r="S114" s="554"/>
      <c r="T114" s="555"/>
      <c r="U114" s="556"/>
    </row>
    <row r="115" spans="1:21" ht="12.75" customHeight="1" thickTop="1" x14ac:dyDescent="0.2">
      <c r="A115" s="5"/>
      <c r="B115" s="27" t="s">
        <v>39</v>
      </c>
    </row>
    <row r="116" spans="1:21" ht="12.75" customHeight="1" x14ac:dyDescent="0.2">
      <c r="A116" s="5"/>
      <c r="B116" s="15" t="s">
        <v>61</v>
      </c>
    </row>
    <row r="117" spans="1:21" x14ac:dyDescent="0.2">
      <c r="A117" s="5"/>
      <c r="B117" s="15" t="s">
        <v>60</v>
      </c>
    </row>
    <row r="118" spans="1:21" ht="21" customHeight="1" x14ac:dyDescent="0.2">
      <c r="A118" s="5"/>
      <c r="B118" s="15" t="s">
        <v>40</v>
      </c>
    </row>
    <row r="119" spans="1:21" x14ac:dyDescent="0.2">
      <c r="A119" s="5"/>
      <c r="B119" s="27"/>
    </row>
    <row r="120" spans="1:21" x14ac:dyDescent="0.2">
      <c r="A120" s="5"/>
      <c r="B120" s="27"/>
    </row>
    <row r="121" spans="1:21" ht="12.75" customHeight="1" x14ac:dyDescent="0.2">
      <c r="A121" s="488" t="s">
        <v>0</v>
      </c>
      <c r="B121" s="488"/>
      <c r="P121" s="517"/>
      <c r="Q121" s="517"/>
      <c r="R121" s="517"/>
      <c r="S121" s="517"/>
      <c r="T121" s="517"/>
      <c r="U121" s="517"/>
    </row>
    <row r="122" spans="1:21" ht="13.5" customHeight="1" x14ac:dyDescent="0.2">
      <c r="A122" s="488" t="s">
        <v>1</v>
      </c>
      <c r="B122" s="488"/>
      <c r="P122" s="517"/>
      <c r="Q122" s="517"/>
      <c r="R122" s="517"/>
      <c r="S122" s="517"/>
      <c r="T122" s="517"/>
      <c r="U122" s="517"/>
    </row>
    <row r="123" spans="1:21" ht="15" customHeight="1" x14ac:dyDescent="0.2">
      <c r="A123" s="488" t="s">
        <v>46</v>
      </c>
      <c r="B123" s="488"/>
    </row>
    <row r="124" spans="1:21" ht="12.75" customHeight="1" x14ac:dyDescent="0.35">
      <c r="C124" s="518" t="s">
        <v>2</v>
      </c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518"/>
      <c r="P124" s="518"/>
      <c r="Q124" s="2"/>
    </row>
    <row r="125" spans="1:21" ht="12.75" customHeight="1" x14ac:dyDescent="0.2">
      <c r="F125" s="519" t="s">
        <v>3</v>
      </c>
      <c r="G125" s="519"/>
      <c r="H125" s="519"/>
      <c r="I125" s="519"/>
      <c r="J125" s="519"/>
      <c r="K125" s="519"/>
      <c r="L125" s="519"/>
      <c r="M125" s="519"/>
      <c r="N125" s="519"/>
      <c r="O125" s="519"/>
      <c r="P125" s="519"/>
      <c r="Q125" s="262"/>
    </row>
    <row r="126" spans="1:21" ht="12.75" customHeight="1" x14ac:dyDescent="0.2">
      <c r="A126" s="1" t="s">
        <v>47</v>
      </c>
      <c r="C126" s="3"/>
      <c r="D126" s="4">
        <v>1</v>
      </c>
      <c r="E126" s="4">
        <v>5</v>
      </c>
      <c r="G126" s="1" t="s">
        <v>43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 x14ac:dyDescent="0.2">
      <c r="A127" s="1" t="s">
        <v>69</v>
      </c>
      <c r="C127" s="6"/>
      <c r="D127" s="7">
        <v>0</v>
      </c>
      <c r="E127" s="7">
        <v>8</v>
      </c>
      <c r="K127" s="520">
        <v>4</v>
      </c>
      <c r="L127" s="520"/>
      <c r="M127" s="5"/>
      <c r="N127" s="5"/>
      <c r="O127" s="5"/>
      <c r="Q127" s="1" t="str">
        <f>+Q87:U87</f>
        <v>Bulan     :</v>
      </c>
      <c r="R127" s="522" t="str">
        <f>+R87</f>
        <v>Juli</v>
      </c>
      <c r="S127" s="523"/>
      <c r="T127" s="4">
        <f>+T87:U87</f>
        <v>0</v>
      </c>
      <c r="U127" s="4">
        <f>+U87</f>
        <v>7</v>
      </c>
    </row>
    <row r="128" spans="1:21" ht="12.75" customHeight="1" thickBot="1" x14ac:dyDescent="0.25">
      <c r="A128" s="56" t="s">
        <v>80</v>
      </c>
      <c r="B128" s="56"/>
      <c r="C128" s="7">
        <v>0</v>
      </c>
      <c r="D128" s="7">
        <v>1</v>
      </c>
      <c r="E128" s="7">
        <v>0</v>
      </c>
      <c r="K128" s="521"/>
      <c r="L128" s="521"/>
      <c r="M128" s="5"/>
      <c r="N128" s="5"/>
      <c r="O128" s="5"/>
      <c r="Q128" s="1" t="s">
        <v>48</v>
      </c>
      <c r="R128" s="557">
        <f>+R88</f>
        <v>2018</v>
      </c>
      <c r="S128" s="558"/>
      <c r="T128" s="21">
        <v>1</v>
      </c>
      <c r="U128" s="21">
        <v>8</v>
      </c>
    </row>
    <row r="129" spans="1:21" ht="15.95" customHeight="1" thickTop="1" x14ac:dyDescent="0.2">
      <c r="A129" s="496" t="s">
        <v>4</v>
      </c>
      <c r="B129" s="496" t="s">
        <v>5</v>
      </c>
      <c r="C129" s="499" t="s">
        <v>6</v>
      </c>
      <c r="D129" s="500"/>
      <c r="E129" s="500"/>
      <c r="F129" s="500"/>
      <c r="G129" s="500"/>
      <c r="H129" s="500"/>
      <c r="I129" s="500"/>
      <c r="J129" s="500"/>
      <c r="K129" s="501"/>
      <c r="L129" s="499" t="s">
        <v>7</v>
      </c>
      <c r="M129" s="500"/>
      <c r="N129" s="500"/>
      <c r="O129" s="500"/>
      <c r="P129" s="500"/>
      <c r="Q129" s="500"/>
      <c r="R129" s="501"/>
      <c r="S129" s="538" t="s">
        <v>65</v>
      </c>
      <c r="T129" s="539"/>
      <c r="U129" s="540"/>
    </row>
    <row r="130" spans="1:21" ht="15.95" customHeight="1" x14ac:dyDescent="0.2">
      <c r="A130" s="497"/>
      <c r="B130" s="497"/>
      <c r="C130" s="551" t="s">
        <v>27</v>
      </c>
      <c r="D130" s="552"/>
      <c r="E130" s="553"/>
      <c r="F130" s="266"/>
      <c r="G130" s="266" t="s">
        <v>30</v>
      </c>
      <c r="H130" s="266" t="s">
        <v>32</v>
      </c>
      <c r="I130" s="266"/>
      <c r="J130" s="266"/>
      <c r="K130" s="266" t="s">
        <v>43</v>
      </c>
      <c r="L130" s="266" t="s">
        <v>27</v>
      </c>
      <c r="M130" s="266"/>
      <c r="N130" s="266" t="s">
        <v>30</v>
      </c>
      <c r="O130" s="266" t="s">
        <v>32</v>
      </c>
      <c r="P130" s="266"/>
      <c r="Q130" s="266"/>
      <c r="R130" s="266" t="s">
        <v>64</v>
      </c>
      <c r="S130" s="524" t="s">
        <v>68</v>
      </c>
      <c r="T130" s="525"/>
      <c r="U130" s="526"/>
    </row>
    <row r="131" spans="1:21" ht="15.95" customHeight="1" x14ac:dyDescent="0.2">
      <c r="A131" s="497"/>
      <c r="B131" s="497"/>
      <c r="C131" s="524" t="s">
        <v>28</v>
      </c>
      <c r="D131" s="525"/>
      <c r="E131" s="526"/>
      <c r="F131" s="264" t="s">
        <v>29</v>
      </c>
      <c r="G131" s="264" t="s">
        <v>31</v>
      </c>
      <c r="H131" s="264" t="s">
        <v>33</v>
      </c>
      <c r="I131" s="264" t="s">
        <v>37</v>
      </c>
      <c r="J131" s="264" t="s">
        <v>36</v>
      </c>
      <c r="K131" s="264" t="s">
        <v>28</v>
      </c>
      <c r="L131" s="264" t="s">
        <v>28</v>
      </c>
      <c r="M131" s="264" t="s">
        <v>35</v>
      </c>
      <c r="N131" s="264" t="s">
        <v>31</v>
      </c>
      <c r="O131" s="264" t="s">
        <v>33</v>
      </c>
      <c r="P131" s="264" t="s">
        <v>37</v>
      </c>
      <c r="Q131" s="264" t="s">
        <v>36</v>
      </c>
      <c r="R131" s="264" t="s">
        <v>38</v>
      </c>
      <c r="S131" s="524" t="s">
        <v>66</v>
      </c>
      <c r="T131" s="525"/>
      <c r="U131" s="526"/>
    </row>
    <row r="132" spans="1:21" ht="15.95" customHeight="1" x14ac:dyDescent="0.2">
      <c r="A132" s="497"/>
      <c r="B132" s="497"/>
      <c r="C132" s="502" t="s">
        <v>8</v>
      </c>
      <c r="D132" s="503"/>
      <c r="E132" s="504"/>
      <c r="F132" s="256"/>
      <c r="G132" s="256"/>
      <c r="H132" s="256" t="s">
        <v>34</v>
      </c>
      <c r="I132" s="256"/>
      <c r="J132" s="256"/>
      <c r="K132" s="256" t="s">
        <v>9</v>
      </c>
      <c r="L132" s="256" t="s">
        <v>8</v>
      </c>
      <c r="M132" s="256"/>
      <c r="N132" s="256"/>
      <c r="O132" s="256" t="s">
        <v>34</v>
      </c>
      <c r="P132" s="256"/>
      <c r="Q132" s="256"/>
      <c r="R132" s="20" t="s">
        <v>63</v>
      </c>
      <c r="S132" s="524" t="s">
        <v>67</v>
      </c>
      <c r="T132" s="525"/>
      <c r="U132" s="526"/>
    </row>
    <row r="133" spans="1:21" ht="15.95" customHeight="1" x14ac:dyDescent="0.2">
      <c r="A133" s="498"/>
      <c r="B133" s="498"/>
      <c r="C133" s="559"/>
      <c r="D133" s="560"/>
      <c r="E133" s="561"/>
      <c r="F133" s="264"/>
      <c r="G133" s="264"/>
      <c r="H133" s="264"/>
      <c r="I133" s="264"/>
      <c r="J133" s="264"/>
      <c r="K133" s="264" t="s">
        <v>62</v>
      </c>
      <c r="L133" s="264"/>
      <c r="M133" s="264"/>
      <c r="N133" s="264"/>
      <c r="O133" s="264"/>
      <c r="P133" s="264"/>
      <c r="Q133" s="264"/>
      <c r="R133" s="264"/>
      <c r="S133" s="528"/>
      <c r="T133" s="562"/>
      <c r="U133" s="563"/>
    </row>
    <row r="134" spans="1:21" s="8" customFormat="1" ht="15.95" customHeight="1" x14ac:dyDescent="0.2">
      <c r="A134" s="265" t="s">
        <v>10</v>
      </c>
      <c r="B134" s="265" t="s">
        <v>11</v>
      </c>
      <c r="C134" s="564" t="s">
        <v>12</v>
      </c>
      <c r="D134" s="565"/>
      <c r="E134" s="566"/>
      <c r="F134" s="265" t="s">
        <v>13</v>
      </c>
      <c r="G134" s="265" t="s">
        <v>14</v>
      </c>
      <c r="H134" s="265" t="s">
        <v>15</v>
      </c>
      <c r="I134" s="265" t="s">
        <v>16</v>
      </c>
      <c r="J134" s="265" t="s">
        <v>17</v>
      </c>
      <c r="K134" s="265" t="s">
        <v>18</v>
      </c>
      <c r="L134" s="265" t="s">
        <v>19</v>
      </c>
      <c r="M134" s="265" t="s">
        <v>20</v>
      </c>
      <c r="N134" s="265" t="s">
        <v>21</v>
      </c>
      <c r="O134" s="265" t="s">
        <v>41</v>
      </c>
      <c r="P134" s="265" t="s">
        <v>42</v>
      </c>
      <c r="Q134" s="265" t="s">
        <v>44</v>
      </c>
      <c r="R134" s="265" t="s">
        <v>70</v>
      </c>
      <c r="S134" s="564" t="s">
        <v>71</v>
      </c>
      <c r="T134" s="565"/>
      <c r="U134" s="566"/>
    </row>
    <row r="135" spans="1:21" s="16" customFormat="1" ht="15.95" customHeight="1" x14ac:dyDescent="0.2">
      <c r="A135" s="18">
        <v>1</v>
      </c>
      <c r="B135" s="19" t="s">
        <v>22</v>
      </c>
      <c r="C135" s="532"/>
      <c r="D135" s="533"/>
      <c r="E135" s="534"/>
      <c r="F135" s="39"/>
      <c r="G135" s="39"/>
      <c r="H135" s="39"/>
      <c r="I135" s="39"/>
      <c r="J135" s="39"/>
      <c r="K135" s="39"/>
      <c r="L135" s="125">
        <f t="shared" ref="L135:Q135" si="25">SUM(L136,L139,L140)</f>
        <v>15</v>
      </c>
      <c r="M135" s="24">
        <f t="shared" si="25"/>
        <v>7</v>
      </c>
      <c r="N135" s="24">
        <f t="shared" si="25"/>
        <v>6</v>
      </c>
      <c r="O135" s="24">
        <f t="shared" si="25"/>
        <v>0</v>
      </c>
      <c r="P135" s="24">
        <f t="shared" si="25"/>
        <v>1</v>
      </c>
      <c r="Q135" s="24">
        <f t="shared" si="25"/>
        <v>1</v>
      </c>
      <c r="R135" s="24">
        <f>SUM(L135-M135-N135-O135+P135-Q135)</f>
        <v>2</v>
      </c>
      <c r="S135" s="535"/>
      <c r="T135" s="536"/>
      <c r="U135" s="537"/>
    </row>
    <row r="136" spans="1:21" s="23" customFormat="1" ht="15.95" customHeight="1" x14ac:dyDescent="0.25">
      <c r="A136" s="14"/>
      <c r="B136" s="22" t="s">
        <v>50</v>
      </c>
      <c r="C136" s="495"/>
      <c r="D136" s="495"/>
      <c r="E136" s="495"/>
      <c r="F136" s="258"/>
      <c r="G136" s="258"/>
      <c r="H136" s="258"/>
      <c r="I136" s="258"/>
      <c r="J136" s="258"/>
      <c r="K136" s="257"/>
      <c r="L136" s="127">
        <f t="shared" ref="L136:O136" si="26">SUM(L137:L138)</f>
        <v>0</v>
      </c>
      <c r="M136" s="271">
        <f t="shared" si="26"/>
        <v>0</v>
      </c>
      <c r="N136" s="271">
        <f t="shared" si="26"/>
        <v>0</v>
      </c>
      <c r="O136" s="271">
        <f t="shared" si="26"/>
        <v>0</v>
      </c>
      <c r="P136" s="271">
        <f>SUM(P137:P138)</f>
        <v>0</v>
      </c>
      <c r="Q136" s="271">
        <f t="shared" ref="Q136" si="27">SUM(Q137:Q138)</f>
        <v>0</v>
      </c>
      <c r="R136" s="273">
        <f t="shared" ref="R136:R144" si="28">SUM(L136-M136-N136-O136+P136-Q136)</f>
        <v>0</v>
      </c>
      <c r="S136" s="545"/>
      <c r="T136" s="546"/>
      <c r="U136" s="547"/>
    </row>
    <row r="137" spans="1:21" ht="15.95" customHeight="1" x14ac:dyDescent="0.2">
      <c r="A137" s="12"/>
      <c r="B137" s="13" t="s">
        <v>84</v>
      </c>
      <c r="C137" s="509"/>
      <c r="D137" s="509"/>
      <c r="E137" s="509"/>
      <c r="F137" s="261"/>
      <c r="G137" s="261"/>
      <c r="H137" s="261"/>
      <c r="I137" s="40"/>
      <c r="J137" s="40"/>
      <c r="K137" s="257"/>
      <c r="L137" s="65">
        <v>0</v>
      </c>
      <c r="M137" s="272">
        <v>0</v>
      </c>
      <c r="N137" s="272">
        <v>0</v>
      </c>
      <c r="O137" s="272">
        <v>0</v>
      </c>
      <c r="P137" s="272">
        <v>0</v>
      </c>
      <c r="Q137" s="272">
        <v>0</v>
      </c>
      <c r="R137" s="273">
        <f t="shared" si="28"/>
        <v>0</v>
      </c>
      <c r="S137" s="542"/>
      <c r="T137" s="543"/>
      <c r="U137" s="544"/>
    </row>
    <row r="138" spans="1:21" ht="15.95" customHeight="1" x14ac:dyDescent="0.2">
      <c r="A138" s="12"/>
      <c r="B138" s="13" t="s">
        <v>85</v>
      </c>
      <c r="C138" s="509"/>
      <c r="D138" s="509"/>
      <c r="E138" s="509"/>
      <c r="F138" s="261"/>
      <c r="G138" s="261"/>
      <c r="H138" s="261"/>
      <c r="I138" s="40"/>
      <c r="J138" s="40"/>
      <c r="K138" s="257"/>
      <c r="L138" s="65">
        <v>0</v>
      </c>
      <c r="M138" s="272">
        <v>0</v>
      </c>
      <c r="N138" s="272">
        <v>0</v>
      </c>
      <c r="O138" s="272">
        <v>0</v>
      </c>
      <c r="P138" s="272">
        <v>0</v>
      </c>
      <c r="Q138" s="272">
        <v>0</v>
      </c>
      <c r="R138" s="273">
        <f t="shared" si="28"/>
        <v>0</v>
      </c>
      <c r="S138" s="542"/>
      <c r="T138" s="543"/>
      <c r="U138" s="544"/>
    </row>
    <row r="139" spans="1:21" ht="15.95" customHeight="1" x14ac:dyDescent="0.2">
      <c r="A139" s="12"/>
      <c r="B139" s="11" t="s">
        <v>51</v>
      </c>
      <c r="C139" s="494"/>
      <c r="D139" s="494"/>
      <c r="E139" s="494"/>
      <c r="F139" s="41"/>
      <c r="G139" s="41"/>
      <c r="H139" s="41"/>
      <c r="I139" s="41"/>
      <c r="J139" s="41"/>
      <c r="K139" s="257"/>
      <c r="L139" s="128">
        <v>15</v>
      </c>
      <c r="M139" s="273">
        <v>7</v>
      </c>
      <c r="N139" s="273">
        <v>6</v>
      </c>
      <c r="O139" s="273">
        <v>0</v>
      </c>
      <c r="P139" s="273">
        <v>0</v>
      </c>
      <c r="Q139" s="273">
        <v>1</v>
      </c>
      <c r="R139" s="273">
        <f t="shared" si="28"/>
        <v>1</v>
      </c>
      <c r="S139" s="542"/>
      <c r="T139" s="543"/>
      <c r="U139" s="544"/>
    </row>
    <row r="140" spans="1:21" ht="15.95" customHeight="1" x14ac:dyDescent="0.2">
      <c r="A140" s="12"/>
      <c r="B140" s="11" t="s">
        <v>52</v>
      </c>
      <c r="C140" s="494"/>
      <c r="D140" s="494"/>
      <c r="E140" s="494"/>
      <c r="F140" s="41"/>
      <c r="G140" s="41"/>
      <c r="H140" s="41"/>
      <c r="I140" s="41"/>
      <c r="J140" s="41"/>
      <c r="K140" s="257"/>
      <c r="L140" s="128">
        <v>0</v>
      </c>
      <c r="M140" s="273">
        <v>0</v>
      </c>
      <c r="N140" s="273">
        <v>0</v>
      </c>
      <c r="O140" s="273">
        <v>0</v>
      </c>
      <c r="P140" s="273">
        <v>1</v>
      </c>
      <c r="Q140" s="273">
        <v>0</v>
      </c>
      <c r="R140" s="273">
        <f t="shared" si="28"/>
        <v>1</v>
      </c>
      <c r="S140" s="542"/>
      <c r="T140" s="543"/>
      <c r="U140" s="544"/>
    </row>
    <row r="141" spans="1:21" ht="15.95" customHeight="1" x14ac:dyDescent="0.2">
      <c r="A141" s="14">
        <v>2</v>
      </c>
      <c r="B141" s="10" t="s">
        <v>23</v>
      </c>
      <c r="C141" s="494"/>
      <c r="D141" s="494"/>
      <c r="E141" s="494"/>
      <c r="F141" s="257"/>
      <c r="G141" s="257"/>
      <c r="H141" s="42"/>
      <c r="I141" s="257"/>
      <c r="J141" s="257"/>
      <c r="K141" s="257"/>
      <c r="L141" s="128">
        <f>SUM(L142:L143)</f>
        <v>30</v>
      </c>
      <c r="M141" s="273">
        <f t="shared" ref="M141:N141" si="29">SUM(M142:M143)</f>
        <v>0</v>
      </c>
      <c r="N141" s="273">
        <f t="shared" si="29"/>
        <v>0</v>
      </c>
      <c r="O141" s="26"/>
      <c r="P141" s="273">
        <f>SUM(P142:P143)</f>
        <v>0</v>
      </c>
      <c r="Q141" s="273">
        <f>SUM(Q142:Q143)</f>
        <v>4</v>
      </c>
      <c r="R141" s="273">
        <f>SUM(L141-M141-N141-O141+P141-Q141)</f>
        <v>26</v>
      </c>
      <c r="S141" s="542"/>
      <c r="T141" s="543"/>
      <c r="U141" s="544"/>
    </row>
    <row r="142" spans="1:21" ht="15.95" customHeight="1" x14ac:dyDescent="0.2">
      <c r="A142" s="12"/>
      <c r="B142" s="13" t="s">
        <v>84</v>
      </c>
      <c r="C142" s="509"/>
      <c r="D142" s="509"/>
      <c r="E142" s="509"/>
      <c r="F142" s="261"/>
      <c r="G142" s="261"/>
      <c r="H142" s="43"/>
      <c r="I142" s="40"/>
      <c r="J142" s="40"/>
      <c r="K142" s="257"/>
      <c r="L142" s="65">
        <v>30</v>
      </c>
      <c r="M142" s="272">
        <v>0</v>
      </c>
      <c r="N142" s="272">
        <v>0</v>
      </c>
      <c r="O142" s="25"/>
      <c r="P142" s="272">
        <v>0</v>
      </c>
      <c r="Q142" s="272">
        <v>4</v>
      </c>
      <c r="R142" s="273">
        <f t="shared" si="28"/>
        <v>26</v>
      </c>
      <c r="S142" s="542"/>
      <c r="T142" s="543"/>
      <c r="U142" s="544"/>
    </row>
    <row r="143" spans="1:21" ht="15.95" customHeight="1" x14ac:dyDescent="0.2">
      <c r="A143" s="12"/>
      <c r="B143" s="13" t="s">
        <v>85</v>
      </c>
      <c r="C143" s="509"/>
      <c r="D143" s="509"/>
      <c r="E143" s="509"/>
      <c r="F143" s="261"/>
      <c r="G143" s="261"/>
      <c r="H143" s="43"/>
      <c r="I143" s="40"/>
      <c r="J143" s="40"/>
      <c r="K143" s="257"/>
      <c r="L143" s="65">
        <v>0</v>
      </c>
      <c r="M143" s="272">
        <v>0</v>
      </c>
      <c r="N143" s="272">
        <v>0</v>
      </c>
      <c r="O143" s="25"/>
      <c r="P143" s="272">
        <v>0</v>
      </c>
      <c r="Q143" s="272">
        <v>0</v>
      </c>
      <c r="R143" s="273">
        <f t="shared" si="28"/>
        <v>0</v>
      </c>
      <c r="S143" s="542"/>
      <c r="T143" s="543"/>
      <c r="U143" s="544"/>
    </row>
    <row r="144" spans="1:21" ht="15.95" customHeight="1" x14ac:dyDescent="0.2">
      <c r="A144" s="9">
        <v>3</v>
      </c>
      <c r="B144" s="10" t="s">
        <v>54</v>
      </c>
      <c r="C144" s="494"/>
      <c r="D144" s="494"/>
      <c r="E144" s="494"/>
      <c r="F144" s="257"/>
      <c r="G144" s="42"/>
      <c r="H144" s="42"/>
      <c r="I144" s="257"/>
      <c r="J144" s="257"/>
      <c r="K144" s="257"/>
      <c r="L144" s="131">
        <v>2</v>
      </c>
      <c r="M144" s="269">
        <v>2</v>
      </c>
      <c r="N144" s="26"/>
      <c r="O144" s="26"/>
      <c r="P144" s="269">
        <v>1</v>
      </c>
      <c r="Q144" s="269">
        <v>0</v>
      </c>
      <c r="R144" s="273">
        <f t="shared" si="28"/>
        <v>1</v>
      </c>
      <c r="S144" s="542"/>
      <c r="T144" s="543"/>
      <c r="U144" s="544"/>
    </row>
    <row r="145" spans="1:24" ht="15.75" x14ac:dyDescent="0.2">
      <c r="A145" s="14">
        <v>4</v>
      </c>
      <c r="B145" s="10" t="s">
        <v>53</v>
      </c>
      <c r="C145" s="495"/>
      <c r="D145" s="495"/>
      <c r="E145" s="495"/>
      <c r="F145" s="258"/>
      <c r="G145" s="42"/>
      <c r="H145" s="42"/>
      <c r="I145" s="258"/>
      <c r="J145" s="258"/>
      <c r="K145" s="257"/>
      <c r="L145" s="128">
        <f>SUM(L146:L147)</f>
        <v>4</v>
      </c>
      <c r="M145" s="273">
        <f>SUM(M146:M147)</f>
        <v>1</v>
      </c>
      <c r="N145" s="26"/>
      <c r="O145" s="26"/>
      <c r="P145" s="273">
        <f t="shared" ref="P145:Q145" si="30">SUM(P146:P147)</f>
        <v>1</v>
      </c>
      <c r="Q145" s="273">
        <f t="shared" si="30"/>
        <v>0</v>
      </c>
      <c r="R145" s="273">
        <f>SUM(L145-M145-N145-O145+P145-Q145)</f>
        <v>4</v>
      </c>
      <c r="S145" s="542"/>
      <c r="T145" s="543"/>
      <c r="U145" s="544"/>
    </row>
    <row r="146" spans="1:24" ht="15.75" x14ac:dyDescent="0.2">
      <c r="A146" s="14"/>
      <c r="B146" s="13" t="s">
        <v>84</v>
      </c>
      <c r="C146" s="495"/>
      <c r="D146" s="495"/>
      <c r="E146" s="495"/>
      <c r="F146" s="258"/>
      <c r="G146" s="42"/>
      <c r="H146" s="42"/>
      <c r="I146" s="258"/>
      <c r="J146" s="258"/>
      <c r="K146" s="257"/>
      <c r="L146" s="131">
        <v>0</v>
      </c>
      <c r="M146" s="269">
        <v>0</v>
      </c>
      <c r="N146" s="26"/>
      <c r="O146" s="26"/>
      <c r="P146" s="269">
        <v>0</v>
      </c>
      <c r="Q146" s="269">
        <v>0</v>
      </c>
      <c r="R146" s="273">
        <f t="shared" ref="R146" si="31">SUM(L146-M146-N146-O146+P146-Q146)</f>
        <v>0</v>
      </c>
      <c r="S146" s="542"/>
      <c r="T146" s="543"/>
      <c r="U146" s="544"/>
    </row>
    <row r="147" spans="1:24" ht="15.75" x14ac:dyDescent="0.2">
      <c r="A147" s="14"/>
      <c r="B147" s="13" t="s">
        <v>85</v>
      </c>
      <c r="C147" s="495"/>
      <c r="D147" s="495"/>
      <c r="E147" s="495"/>
      <c r="F147" s="258"/>
      <c r="G147" s="42"/>
      <c r="H147" s="42"/>
      <c r="I147" s="258"/>
      <c r="J147" s="258"/>
      <c r="K147" s="257"/>
      <c r="L147" s="131">
        <v>4</v>
      </c>
      <c r="M147" s="269">
        <v>1</v>
      </c>
      <c r="N147" s="26"/>
      <c r="O147" s="26"/>
      <c r="P147" s="269">
        <v>1</v>
      </c>
      <c r="Q147" s="269">
        <v>0</v>
      </c>
      <c r="R147" s="273">
        <f>SUM(L147-M147-N147-O147+P147-Q147)</f>
        <v>4</v>
      </c>
      <c r="S147" s="542"/>
      <c r="T147" s="543"/>
      <c r="U147" s="544"/>
    </row>
    <row r="148" spans="1:24" ht="15.75" x14ac:dyDescent="0.2">
      <c r="A148" s="14">
        <v>5</v>
      </c>
      <c r="B148" s="11" t="s">
        <v>55</v>
      </c>
      <c r="C148" s="494"/>
      <c r="D148" s="494"/>
      <c r="E148" s="494"/>
      <c r="F148" s="257"/>
      <c r="G148" s="42"/>
      <c r="H148" s="42"/>
      <c r="I148" s="257"/>
      <c r="J148" s="257"/>
      <c r="K148" s="257"/>
      <c r="L148" s="269">
        <v>3</v>
      </c>
      <c r="M148" s="269">
        <v>1</v>
      </c>
      <c r="N148" s="26"/>
      <c r="O148" s="26"/>
      <c r="P148" s="269">
        <v>1</v>
      </c>
      <c r="Q148" s="269">
        <v>0</v>
      </c>
      <c r="R148" s="273">
        <f>SUM(L148-M148-N148-O148+P148-Q148)</f>
        <v>3</v>
      </c>
      <c r="S148" s="542"/>
      <c r="T148" s="543"/>
      <c r="U148" s="544"/>
    </row>
    <row r="149" spans="1:24" ht="15.75" x14ac:dyDescent="0.2">
      <c r="A149" s="14">
        <v>6</v>
      </c>
      <c r="B149" s="10" t="s">
        <v>56</v>
      </c>
      <c r="C149" s="494"/>
      <c r="D149" s="494"/>
      <c r="E149" s="494"/>
      <c r="F149" s="257"/>
      <c r="G149" s="42"/>
      <c r="H149" s="42"/>
      <c r="I149" s="257"/>
      <c r="J149" s="257"/>
      <c r="K149" s="257"/>
      <c r="L149" s="269">
        <v>0</v>
      </c>
      <c r="M149" s="269">
        <v>0</v>
      </c>
      <c r="N149" s="26"/>
      <c r="O149" s="26"/>
      <c r="P149" s="269">
        <v>0</v>
      </c>
      <c r="Q149" s="269">
        <v>0</v>
      </c>
      <c r="R149" s="273">
        <f t="shared" ref="R149:R154" si="32">SUM(L149-M149-N149-O149+P149-Q149)</f>
        <v>0</v>
      </c>
      <c r="S149" s="573">
        <v>0</v>
      </c>
      <c r="T149" s="574"/>
      <c r="U149" s="575"/>
      <c r="X149" s="1" t="s">
        <v>87</v>
      </c>
    </row>
    <row r="150" spans="1:24" ht="15.75" x14ac:dyDescent="0.2">
      <c r="A150" s="14">
        <v>7</v>
      </c>
      <c r="B150" s="10" t="s">
        <v>57</v>
      </c>
      <c r="C150" s="494"/>
      <c r="D150" s="494"/>
      <c r="E150" s="494"/>
      <c r="F150" s="257"/>
      <c r="G150" s="42"/>
      <c r="H150" s="42"/>
      <c r="I150" s="257"/>
      <c r="J150" s="257"/>
      <c r="K150" s="257"/>
      <c r="L150" s="269">
        <v>0</v>
      </c>
      <c r="M150" s="269">
        <v>0</v>
      </c>
      <c r="N150" s="26"/>
      <c r="O150" s="26"/>
      <c r="P150" s="269">
        <v>0</v>
      </c>
      <c r="Q150" s="269">
        <v>0</v>
      </c>
      <c r="R150" s="273">
        <f t="shared" si="32"/>
        <v>0</v>
      </c>
      <c r="S150" s="548">
        <v>0</v>
      </c>
      <c r="T150" s="549"/>
      <c r="U150" s="550"/>
    </row>
    <row r="151" spans="1:24" ht="15.75" x14ac:dyDescent="0.2">
      <c r="A151" s="14">
        <v>8</v>
      </c>
      <c r="B151" s="10" t="s">
        <v>58</v>
      </c>
      <c r="C151" s="494"/>
      <c r="D151" s="494"/>
      <c r="E151" s="494"/>
      <c r="F151" s="257"/>
      <c r="G151" s="42"/>
      <c r="H151" s="42"/>
      <c r="I151" s="257"/>
      <c r="J151" s="257"/>
      <c r="K151" s="257"/>
      <c r="L151" s="269">
        <v>0</v>
      </c>
      <c r="M151" s="269">
        <v>0</v>
      </c>
      <c r="N151" s="26"/>
      <c r="O151" s="26"/>
      <c r="P151" s="269">
        <v>0</v>
      </c>
      <c r="Q151" s="269">
        <v>0</v>
      </c>
      <c r="R151" s="273">
        <f t="shared" si="32"/>
        <v>0</v>
      </c>
      <c r="S151" s="548">
        <v>0</v>
      </c>
      <c r="T151" s="549"/>
      <c r="U151" s="550"/>
    </row>
    <row r="152" spans="1:24" ht="15.75" x14ac:dyDescent="0.2">
      <c r="A152" s="14">
        <v>9</v>
      </c>
      <c r="B152" s="10" t="s">
        <v>24</v>
      </c>
      <c r="C152" s="494"/>
      <c r="D152" s="494"/>
      <c r="E152" s="494"/>
      <c r="F152" s="257"/>
      <c r="G152" s="42"/>
      <c r="H152" s="42"/>
      <c r="I152" s="41"/>
      <c r="J152" s="41"/>
      <c r="K152" s="257"/>
      <c r="L152" s="269">
        <v>0</v>
      </c>
      <c r="M152" s="269">
        <v>0</v>
      </c>
      <c r="N152" s="26"/>
      <c r="O152" s="26"/>
      <c r="P152" s="269">
        <v>0</v>
      </c>
      <c r="Q152" s="269">
        <v>0</v>
      </c>
      <c r="R152" s="273">
        <f t="shared" si="32"/>
        <v>0</v>
      </c>
      <c r="S152" s="548">
        <v>0</v>
      </c>
      <c r="T152" s="549"/>
      <c r="U152" s="550"/>
    </row>
    <row r="153" spans="1:24" ht="15.75" x14ac:dyDescent="0.2">
      <c r="A153" s="14">
        <v>10</v>
      </c>
      <c r="B153" s="10" t="s">
        <v>25</v>
      </c>
      <c r="C153" s="494"/>
      <c r="D153" s="494"/>
      <c r="E153" s="494"/>
      <c r="F153" s="257"/>
      <c r="G153" s="42"/>
      <c r="H153" s="42"/>
      <c r="I153" s="41"/>
      <c r="J153" s="41"/>
      <c r="K153" s="257"/>
      <c r="L153" s="269">
        <v>0</v>
      </c>
      <c r="M153" s="269">
        <v>0</v>
      </c>
      <c r="N153" s="26"/>
      <c r="O153" s="26"/>
      <c r="P153" s="269">
        <v>0</v>
      </c>
      <c r="Q153" s="269">
        <v>0</v>
      </c>
      <c r="R153" s="273">
        <f t="shared" si="32"/>
        <v>0</v>
      </c>
      <c r="S153" s="548">
        <v>0</v>
      </c>
      <c r="T153" s="549"/>
      <c r="U153" s="550"/>
    </row>
    <row r="154" spans="1:24" ht="12.75" customHeight="1" thickBot="1" x14ac:dyDescent="0.25">
      <c r="A154" s="48">
        <v>11</v>
      </c>
      <c r="B154" s="49" t="s">
        <v>59</v>
      </c>
      <c r="C154" s="510"/>
      <c r="D154" s="511"/>
      <c r="E154" s="512"/>
      <c r="F154" s="260"/>
      <c r="G154" s="50"/>
      <c r="H154" s="50"/>
      <c r="I154" s="51"/>
      <c r="J154" s="51"/>
      <c r="K154" s="260"/>
      <c r="L154" s="52">
        <v>0</v>
      </c>
      <c r="M154" s="52">
        <v>0</v>
      </c>
      <c r="N154" s="53"/>
      <c r="O154" s="53"/>
      <c r="P154" s="52">
        <v>0</v>
      </c>
      <c r="Q154" s="52">
        <v>0</v>
      </c>
      <c r="R154" s="54">
        <f t="shared" si="32"/>
        <v>0</v>
      </c>
      <c r="S154" s="554"/>
      <c r="T154" s="555"/>
      <c r="U154" s="556"/>
    </row>
    <row r="155" spans="1:24" ht="12.75" customHeight="1" thickTop="1" x14ac:dyDescent="0.2">
      <c r="A155" s="5"/>
      <c r="B155" s="27" t="s">
        <v>39</v>
      </c>
    </row>
    <row r="156" spans="1:24" x14ac:dyDescent="0.2">
      <c r="A156" s="5"/>
      <c r="B156" s="15" t="s">
        <v>61</v>
      </c>
    </row>
    <row r="157" spans="1:24" ht="21" customHeight="1" x14ac:dyDescent="0.2">
      <c r="A157" s="5"/>
      <c r="B157" s="15" t="s">
        <v>60</v>
      </c>
    </row>
    <row r="158" spans="1:24" x14ac:dyDescent="0.2">
      <c r="A158" s="5"/>
      <c r="B158" s="15" t="s">
        <v>40</v>
      </c>
    </row>
    <row r="159" spans="1:24" x14ac:dyDescent="0.2">
      <c r="A159" s="5"/>
      <c r="B159" s="27"/>
    </row>
    <row r="160" spans="1:24" ht="13.5" customHeight="1" x14ac:dyDescent="0.2">
      <c r="A160" s="488" t="s">
        <v>0</v>
      </c>
      <c r="B160" s="488"/>
      <c r="P160" s="517" t="s">
        <v>26</v>
      </c>
      <c r="Q160" s="517"/>
      <c r="R160" s="517"/>
      <c r="S160" s="517"/>
      <c r="T160" s="517"/>
      <c r="U160" s="517"/>
    </row>
    <row r="161" spans="1:21" ht="15" customHeight="1" x14ac:dyDescent="0.2">
      <c r="A161" s="488" t="s">
        <v>1</v>
      </c>
      <c r="B161" s="488"/>
      <c r="P161" s="517"/>
      <c r="Q161" s="517"/>
      <c r="R161" s="517"/>
      <c r="S161" s="517"/>
      <c r="T161" s="517"/>
      <c r="U161" s="517"/>
    </row>
    <row r="162" spans="1:21" ht="12.75" customHeight="1" x14ac:dyDescent="0.2">
      <c r="A162" s="488" t="s">
        <v>46</v>
      </c>
      <c r="B162" s="488"/>
    </row>
    <row r="163" spans="1:21" ht="12.75" customHeight="1" x14ac:dyDescent="0.35">
      <c r="C163" s="518" t="s">
        <v>2</v>
      </c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2"/>
    </row>
    <row r="164" spans="1:21" ht="12.75" customHeight="1" x14ac:dyDescent="0.2">
      <c r="F164" s="519" t="s">
        <v>3</v>
      </c>
      <c r="G164" s="519"/>
      <c r="H164" s="519"/>
      <c r="I164" s="519"/>
      <c r="J164" s="519"/>
      <c r="K164" s="519"/>
      <c r="L164" s="519"/>
      <c r="M164" s="519"/>
      <c r="N164" s="519"/>
      <c r="O164" s="519"/>
      <c r="P164" s="519"/>
      <c r="Q164" s="262"/>
    </row>
    <row r="165" spans="1:21" ht="11.25" customHeight="1" x14ac:dyDescent="0.2">
      <c r="A165" s="1" t="s">
        <v>47</v>
      </c>
      <c r="C165" s="3"/>
      <c r="D165" s="4">
        <v>1</v>
      </c>
      <c r="E165" s="4">
        <v>5</v>
      </c>
      <c r="M165" s="5"/>
      <c r="N165" s="5"/>
      <c r="O165" s="5"/>
      <c r="P165" s="5"/>
      <c r="Q165" s="5"/>
      <c r="R165" s="5"/>
      <c r="S165" s="5"/>
      <c r="T165" s="5"/>
    </row>
    <row r="166" spans="1:21" ht="12.75" customHeight="1" x14ac:dyDescent="0.2">
      <c r="A166" s="1" t="s">
        <v>69</v>
      </c>
      <c r="C166" s="6"/>
      <c r="D166" s="7">
        <v>0</v>
      </c>
      <c r="E166" s="7">
        <v>8</v>
      </c>
      <c r="K166" s="520">
        <v>5</v>
      </c>
      <c r="L166" s="520"/>
      <c r="M166" s="5"/>
      <c r="N166" s="5"/>
      <c r="O166" s="5"/>
      <c r="Q166" s="1" t="str">
        <f>+Q127:U127</f>
        <v>Bulan     :</v>
      </c>
      <c r="R166" s="522" t="str">
        <f>+R127</f>
        <v>Juli</v>
      </c>
      <c r="S166" s="523"/>
      <c r="T166" s="4">
        <f>+T127:U127</f>
        <v>0</v>
      </c>
      <c r="U166" s="4">
        <f>+U127</f>
        <v>7</v>
      </c>
    </row>
    <row r="167" spans="1:21" ht="15.95" customHeight="1" thickBot="1" x14ac:dyDescent="0.25">
      <c r="A167" s="56" t="s">
        <v>81</v>
      </c>
      <c r="B167" s="56"/>
      <c r="C167" s="4">
        <v>0</v>
      </c>
      <c r="D167" s="4">
        <v>2</v>
      </c>
      <c r="E167" s="4">
        <v>1</v>
      </c>
      <c r="K167" s="521"/>
      <c r="L167" s="521"/>
      <c r="M167" s="5"/>
      <c r="N167" s="5"/>
      <c r="O167" s="5"/>
      <c r="Q167" s="1" t="s">
        <v>48</v>
      </c>
      <c r="R167" s="557">
        <f>+R128</f>
        <v>2018</v>
      </c>
      <c r="S167" s="558"/>
      <c r="T167" s="21">
        <v>1</v>
      </c>
      <c r="U167" s="21">
        <v>8</v>
      </c>
    </row>
    <row r="168" spans="1:21" ht="15.95" customHeight="1" thickTop="1" x14ac:dyDescent="0.2">
      <c r="A168" s="496" t="s">
        <v>4</v>
      </c>
      <c r="B168" s="496" t="s">
        <v>5</v>
      </c>
      <c r="C168" s="499" t="s">
        <v>6</v>
      </c>
      <c r="D168" s="500"/>
      <c r="E168" s="500"/>
      <c r="F168" s="500"/>
      <c r="G168" s="500"/>
      <c r="H168" s="500"/>
      <c r="I168" s="500"/>
      <c r="J168" s="500"/>
      <c r="K168" s="501"/>
      <c r="L168" s="499" t="s">
        <v>7</v>
      </c>
      <c r="M168" s="500"/>
      <c r="N168" s="500"/>
      <c r="O168" s="500"/>
      <c r="P168" s="500"/>
      <c r="Q168" s="500"/>
      <c r="R168" s="501"/>
      <c r="S168" s="538" t="s">
        <v>65</v>
      </c>
      <c r="T168" s="539"/>
      <c r="U168" s="540"/>
    </row>
    <row r="169" spans="1:21" ht="15.95" customHeight="1" x14ac:dyDescent="0.2">
      <c r="A169" s="497"/>
      <c r="B169" s="497"/>
      <c r="C169" s="551" t="s">
        <v>27</v>
      </c>
      <c r="D169" s="552"/>
      <c r="E169" s="553"/>
      <c r="F169" s="266"/>
      <c r="G169" s="266" t="s">
        <v>30</v>
      </c>
      <c r="H169" s="266" t="s">
        <v>32</v>
      </c>
      <c r="I169" s="266"/>
      <c r="J169" s="266"/>
      <c r="K169" s="266" t="s">
        <v>43</v>
      </c>
      <c r="L169" s="266" t="s">
        <v>27</v>
      </c>
      <c r="M169" s="266"/>
      <c r="N169" s="266" t="s">
        <v>30</v>
      </c>
      <c r="O169" s="266" t="s">
        <v>32</v>
      </c>
      <c r="P169" s="266"/>
      <c r="Q169" s="266"/>
      <c r="R169" s="266" t="s">
        <v>64</v>
      </c>
      <c r="S169" s="524" t="s">
        <v>68</v>
      </c>
      <c r="T169" s="525"/>
      <c r="U169" s="526"/>
    </row>
    <row r="170" spans="1:21" ht="15.95" customHeight="1" x14ac:dyDescent="0.2">
      <c r="A170" s="497"/>
      <c r="B170" s="497"/>
      <c r="C170" s="524" t="s">
        <v>28</v>
      </c>
      <c r="D170" s="525"/>
      <c r="E170" s="526"/>
      <c r="F170" s="264" t="s">
        <v>29</v>
      </c>
      <c r="G170" s="264" t="s">
        <v>31</v>
      </c>
      <c r="H170" s="264" t="s">
        <v>33</v>
      </c>
      <c r="I170" s="264" t="s">
        <v>37</v>
      </c>
      <c r="J170" s="264" t="s">
        <v>36</v>
      </c>
      <c r="K170" s="264" t="s">
        <v>28</v>
      </c>
      <c r="L170" s="264" t="s">
        <v>28</v>
      </c>
      <c r="M170" s="264" t="s">
        <v>35</v>
      </c>
      <c r="N170" s="264" t="s">
        <v>31</v>
      </c>
      <c r="O170" s="264" t="s">
        <v>33</v>
      </c>
      <c r="P170" s="264" t="s">
        <v>37</v>
      </c>
      <c r="Q170" s="264" t="s">
        <v>36</v>
      </c>
      <c r="R170" s="264" t="s">
        <v>38</v>
      </c>
      <c r="S170" s="524" t="s">
        <v>66</v>
      </c>
      <c r="T170" s="525"/>
      <c r="U170" s="526"/>
    </row>
    <row r="171" spans="1:21" ht="15.95" customHeight="1" x14ac:dyDescent="0.2">
      <c r="A171" s="497"/>
      <c r="B171" s="497"/>
      <c r="C171" s="502" t="s">
        <v>8</v>
      </c>
      <c r="D171" s="503"/>
      <c r="E171" s="504"/>
      <c r="F171" s="256"/>
      <c r="G171" s="256"/>
      <c r="H171" s="256" t="s">
        <v>34</v>
      </c>
      <c r="I171" s="256"/>
      <c r="J171" s="256"/>
      <c r="K171" s="256" t="s">
        <v>9</v>
      </c>
      <c r="L171" s="256" t="s">
        <v>8</v>
      </c>
      <c r="M171" s="256"/>
      <c r="N171" s="256"/>
      <c r="O171" s="256" t="s">
        <v>34</v>
      </c>
      <c r="P171" s="256"/>
      <c r="Q171" s="256"/>
      <c r="R171" s="20" t="s">
        <v>63</v>
      </c>
      <c r="S171" s="524" t="s">
        <v>67</v>
      </c>
      <c r="T171" s="525"/>
      <c r="U171" s="526"/>
    </row>
    <row r="172" spans="1:21" ht="15.95" customHeight="1" x14ac:dyDescent="0.2">
      <c r="A172" s="498"/>
      <c r="B172" s="498"/>
      <c r="C172" s="559"/>
      <c r="D172" s="560"/>
      <c r="E172" s="561"/>
      <c r="F172" s="264"/>
      <c r="G172" s="264"/>
      <c r="H172" s="264"/>
      <c r="I172" s="264"/>
      <c r="J172" s="264"/>
      <c r="K172" s="264" t="s">
        <v>62</v>
      </c>
      <c r="L172" s="264"/>
      <c r="M172" s="264"/>
      <c r="N172" s="264"/>
      <c r="O172" s="264"/>
      <c r="P172" s="264"/>
      <c r="Q172" s="264"/>
      <c r="R172" s="264"/>
      <c r="S172" s="528"/>
      <c r="T172" s="562"/>
      <c r="U172" s="563"/>
    </row>
    <row r="173" spans="1:21" s="8" customFormat="1" ht="15.95" customHeight="1" x14ac:dyDescent="0.2">
      <c r="A173" s="265" t="s">
        <v>10</v>
      </c>
      <c r="B173" s="265" t="s">
        <v>11</v>
      </c>
      <c r="C173" s="564" t="s">
        <v>12</v>
      </c>
      <c r="D173" s="565"/>
      <c r="E173" s="566"/>
      <c r="F173" s="265" t="s">
        <v>13</v>
      </c>
      <c r="G173" s="265" t="s">
        <v>14</v>
      </c>
      <c r="H173" s="265" t="s">
        <v>15</v>
      </c>
      <c r="I173" s="265" t="s">
        <v>16</v>
      </c>
      <c r="J173" s="265" t="s">
        <v>17</v>
      </c>
      <c r="K173" s="265" t="s">
        <v>18</v>
      </c>
      <c r="L173" s="265" t="s">
        <v>19</v>
      </c>
      <c r="M173" s="265" t="s">
        <v>20</v>
      </c>
      <c r="N173" s="265" t="s">
        <v>21</v>
      </c>
      <c r="O173" s="265" t="s">
        <v>41</v>
      </c>
      <c r="P173" s="265" t="s">
        <v>42</v>
      </c>
      <c r="Q173" s="265" t="s">
        <v>44</v>
      </c>
      <c r="R173" s="265" t="s">
        <v>70</v>
      </c>
      <c r="S173" s="564" t="s">
        <v>71</v>
      </c>
      <c r="T173" s="565"/>
      <c r="U173" s="566"/>
    </row>
    <row r="174" spans="1:21" s="16" customFormat="1" ht="15.95" customHeight="1" x14ac:dyDescent="0.2">
      <c r="A174" s="18">
        <v>1</v>
      </c>
      <c r="B174" s="19" t="s">
        <v>22</v>
      </c>
      <c r="C174" s="532"/>
      <c r="D174" s="533"/>
      <c r="E174" s="534"/>
      <c r="F174" s="39"/>
      <c r="G174" s="39"/>
      <c r="H174" s="39"/>
      <c r="I174" s="39"/>
      <c r="J174" s="39"/>
      <c r="K174" s="39"/>
      <c r="L174" s="24">
        <f t="shared" ref="L174:Q174" si="33">SUM(L175,L178,L179)</f>
        <v>0</v>
      </c>
      <c r="M174" s="24">
        <f t="shared" si="33"/>
        <v>0</v>
      </c>
      <c r="N174" s="24">
        <f t="shared" si="33"/>
        <v>0</v>
      </c>
      <c r="O174" s="24">
        <f t="shared" si="33"/>
        <v>0</v>
      </c>
      <c r="P174" s="24">
        <f t="shared" si="33"/>
        <v>0</v>
      </c>
      <c r="Q174" s="24">
        <f t="shared" si="33"/>
        <v>0</v>
      </c>
      <c r="R174" s="24">
        <f>SUM(L174-M174-N174-O174+P174-Q174)</f>
        <v>0</v>
      </c>
      <c r="S174" s="576"/>
      <c r="T174" s="576"/>
      <c r="U174" s="576"/>
    </row>
    <row r="175" spans="1:21" s="23" customFormat="1" ht="15.95" customHeight="1" x14ac:dyDescent="0.25">
      <c r="A175" s="14"/>
      <c r="B175" s="22" t="s">
        <v>50</v>
      </c>
      <c r="C175" s="495"/>
      <c r="D175" s="495"/>
      <c r="E175" s="495"/>
      <c r="F175" s="258"/>
      <c r="G175" s="258"/>
      <c r="H175" s="258"/>
      <c r="I175" s="258"/>
      <c r="J175" s="258"/>
      <c r="K175" s="257"/>
      <c r="L175" s="271">
        <f t="shared" ref="L175:O175" si="34">SUM(L176:L177)</f>
        <v>0</v>
      </c>
      <c r="M175" s="271">
        <f t="shared" si="34"/>
        <v>0</v>
      </c>
      <c r="N175" s="271">
        <f t="shared" si="34"/>
        <v>0</v>
      </c>
      <c r="O175" s="271">
        <f t="shared" si="34"/>
        <v>0</v>
      </c>
      <c r="P175" s="271">
        <f>SUM(P176:P177)</f>
        <v>0</v>
      </c>
      <c r="Q175" s="271">
        <f t="shared" ref="Q175" si="35">SUM(Q176:Q177)</f>
        <v>0</v>
      </c>
      <c r="R175" s="273">
        <f t="shared" ref="R175:R183" si="36">SUM(L175-M175-N175-O175+P175-Q175)</f>
        <v>0</v>
      </c>
      <c r="S175" s="578"/>
      <c r="T175" s="578"/>
      <c r="U175" s="578"/>
    </row>
    <row r="176" spans="1:21" ht="15.95" customHeight="1" x14ac:dyDescent="0.2">
      <c r="A176" s="12"/>
      <c r="B176" s="13" t="s">
        <v>84</v>
      </c>
      <c r="C176" s="509"/>
      <c r="D176" s="509"/>
      <c r="E176" s="509"/>
      <c r="F176" s="261"/>
      <c r="G176" s="261"/>
      <c r="H176" s="261"/>
      <c r="I176" s="40"/>
      <c r="J176" s="40"/>
      <c r="K176" s="257"/>
      <c r="L176" s="272">
        <v>0</v>
      </c>
      <c r="M176" s="272">
        <v>0</v>
      </c>
      <c r="N176" s="272">
        <v>0</v>
      </c>
      <c r="O176" s="272">
        <v>0</v>
      </c>
      <c r="P176" s="272">
        <v>0</v>
      </c>
      <c r="Q176" s="272">
        <v>0</v>
      </c>
      <c r="R176" s="273">
        <f>SUM(L176-M176-N176-O176+P176-Q176)</f>
        <v>0</v>
      </c>
      <c r="S176" s="577"/>
      <c r="T176" s="577"/>
      <c r="U176" s="577"/>
    </row>
    <row r="177" spans="1:21" ht="15.95" customHeight="1" x14ac:dyDescent="0.2">
      <c r="A177" s="12"/>
      <c r="B177" s="13" t="s">
        <v>85</v>
      </c>
      <c r="C177" s="509"/>
      <c r="D177" s="509"/>
      <c r="E177" s="509"/>
      <c r="F177" s="261"/>
      <c r="G177" s="261"/>
      <c r="H177" s="261"/>
      <c r="I177" s="40"/>
      <c r="J177" s="40"/>
      <c r="K177" s="257"/>
      <c r="L177" s="272">
        <v>0</v>
      </c>
      <c r="M177" s="272">
        <v>0</v>
      </c>
      <c r="N177" s="272">
        <v>0</v>
      </c>
      <c r="O177" s="272">
        <v>0</v>
      </c>
      <c r="P177" s="272">
        <v>0</v>
      </c>
      <c r="Q177" s="272">
        <v>0</v>
      </c>
      <c r="R177" s="273">
        <f t="shared" si="36"/>
        <v>0</v>
      </c>
      <c r="S177" s="577"/>
      <c r="T177" s="577"/>
      <c r="U177" s="577"/>
    </row>
    <row r="178" spans="1:21" ht="15.95" customHeight="1" x14ac:dyDescent="0.2">
      <c r="A178" s="12"/>
      <c r="B178" s="11" t="s">
        <v>51</v>
      </c>
      <c r="C178" s="494"/>
      <c r="D178" s="494"/>
      <c r="E178" s="494"/>
      <c r="F178" s="41"/>
      <c r="G178" s="41"/>
      <c r="H178" s="41"/>
      <c r="I178" s="41"/>
      <c r="J178" s="41"/>
      <c r="K178" s="257"/>
      <c r="L178" s="273">
        <v>0</v>
      </c>
      <c r="M178" s="273">
        <v>0</v>
      </c>
      <c r="N178" s="273">
        <v>0</v>
      </c>
      <c r="O178" s="273">
        <v>0</v>
      </c>
      <c r="P178" s="273">
        <v>0</v>
      </c>
      <c r="Q178" s="273">
        <v>0</v>
      </c>
      <c r="R178" s="273">
        <f t="shared" si="36"/>
        <v>0</v>
      </c>
      <c r="S178" s="577"/>
      <c r="T178" s="577"/>
      <c r="U178" s="577"/>
    </row>
    <row r="179" spans="1:21" ht="15.95" customHeight="1" x14ac:dyDescent="0.2">
      <c r="A179" s="12"/>
      <c r="B179" s="11" t="s">
        <v>52</v>
      </c>
      <c r="C179" s="494"/>
      <c r="D179" s="494"/>
      <c r="E179" s="494"/>
      <c r="F179" s="41"/>
      <c r="G179" s="41"/>
      <c r="H179" s="41"/>
      <c r="I179" s="41"/>
      <c r="J179" s="41"/>
      <c r="K179" s="257"/>
      <c r="L179" s="273">
        <v>0</v>
      </c>
      <c r="M179" s="273">
        <v>0</v>
      </c>
      <c r="N179" s="273">
        <v>0</v>
      </c>
      <c r="O179" s="273">
        <v>0</v>
      </c>
      <c r="P179" s="273">
        <v>0</v>
      </c>
      <c r="Q179" s="273">
        <v>0</v>
      </c>
      <c r="R179" s="273">
        <f t="shared" si="36"/>
        <v>0</v>
      </c>
      <c r="S179" s="577"/>
      <c r="T179" s="577"/>
      <c r="U179" s="577"/>
    </row>
    <row r="180" spans="1:21" ht="15.95" customHeight="1" x14ac:dyDescent="0.2">
      <c r="A180" s="14">
        <v>2</v>
      </c>
      <c r="B180" s="10" t="s">
        <v>23</v>
      </c>
      <c r="C180" s="494"/>
      <c r="D180" s="494"/>
      <c r="E180" s="494"/>
      <c r="F180" s="257"/>
      <c r="G180" s="257"/>
      <c r="H180" s="42"/>
      <c r="I180" s="257"/>
      <c r="J180" s="257"/>
      <c r="K180" s="257"/>
      <c r="L180" s="273">
        <f t="shared" ref="L180:N180" si="37">SUM(L181:L182)</f>
        <v>373</v>
      </c>
      <c r="M180" s="273">
        <f t="shared" si="37"/>
        <v>128</v>
      </c>
      <c r="N180" s="273">
        <f t="shared" si="37"/>
        <v>0</v>
      </c>
      <c r="O180" s="26"/>
      <c r="P180" s="273">
        <f t="shared" ref="P180:Q180" si="38">SUM(P181:P182)</f>
        <v>25</v>
      </c>
      <c r="Q180" s="273">
        <f t="shared" si="38"/>
        <v>21</v>
      </c>
      <c r="R180" s="273">
        <f t="shared" si="36"/>
        <v>249</v>
      </c>
      <c r="S180" s="577"/>
      <c r="T180" s="577"/>
      <c r="U180" s="577"/>
    </row>
    <row r="181" spans="1:21" ht="15.95" customHeight="1" x14ac:dyDescent="0.2">
      <c r="A181" s="12"/>
      <c r="B181" s="13" t="s">
        <v>84</v>
      </c>
      <c r="C181" s="509"/>
      <c r="D181" s="509"/>
      <c r="E181" s="509"/>
      <c r="F181" s="261"/>
      <c r="G181" s="261"/>
      <c r="H181" s="43"/>
      <c r="I181" s="40"/>
      <c r="J181" s="40"/>
      <c r="K181" s="257"/>
      <c r="L181" s="272">
        <v>373</v>
      </c>
      <c r="M181" s="272">
        <v>128</v>
      </c>
      <c r="N181" s="272">
        <v>0</v>
      </c>
      <c r="O181" s="25"/>
      <c r="P181" s="272">
        <v>25</v>
      </c>
      <c r="Q181" s="272">
        <v>21</v>
      </c>
      <c r="R181" s="273">
        <f t="shared" si="36"/>
        <v>249</v>
      </c>
      <c r="S181" s="577"/>
      <c r="T181" s="577"/>
      <c r="U181" s="577"/>
    </row>
    <row r="182" spans="1:21" ht="15.95" customHeight="1" x14ac:dyDescent="0.2">
      <c r="A182" s="12"/>
      <c r="B182" s="13" t="s">
        <v>85</v>
      </c>
      <c r="C182" s="509"/>
      <c r="D182" s="509"/>
      <c r="E182" s="509"/>
      <c r="F182" s="261"/>
      <c r="G182" s="261"/>
      <c r="H182" s="43"/>
      <c r="I182" s="40"/>
      <c r="J182" s="40"/>
      <c r="K182" s="257"/>
      <c r="L182" s="272">
        <v>0</v>
      </c>
      <c r="M182" s="272">
        <v>0</v>
      </c>
      <c r="N182" s="272">
        <v>0</v>
      </c>
      <c r="O182" s="25"/>
      <c r="P182" s="272">
        <v>0</v>
      </c>
      <c r="Q182" s="272">
        <v>0</v>
      </c>
      <c r="R182" s="273">
        <f t="shared" si="36"/>
        <v>0</v>
      </c>
      <c r="S182" s="577"/>
      <c r="T182" s="577"/>
      <c r="U182" s="577"/>
    </row>
    <row r="183" spans="1:21" ht="15.95" customHeight="1" x14ac:dyDescent="0.2">
      <c r="A183" s="9">
        <v>3</v>
      </c>
      <c r="B183" s="10" t="s">
        <v>54</v>
      </c>
      <c r="C183" s="494"/>
      <c r="D183" s="494"/>
      <c r="E183" s="494"/>
      <c r="F183" s="257"/>
      <c r="G183" s="42"/>
      <c r="H183" s="42"/>
      <c r="I183" s="257"/>
      <c r="J183" s="257"/>
      <c r="K183" s="257"/>
      <c r="L183" s="269">
        <v>0</v>
      </c>
      <c r="M183" s="269">
        <v>0</v>
      </c>
      <c r="N183" s="26"/>
      <c r="O183" s="26"/>
      <c r="P183" s="269">
        <v>0</v>
      </c>
      <c r="Q183" s="269">
        <v>0</v>
      </c>
      <c r="R183" s="273">
        <f t="shared" si="36"/>
        <v>0</v>
      </c>
      <c r="S183" s="577"/>
      <c r="T183" s="577"/>
      <c r="U183" s="577"/>
    </row>
    <row r="184" spans="1:21" ht="15.95" customHeight="1" x14ac:dyDescent="0.2">
      <c r="A184" s="14">
        <v>4</v>
      </c>
      <c r="B184" s="10" t="s">
        <v>53</v>
      </c>
      <c r="C184" s="495"/>
      <c r="D184" s="495"/>
      <c r="E184" s="495"/>
      <c r="F184" s="258"/>
      <c r="G184" s="42"/>
      <c r="H184" s="42"/>
      <c r="I184" s="258"/>
      <c r="J184" s="258"/>
      <c r="K184" s="257"/>
      <c r="L184" s="269">
        <f t="shared" ref="L184:M184" si="39">SUM(L185:L186)</f>
        <v>4</v>
      </c>
      <c r="M184" s="269">
        <f t="shared" si="39"/>
        <v>2</v>
      </c>
      <c r="N184" s="26"/>
      <c r="O184" s="26"/>
      <c r="P184" s="269">
        <f t="shared" ref="P184:R184" si="40">SUM(P185:P186)</f>
        <v>0</v>
      </c>
      <c r="Q184" s="273">
        <f t="shared" si="40"/>
        <v>0</v>
      </c>
      <c r="R184" s="269">
        <f t="shared" si="40"/>
        <v>2</v>
      </c>
      <c r="S184" s="577"/>
      <c r="T184" s="577"/>
      <c r="U184" s="577"/>
    </row>
    <row r="185" spans="1:21" ht="15.75" x14ac:dyDescent="0.2">
      <c r="A185" s="14"/>
      <c r="B185" s="13" t="s">
        <v>84</v>
      </c>
      <c r="C185" s="495"/>
      <c r="D185" s="495"/>
      <c r="E185" s="495"/>
      <c r="F185" s="258"/>
      <c r="G185" s="42"/>
      <c r="H185" s="42"/>
      <c r="I185" s="258"/>
      <c r="J185" s="258"/>
      <c r="K185" s="257"/>
      <c r="L185" s="269">
        <v>0</v>
      </c>
      <c r="M185" s="269">
        <v>0</v>
      </c>
      <c r="N185" s="26"/>
      <c r="O185" s="26"/>
      <c r="P185" s="269">
        <v>0</v>
      </c>
      <c r="Q185" s="269">
        <v>0</v>
      </c>
      <c r="R185" s="273">
        <f t="shared" ref="R185" si="41">SUM(L185-M185-N185-O185+P185-Q185)</f>
        <v>0</v>
      </c>
      <c r="S185" s="577"/>
      <c r="T185" s="577"/>
      <c r="U185" s="577"/>
    </row>
    <row r="186" spans="1:21" ht="15.75" x14ac:dyDescent="0.2">
      <c r="A186" s="14"/>
      <c r="B186" s="13" t="s">
        <v>85</v>
      </c>
      <c r="C186" s="495"/>
      <c r="D186" s="495"/>
      <c r="E186" s="495"/>
      <c r="F186" s="258"/>
      <c r="G186" s="42"/>
      <c r="H186" s="42"/>
      <c r="I186" s="258"/>
      <c r="J186" s="258"/>
      <c r="K186" s="257"/>
      <c r="L186" s="269">
        <v>4</v>
      </c>
      <c r="M186" s="269">
        <v>2</v>
      </c>
      <c r="N186" s="26"/>
      <c r="O186" s="26"/>
      <c r="P186" s="269">
        <v>0</v>
      </c>
      <c r="Q186" s="269">
        <v>0</v>
      </c>
      <c r="R186" s="269">
        <f>SUM(L186-M186-N186-O186+P186-Q186)</f>
        <v>2</v>
      </c>
      <c r="S186" s="577"/>
      <c r="T186" s="577"/>
      <c r="U186" s="577"/>
    </row>
    <row r="187" spans="1:21" ht="15.75" x14ac:dyDescent="0.2">
      <c r="A187" s="14">
        <v>5</v>
      </c>
      <c r="B187" s="11" t="s">
        <v>55</v>
      </c>
      <c r="C187" s="494"/>
      <c r="D187" s="494"/>
      <c r="E187" s="494"/>
      <c r="F187" s="257"/>
      <c r="G187" s="42"/>
      <c r="H187" s="42"/>
      <c r="I187" s="257"/>
      <c r="J187" s="257"/>
      <c r="K187" s="257"/>
      <c r="L187" s="269">
        <v>0</v>
      </c>
      <c r="M187" s="269">
        <v>0</v>
      </c>
      <c r="N187" s="26"/>
      <c r="O187" s="26"/>
      <c r="P187" s="269">
        <v>0</v>
      </c>
      <c r="Q187" s="269">
        <v>0</v>
      </c>
      <c r="R187" s="273">
        <f t="shared" ref="R187:R193" si="42">SUM(L187-M187-N187-O187+P187-Q187)</f>
        <v>0</v>
      </c>
      <c r="S187" s="577"/>
      <c r="T187" s="577"/>
      <c r="U187" s="577"/>
    </row>
    <row r="188" spans="1:21" ht="15.75" x14ac:dyDescent="0.2">
      <c r="A188" s="14">
        <v>6</v>
      </c>
      <c r="B188" s="10" t="s">
        <v>56</v>
      </c>
      <c r="C188" s="494"/>
      <c r="D188" s="494"/>
      <c r="E188" s="494"/>
      <c r="F188" s="257"/>
      <c r="G188" s="42"/>
      <c r="H188" s="42"/>
      <c r="I188" s="257"/>
      <c r="J188" s="257"/>
      <c r="K188" s="257"/>
      <c r="L188" s="269">
        <v>0</v>
      </c>
      <c r="M188" s="269">
        <v>0</v>
      </c>
      <c r="N188" s="26"/>
      <c r="O188" s="26"/>
      <c r="P188" s="269">
        <v>0</v>
      </c>
      <c r="Q188" s="269">
        <v>0</v>
      </c>
      <c r="R188" s="273">
        <f t="shared" si="42"/>
        <v>0</v>
      </c>
      <c r="S188" s="581">
        <v>0</v>
      </c>
      <c r="T188" s="581"/>
      <c r="U188" s="581"/>
    </row>
    <row r="189" spans="1:21" ht="15.75" x14ac:dyDescent="0.2">
      <c r="A189" s="14">
        <v>7</v>
      </c>
      <c r="B189" s="10" t="s">
        <v>57</v>
      </c>
      <c r="C189" s="494"/>
      <c r="D189" s="494"/>
      <c r="E189" s="494"/>
      <c r="F189" s="257"/>
      <c r="G189" s="42"/>
      <c r="H189" s="42"/>
      <c r="I189" s="257"/>
      <c r="J189" s="257"/>
      <c r="K189" s="257"/>
      <c r="L189" s="269">
        <v>0</v>
      </c>
      <c r="M189" s="269">
        <v>0</v>
      </c>
      <c r="N189" s="26"/>
      <c r="O189" s="26"/>
      <c r="P189" s="269">
        <v>0</v>
      </c>
      <c r="Q189" s="269">
        <v>0</v>
      </c>
      <c r="R189" s="273">
        <f t="shared" si="42"/>
        <v>0</v>
      </c>
      <c r="S189" s="579">
        <v>0</v>
      </c>
      <c r="T189" s="579"/>
      <c r="U189" s="579"/>
    </row>
    <row r="190" spans="1:21" ht="15.75" x14ac:dyDescent="0.2">
      <c r="A190" s="14">
        <v>8</v>
      </c>
      <c r="B190" s="10" t="s">
        <v>58</v>
      </c>
      <c r="C190" s="494"/>
      <c r="D190" s="494"/>
      <c r="E190" s="494"/>
      <c r="F190" s="257"/>
      <c r="G190" s="42"/>
      <c r="H190" s="42"/>
      <c r="I190" s="257"/>
      <c r="J190" s="257"/>
      <c r="K190" s="257"/>
      <c r="L190" s="269">
        <v>0</v>
      </c>
      <c r="M190" s="269">
        <v>0</v>
      </c>
      <c r="N190" s="26"/>
      <c r="O190" s="26"/>
      <c r="P190" s="269">
        <v>0</v>
      </c>
      <c r="Q190" s="269">
        <v>0</v>
      </c>
      <c r="R190" s="273">
        <f t="shared" si="42"/>
        <v>0</v>
      </c>
      <c r="S190" s="579">
        <v>0</v>
      </c>
      <c r="T190" s="579"/>
      <c r="U190" s="579"/>
    </row>
    <row r="191" spans="1:21" ht="12.75" customHeight="1" x14ac:dyDescent="0.2">
      <c r="A191" s="14">
        <v>9</v>
      </c>
      <c r="B191" s="10" t="s">
        <v>24</v>
      </c>
      <c r="C191" s="494"/>
      <c r="D191" s="494"/>
      <c r="E191" s="494"/>
      <c r="F191" s="257"/>
      <c r="G191" s="42"/>
      <c r="H191" s="42"/>
      <c r="I191" s="41"/>
      <c r="J191" s="41"/>
      <c r="K191" s="257"/>
      <c r="L191" s="269">
        <v>0</v>
      </c>
      <c r="M191" s="269">
        <v>0</v>
      </c>
      <c r="N191" s="26"/>
      <c r="O191" s="26"/>
      <c r="P191" s="269">
        <v>0</v>
      </c>
      <c r="Q191" s="269">
        <v>0</v>
      </c>
      <c r="R191" s="273">
        <f t="shared" si="42"/>
        <v>0</v>
      </c>
      <c r="S191" s="579">
        <v>0</v>
      </c>
      <c r="T191" s="579"/>
      <c r="U191" s="579"/>
    </row>
    <row r="192" spans="1:21" ht="12.75" customHeight="1" x14ac:dyDescent="0.2">
      <c r="A192" s="14">
        <v>10</v>
      </c>
      <c r="B192" s="10" t="s">
        <v>25</v>
      </c>
      <c r="C192" s="494"/>
      <c r="D192" s="494"/>
      <c r="E192" s="494"/>
      <c r="F192" s="257"/>
      <c r="G192" s="42"/>
      <c r="H192" s="42"/>
      <c r="I192" s="41"/>
      <c r="J192" s="41"/>
      <c r="K192" s="257"/>
      <c r="L192" s="269">
        <v>0</v>
      </c>
      <c r="M192" s="269">
        <v>0</v>
      </c>
      <c r="N192" s="26"/>
      <c r="O192" s="26"/>
      <c r="P192" s="269">
        <v>0</v>
      </c>
      <c r="Q192" s="269">
        <v>0</v>
      </c>
      <c r="R192" s="273">
        <f t="shared" si="42"/>
        <v>0</v>
      </c>
      <c r="S192" s="579">
        <v>0</v>
      </c>
      <c r="T192" s="579"/>
      <c r="U192" s="579"/>
    </row>
    <row r="193" spans="1:21" ht="16.5" thickBot="1" x14ac:dyDescent="0.25">
      <c r="A193" s="48">
        <v>11</v>
      </c>
      <c r="B193" s="49" t="s">
        <v>59</v>
      </c>
      <c r="C193" s="510"/>
      <c r="D193" s="511"/>
      <c r="E193" s="512"/>
      <c r="F193" s="260"/>
      <c r="G193" s="50"/>
      <c r="H193" s="50"/>
      <c r="I193" s="51"/>
      <c r="J193" s="51"/>
      <c r="K193" s="260"/>
      <c r="L193" s="52">
        <v>0</v>
      </c>
      <c r="M193" s="52">
        <v>0</v>
      </c>
      <c r="N193" s="53"/>
      <c r="O193" s="53"/>
      <c r="P193" s="52">
        <v>0</v>
      </c>
      <c r="Q193" s="52">
        <v>0</v>
      </c>
      <c r="R193" s="54">
        <f t="shared" si="42"/>
        <v>0</v>
      </c>
      <c r="S193" s="554"/>
      <c r="T193" s="555"/>
      <c r="U193" s="556"/>
    </row>
    <row r="194" spans="1:21" ht="21" customHeight="1" thickTop="1" x14ac:dyDescent="0.2">
      <c r="A194" s="5"/>
      <c r="B194" s="27" t="s">
        <v>39</v>
      </c>
    </row>
    <row r="195" spans="1:21" x14ac:dyDescent="0.2">
      <c r="A195" s="5"/>
      <c r="B195" s="15" t="s">
        <v>61</v>
      </c>
    </row>
    <row r="196" spans="1:21" x14ac:dyDescent="0.2">
      <c r="A196" s="5"/>
      <c r="B196" s="15" t="s">
        <v>60</v>
      </c>
    </row>
    <row r="197" spans="1:21" ht="12.75" customHeight="1" x14ac:dyDescent="0.2">
      <c r="A197" s="5"/>
      <c r="B197" s="15" t="s">
        <v>40</v>
      </c>
    </row>
    <row r="198" spans="1:21" ht="13.5" customHeight="1" x14ac:dyDescent="0.2">
      <c r="A198" s="5"/>
      <c r="B198" s="27"/>
    </row>
    <row r="199" spans="1:21" ht="15" customHeight="1" x14ac:dyDescent="0.2">
      <c r="A199" s="488" t="s">
        <v>0</v>
      </c>
      <c r="B199" s="488"/>
      <c r="P199" s="517" t="s">
        <v>26</v>
      </c>
      <c r="Q199" s="517"/>
      <c r="R199" s="517"/>
      <c r="S199" s="517"/>
      <c r="T199" s="517"/>
      <c r="U199" s="517"/>
    </row>
    <row r="200" spans="1:21" ht="12.75" customHeight="1" x14ac:dyDescent="0.2">
      <c r="A200" s="488" t="s">
        <v>1</v>
      </c>
      <c r="B200" s="488"/>
      <c r="P200" s="517"/>
      <c r="Q200" s="517"/>
      <c r="R200" s="517"/>
      <c r="S200" s="517"/>
      <c r="T200" s="517"/>
      <c r="U200" s="517"/>
    </row>
    <row r="201" spans="1:21" ht="12.75" customHeight="1" x14ac:dyDescent="0.2">
      <c r="A201" s="488" t="s">
        <v>46</v>
      </c>
      <c r="B201" s="488"/>
    </row>
    <row r="202" spans="1:21" ht="12.75" customHeight="1" x14ac:dyDescent="0.35">
      <c r="C202" s="518" t="s">
        <v>2</v>
      </c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518"/>
      <c r="P202" s="518"/>
      <c r="Q202" s="2"/>
    </row>
    <row r="203" spans="1:21" ht="11.25" customHeight="1" x14ac:dyDescent="0.2">
      <c r="F203" s="519" t="s">
        <v>3</v>
      </c>
      <c r="G203" s="519"/>
      <c r="H203" s="519"/>
      <c r="I203" s="519"/>
      <c r="J203" s="519"/>
      <c r="K203" s="519"/>
      <c r="L203" s="519"/>
      <c r="M203" s="519"/>
      <c r="N203" s="519"/>
      <c r="O203" s="519"/>
      <c r="P203" s="519"/>
      <c r="Q203" s="262"/>
    </row>
    <row r="204" spans="1:21" ht="12.75" customHeight="1" x14ac:dyDescent="0.2">
      <c r="A204" s="1" t="s">
        <v>47</v>
      </c>
      <c r="C204" s="3"/>
      <c r="D204" s="4">
        <v>1</v>
      </c>
      <c r="E204" s="4">
        <v>5</v>
      </c>
      <c r="M204" s="5"/>
      <c r="N204" s="5"/>
      <c r="O204" s="5"/>
      <c r="P204" s="5"/>
      <c r="Q204" s="5"/>
      <c r="R204" s="5"/>
      <c r="S204" s="5"/>
      <c r="T204" s="5"/>
    </row>
    <row r="205" spans="1:21" ht="15.95" customHeight="1" x14ac:dyDescent="0.2">
      <c r="A205" s="1" t="s">
        <v>69</v>
      </c>
      <c r="C205" s="6"/>
      <c r="D205" s="7">
        <v>0</v>
      </c>
      <c r="E205" s="7">
        <v>8</v>
      </c>
      <c r="K205" s="520">
        <v>6</v>
      </c>
      <c r="L205" s="520"/>
      <c r="M205" s="5"/>
      <c r="N205" s="5"/>
      <c r="O205" s="5"/>
      <c r="Q205" s="1" t="str">
        <f>+Q166:U166</f>
        <v>Bulan     :</v>
      </c>
      <c r="R205" s="522" t="str">
        <f>+R166</f>
        <v>Juli</v>
      </c>
      <c r="S205" s="523"/>
      <c r="T205" s="4">
        <f>+T166:U166</f>
        <v>0</v>
      </c>
      <c r="U205" s="4">
        <f>+U166</f>
        <v>7</v>
      </c>
    </row>
    <row r="206" spans="1:21" ht="15.95" customHeight="1" thickBot="1" x14ac:dyDescent="0.25">
      <c r="A206" s="56" t="s">
        <v>83</v>
      </c>
      <c r="B206" s="56"/>
      <c r="C206" s="4">
        <v>0</v>
      </c>
      <c r="D206" s="4">
        <v>4</v>
      </c>
      <c r="E206" s="4">
        <v>1</v>
      </c>
      <c r="K206" s="521"/>
      <c r="L206" s="521"/>
      <c r="M206" s="5"/>
      <c r="N206" s="5"/>
      <c r="O206" s="5"/>
      <c r="Q206" s="1" t="s">
        <v>48</v>
      </c>
      <c r="R206" s="557">
        <f>+R167</f>
        <v>2018</v>
      </c>
      <c r="S206" s="558"/>
      <c r="T206" s="21">
        <v>1</v>
      </c>
      <c r="U206" s="21">
        <v>8</v>
      </c>
    </row>
    <row r="207" spans="1:21" ht="15.95" customHeight="1" thickTop="1" x14ac:dyDescent="0.2">
      <c r="A207" s="496" t="s">
        <v>4</v>
      </c>
      <c r="B207" s="496" t="s">
        <v>5</v>
      </c>
      <c r="C207" s="499" t="s">
        <v>6</v>
      </c>
      <c r="D207" s="500"/>
      <c r="E207" s="500"/>
      <c r="F207" s="500"/>
      <c r="G207" s="500"/>
      <c r="H207" s="500"/>
      <c r="I207" s="500"/>
      <c r="J207" s="500"/>
      <c r="K207" s="501"/>
      <c r="L207" s="499" t="s">
        <v>7</v>
      </c>
      <c r="M207" s="500"/>
      <c r="N207" s="500"/>
      <c r="O207" s="500"/>
      <c r="P207" s="500"/>
      <c r="Q207" s="500"/>
      <c r="R207" s="501"/>
      <c r="S207" s="538" t="s">
        <v>65</v>
      </c>
      <c r="T207" s="539"/>
      <c r="U207" s="540"/>
    </row>
    <row r="208" spans="1:21" ht="15.95" customHeight="1" x14ac:dyDescent="0.2">
      <c r="A208" s="497"/>
      <c r="B208" s="497"/>
      <c r="C208" s="551" t="s">
        <v>27</v>
      </c>
      <c r="D208" s="552"/>
      <c r="E208" s="553"/>
      <c r="F208" s="266"/>
      <c r="G208" s="266" t="s">
        <v>30</v>
      </c>
      <c r="H208" s="266" t="s">
        <v>32</v>
      </c>
      <c r="I208" s="266"/>
      <c r="J208" s="266"/>
      <c r="K208" s="266" t="s">
        <v>43</v>
      </c>
      <c r="L208" s="266" t="s">
        <v>27</v>
      </c>
      <c r="M208" s="266"/>
      <c r="N208" s="266" t="s">
        <v>30</v>
      </c>
      <c r="O208" s="266" t="s">
        <v>32</v>
      </c>
      <c r="P208" s="266"/>
      <c r="Q208" s="266"/>
      <c r="R208" s="266" t="s">
        <v>64</v>
      </c>
      <c r="S208" s="524" t="s">
        <v>68</v>
      </c>
      <c r="T208" s="525"/>
      <c r="U208" s="526"/>
    </row>
    <row r="209" spans="1:21" ht="15.95" customHeight="1" x14ac:dyDescent="0.2">
      <c r="A209" s="497"/>
      <c r="B209" s="497"/>
      <c r="C209" s="524" t="s">
        <v>28</v>
      </c>
      <c r="D209" s="525"/>
      <c r="E209" s="526"/>
      <c r="F209" s="264" t="s">
        <v>29</v>
      </c>
      <c r="G209" s="264" t="s">
        <v>31</v>
      </c>
      <c r="H209" s="264" t="s">
        <v>33</v>
      </c>
      <c r="I209" s="264" t="s">
        <v>37</v>
      </c>
      <c r="J209" s="264" t="s">
        <v>36</v>
      </c>
      <c r="K209" s="264" t="s">
        <v>28</v>
      </c>
      <c r="L209" s="264" t="s">
        <v>28</v>
      </c>
      <c r="M209" s="264" t="s">
        <v>35</v>
      </c>
      <c r="N209" s="264" t="s">
        <v>31</v>
      </c>
      <c r="O209" s="264" t="s">
        <v>33</v>
      </c>
      <c r="P209" s="264" t="s">
        <v>37</v>
      </c>
      <c r="Q209" s="264" t="s">
        <v>36</v>
      </c>
      <c r="R209" s="264" t="s">
        <v>38</v>
      </c>
      <c r="S209" s="524" t="s">
        <v>66</v>
      </c>
      <c r="T209" s="525"/>
      <c r="U209" s="526"/>
    </row>
    <row r="210" spans="1:21" ht="15.95" customHeight="1" x14ac:dyDescent="0.2">
      <c r="A210" s="497"/>
      <c r="B210" s="497"/>
      <c r="C210" s="502" t="s">
        <v>8</v>
      </c>
      <c r="D210" s="503"/>
      <c r="E210" s="504"/>
      <c r="F210" s="256"/>
      <c r="G210" s="256"/>
      <c r="H210" s="256" t="s">
        <v>34</v>
      </c>
      <c r="I210" s="256"/>
      <c r="J210" s="256"/>
      <c r="K210" s="256" t="s">
        <v>9</v>
      </c>
      <c r="L210" s="256" t="s">
        <v>8</v>
      </c>
      <c r="M210" s="256"/>
      <c r="N210" s="256"/>
      <c r="O210" s="256" t="s">
        <v>34</v>
      </c>
      <c r="P210" s="256"/>
      <c r="Q210" s="256"/>
      <c r="R210" s="20" t="s">
        <v>63</v>
      </c>
      <c r="S210" s="524" t="s">
        <v>67</v>
      </c>
      <c r="T210" s="525"/>
      <c r="U210" s="526"/>
    </row>
    <row r="211" spans="1:21" ht="15.95" customHeight="1" x14ac:dyDescent="0.2">
      <c r="A211" s="498"/>
      <c r="B211" s="498"/>
      <c r="C211" s="559"/>
      <c r="D211" s="560"/>
      <c r="E211" s="561"/>
      <c r="F211" s="264"/>
      <c r="G211" s="264"/>
      <c r="H211" s="264"/>
      <c r="I211" s="264"/>
      <c r="J211" s="264"/>
      <c r="K211" s="264" t="s">
        <v>62</v>
      </c>
      <c r="L211" s="264"/>
      <c r="M211" s="264"/>
      <c r="N211" s="264"/>
      <c r="O211" s="264"/>
      <c r="P211" s="264"/>
      <c r="Q211" s="264"/>
      <c r="R211" s="264"/>
      <c r="S211" s="528"/>
      <c r="T211" s="562"/>
      <c r="U211" s="563"/>
    </row>
    <row r="212" spans="1:21" s="8" customFormat="1" ht="15.95" customHeight="1" x14ac:dyDescent="0.2">
      <c r="A212" s="265" t="s">
        <v>10</v>
      </c>
      <c r="B212" s="265" t="s">
        <v>11</v>
      </c>
      <c r="C212" s="564" t="s">
        <v>12</v>
      </c>
      <c r="D212" s="565"/>
      <c r="E212" s="566"/>
      <c r="F212" s="265" t="s">
        <v>13</v>
      </c>
      <c r="G212" s="265" t="s">
        <v>14</v>
      </c>
      <c r="H212" s="265" t="s">
        <v>15</v>
      </c>
      <c r="I212" s="265" t="s">
        <v>16</v>
      </c>
      <c r="J212" s="265" t="s">
        <v>17</v>
      </c>
      <c r="K212" s="265" t="s">
        <v>18</v>
      </c>
      <c r="L212" s="265" t="s">
        <v>19</v>
      </c>
      <c r="M212" s="265" t="s">
        <v>20</v>
      </c>
      <c r="N212" s="265" t="s">
        <v>21</v>
      </c>
      <c r="O212" s="265" t="s">
        <v>41</v>
      </c>
      <c r="P212" s="265" t="s">
        <v>42</v>
      </c>
      <c r="Q212" s="265" t="s">
        <v>44</v>
      </c>
      <c r="R212" s="265" t="s">
        <v>70</v>
      </c>
      <c r="S212" s="564" t="s">
        <v>71</v>
      </c>
      <c r="T212" s="565"/>
      <c r="U212" s="566"/>
    </row>
    <row r="213" spans="1:21" s="16" customFormat="1" ht="15.95" customHeight="1" x14ac:dyDescent="0.2">
      <c r="A213" s="18">
        <v>1</v>
      </c>
      <c r="B213" s="19" t="s">
        <v>22</v>
      </c>
      <c r="C213" s="532"/>
      <c r="D213" s="533"/>
      <c r="E213" s="534"/>
      <c r="F213" s="39"/>
      <c r="G213" s="39"/>
      <c r="H213" s="39"/>
      <c r="I213" s="39"/>
      <c r="J213" s="39"/>
      <c r="K213" s="39"/>
      <c r="L213" s="124">
        <f t="shared" ref="L213:Q213" si="43">SUM(L214,L217,L218)</f>
        <v>61</v>
      </c>
      <c r="M213" s="125">
        <f t="shared" si="43"/>
        <v>0</v>
      </c>
      <c r="N213" s="125">
        <f t="shared" si="43"/>
        <v>0</v>
      </c>
      <c r="O213" s="125">
        <f t="shared" si="43"/>
        <v>0</v>
      </c>
      <c r="P213" s="277">
        <f t="shared" si="43"/>
        <v>300</v>
      </c>
      <c r="Q213" s="125">
        <f t="shared" si="43"/>
        <v>0</v>
      </c>
      <c r="R213" s="125">
        <f>SUM(L213-M213-N213-O213+P213-Q213)</f>
        <v>361</v>
      </c>
      <c r="S213" s="576"/>
      <c r="T213" s="576"/>
      <c r="U213" s="576"/>
    </row>
    <row r="214" spans="1:21" s="23" customFormat="1" ht="15.95" customHeight="1" x14ac:dyDescent="0.25">
      <c r="A214" s="14"/>
      <c r="B214" s="22" t="s">
        <v>50</v>
      </c>
      <c r="C214" s="495"/>
      <c r="D214" s="495"/>
      <c r="E214" s="495"/>
      <c r="F214" s="258"/>
      <c r="G214" s="258"/>
      <c r="H214" s="258"/>
      <c r="I214" s="258"/>
      <c r="J214" s="258"/>
      <c r="K214" s="257"/>
      <c r="L214" s="126">
        <f t="shared" ref="L214:O214" si="44">SUM(L215:L216)</f>
        <v>61</v>
      </c>
      <c r="M214" s="127">
        <f t="shared" si="44"/>
        <v>0</v>
      </c>
      <c r="N214" s="127">
        <f t="shared" si="44"/>
        <v>0</v>
      </c>
      <c r="O214" s="127">
        <f t="shared" si="44"/>
        <v>0</v>
      </c>
      <c r="P214" s="278">
        <f>SUM(P215:P216)</f>
        <v>300</v>
      </c>
      <c r="Q214" s="127">
        <f t="shared" ref="Q214" si="45">SUM(Q215:Q216)</f>
        <v>0</v>
      </c>
      <c r="R214" s="128">
        <f t="shared" ref="R214:R222" si="46">SUM(L214-M214-N214-O214+P214-Q214)</f>
        <v>361</v>
      </c>
      <c r="S214" s="578"/>
      <c r="T214" s="578"/>
      <c r="U214" s="578"/>
    </row>
    <row r="215" spans="1:21" ht="15.95" customHeight="1" x14ac:dyDescent="0.2">
      <c r="A215" s="12"/>
      <c r="B215" s="13" t="s">
        <v>84</v>
      </c>
      <c r="C215" s="509"/>
      <c r="D215" s="509"/>
      <c r="E215" s="509"/>
      <c r="F215" s="261"/>
      <c r="G215" s="261"/>
      <c r="H215" s="261"/>
      <c r="I215" s="40"/>
      <c r="J215" s="40"/>
      <c r="K215" s="257"/>
      <c r="L215" s="129">
        <v>61</v>
      </c>
      <c r="M215" s="65">
        <v>0</v>
      </c>
      <c r="N215" s="65">
        <v>0</v>
      </c>
      <c r="O215" s="65">
        <v>0</v>
      </c>
      <c r="P215" s="279">
        <v>300</v>
      </c>
      <c r="Q215" s="65">
        <v>0</v>
      </c>
      <c r="R215" s="128">
        <f t="shared" si="46"/>
        <v>361</v>
      </c>
      <c r="S215" s="577"/>
      <c r="T215" s="577"/>
      <c r="U215" s="577"/>
    </row>
    <row r="216" spans="1:21" ht="15.95" customHeight="1" x14ac:dyDescent="0.2">
      <c r="A216" s="12"/>
      <c r="B216" s="13" t="s">
        <v>85</v>
      </c>
      <c r="C216" s="509"/>
      <c r="D216" s="509"/>
      <c r="E216" s="509"/>
      <c r="F216" s="261"/>
      <c r="G216" s="261"/>
      <c r="H216" s="261"/>
      <c r="I216" s="40"/>
      <c r="J216" s="40"/>
      <c r="K216" s="257"/>
      <c r="L216" s="65">
        <v>0</v>
      </c>
      <c r="M216" s="65">
        <v>0</v>
      </c>
      <c r="N216" s="65">
        <v>0</v>
      </c>
      <c r="O216" s="65">
        <v>0</v>
      </c>
      <c r="P216" s="65">
        <v>0</v>
      </c>
      <c r="Q216" s="65">
        <v>0</v>
      </c>
      <c r="R216" s="128">
        <f t="shared" si="46"/>
        <v>0</v>
      </c>
      <c r="S216" s="577"/>
      <c r="T216" s="577"/>
      <c r="U216" s="577"/>
    </row>
    <row r="217" spans="1:21" ht="15.95" customHeight="1" x14ac:dyDescent="0.2">
      <c r="A217" s="12"/>
      <c r="B217" s="11" t="s">
        <v>51</v>
      </c>
      <c r="C217" s="494"/>
      <c r="D217" s="494"/>
      <c r="E217" s="494"/>
      <c r="F217" s="41"/>
      <c r="G217" s="41"/>
      <c r="H217" s="41"/>
      <c r="I217" s="41"/>
      <c r="J217" s="41"/>
      <c r="K217" s="257"/>
      <c r="L217" s="128">
        <v>0</v>
      </c>
      <c r="M217" s="128">
        <v>0</v>
      </c>
      <c r="N217" s="128">
        <v>0</v>
      </c>
      <c r="O217" s="128">
        <v>0</v>
      </c>
      <c r="P217" s="128">
        <v>0</v>
      </c>
      <c r="Q217" s="128">
        <v>0</v>
      </c>
      <c r="R217" s="128">
        <f t="shared" si="46"/>
        <v>0</v>
      </c>
      <c r="S217" s="577"/>
      <c r="T217" s="577"/>
      <c r="U217" s="577"/>
    </row>
    <row r="218" spans="1:21" ht="15.95" customHeight="1" x14ac:dyDescent="0.2">
      <c r="A218" s="12"/>
      <c r="B218" s="11" t="s">
        <v>52</v>
      </c>
      <c r="C218" s="494"/>
      <c r="D218" s="494"/>
      <c r="E218" s="494"/>
      <c r="F218" s="41"/>
      <c r="G218" s="41"/>
      <c r="H218" s="41"/>
      <c r="I218" s="41"/>
      <c r="J218" s="41"/>
      <c r="K218" s="257"/>
      <c r="L218" s="128">
        <v>0</v>
      </c>
      <c r="M218" s="128">
        <v>0</v>
      </c>
      <c r="N218" s="128">
        <v>0</v>
      </c>
      <c r="O218" s="128">
        <v>0</v>
      </c>
      <c r="P218" s="128">
        <v>0</v>
      </c>
      <c r="Q218" s="128">
        <v>0</v>
      </c>
      <c r="R218" s="128">
        <f t="shared" si="46"/>
        <v>0</v>
      </c>
      <c r="S218" s="577"/>
      <c r="T218" s="577"/>
      <c r="U218" s="577"/>
    </row>
    <row r="219" spans="1:21" ht="15.95" customHeight="1" x14ac:dyDescent="0.2">
      <c r="A219" s="14">
        <v>2</v>
      </c>
      <c r="B219" s="10" t="s">
        <v>23</v>
      </c>
      <c r="C219" s="494"/>
      <c r="D219" s="494"/>
      <c r="E219" s="494"/>
      <c r="F219" s="257"/>
      <c r="G219" s="257"/>
      <c r="H219" s="42"/>
      <c r="I219" s="257"/>
      <c r="J219" s="257"/>
      <c r="K219" s="257"/>
      <c r="L219" s="128">
        <f t="shared" ref="L219:Q219" si="47">SUM(L220:L221)</f>
        <v>232</v>
      </c>
      <c r="M219" s="280">
        <f t="shared" si="47"/>
        <v>177</v>
      </c>
      <c r="N219" s="128">
        <f t="shared" si="47"/>
        <v>0</v>
      </c>
      <c r="O219" s="26"/>
      <c r="P219" s="128">
        <f t="shared" si="47"/>
        <v>0</v>
      </c>
      <c r="Q219" s="128">
        <f t="shared" si="47"/>
        <v>0</v>
      </c>
      <c r="R219" s="128">
        <f t="shared" si="46"/>
        <v>55</v>
      </c>
      <c r="S219" s="577"/>
      <c r="T219" s="577"/>
      <c r="U219" s="577"/>
    </row>
    <row r="220" spans="1:21" ht="15.95" customHeight="1" x14ac:dyDescent="0.2">
      <c r="A220" s="12"/>
      <c r="B220" s="13" t="s">
        <v>84</v>
      </c>
      <c r="C220" s="509"/>
      <c r="D220" s="509"/>
      <c r="E220" s="509"/>
      <c r="F220" s="261"/>
      <c r="G220" s="261"/>
      <c r="H220" s="43"/>
      <c r="I220" s="40"/>
      <c r="J220" s="40"/>
      <c r="K220" s="257"/>
      <c r="L220" s="65">
        <v>232</v>
      </c>
      <c r="M220" s="279">
        <v>177</v>
      </c>
      <c r="N220" s="65">
        <v>0</v>
      </c>
      <c r="O220" s="26"/>
      <c r="P220" s="65">
        <v>0</v>
      </c>
      <c r="Q220" s="65">
        <v>0</v>
      </c>
      <c r="R220" s="128">
        <f t="shared" si="46"/>
        <v>55</v>
      </c>
      <c r="S220" s="577"/>
      <c r="T220" s="577"/>
      <c r="U220" s="577"/>
    </row>
    <row r="221" spans="1:21" ht="15.95" customHeight="1" x14ac:dyDescent="0.2">
      <c r="A221" s="12"/>
      <c r="B221" s="13" t="s">
        <v>85</v>
      </c>
      <c r="C221" s="509"/>
      <c r="D221" s="509"/>
      <c r="E221" s="509"/>
      <c r="F221" s="261"/>
      <c r="G221" s="261"/>
      <c r="H221" s="43"/>
      <c r="I221" s="40"/>
      <c r="J221" s="40"/>
      <c r="K221" s="257"/>
      <c r="L221" s="65">
        <v>0</v>
      </c>
      <c r="M221" s="65">
        <v>0</v>
      </c>
      <c r="N221" s="65">
        <v>0</v>
      </c>
      <c r="O221" s="26"/>
      <c r="P221" s="65">
        <v>0</v>
      </c>
      <c r="Q221" s="65">
        <v>0</v>
      </c>
      <c r="R221" s="128">
        <f t="shared" si="46"/>
        <v>0</v>
      </c>
      <c r="S221" s="577"/>
      <c r="T221" s="577"/>
      <c r="U221" s="577"/>
    </row>
    <row r="222" spans="1:21" ht="15.95" customHeight="1" x14ac:dyDescent="0.2">
      <c r="A222" s="9">
        <v>3</v>
      </c>
      <c r="B222" s="10" t="s">
        <v>54</v>
      </c>
      <c r="C222" s="494"/>
      <c r="D222" s="494"/>
      <c r="E222" s="494"/>
      <c r="F222" s="257"/>
      <c r="G222" s="42"/>
      <c r="H222" s="42"/>
      <c r="I222" s="257"/>
      <c r="J222" s="257"/>
      <c r="K222" s="257"/>
      <c r="L222" s="131">
        <v>0</v>
      </c>
      <c r="M222" s="131">
        <v>0</v>
      </c>
      <c r="N222" s="26"/>
      <c r="O222" s="26"/>
      <c r="P222" s="131">
        <v>0</v>
      </c>
      <c r="Q222" s="131">
        <v>0</v>
      </c>
      <c r="R222" s="128">
        <f t="shared" si="46"/>
        <v>0</v>
      </c>
      <c r="S222" s="577"/>
      <c r="T222" s="577"/>
      <c r="U222" s="577"/>
    </row>
    <row r="223" spans="1:21" ht="15.75" x14ac:dyDescent="0.2">
      <c r="A223" s="14">
        <v>4</v>
      </c>
      <c r="B223" s="10" t="s">
        <v>53</v>
      </c>
      <c r="C223" s="495"/>
      <c r="D223" s="495"/>
      <c r="E223" s="495"/>
      <c r="F223" s="258"/>
      <c r="G223" s="42"/>
      <c r="H223" s="42"/>
      <c r="I223" s="258"/>
      <c r="J223" s="258"/>
      <c r="K223" s="257"/>
      <c r="L223" s="128">
        <f t="shared" ref="L223:Q223" si="48">SUM(L224:L225)</f>
        <v>1</v>
      </c>
      <c r="M223" s="128">
        <f t="shared" si="48"/>
        <v>0</v>
      </c>
      <c r="N223" s="26"/>
      <c r="O223" s="26"/>
      <c r="P223" s="128">
        <f t="shared" si="48"/>
        <v>0</v>
      </c>
      <c r="Q223" s="128">
        <f t="shared" si="48"/>
        <v>0</v>
      </c>
      <c r="R223" s="128">
        <f>SUM(L223-M223-N223-O223+P223-Q223)</f>
        <v>1</v>
      </c>
      <c r="S223" s="577"/>
      <c r="T223" s="577"/>
      <c r="U223" s="577"/>
    </row>
    <row r="224" spans="1:21" ht="15.75" x14ac:dyDescent="0.2">
      <c r="A224" s="14"/>
      <c r="B224" s="13" t="s">
        <v>84</v>
      </c>
      <c r="C224" s="495"/>
      <c r="D224" s="495"/>
      <c r="E224" s="495"/>
      <c r="F224" s="258"/>
      <c r="G224" s="42"/>
      <c r="H224" s="42"/>
      <c r="I224" s="258"/>
      <c r="J224" s="258"/>
      <c r="K224" s="257"/>
      <c r="L224" s="131">
        <v>0</v>
      </c>
      <c r="M224" s="131">
        <v>0</v>
      </c>
      <c r="N224" s="26"/>
      <c r="O224" s="26"/>
      <c r="P224" s="131">
        <v>0</v>
      </c>
      <c r="Q224" s="131">
        <v>0</v>
      </c>
      <c r="R224" s="128">
        <f t="shared" ref="R224" si="49">SUM(L224-M224-N224-O224+P224-Q224)</f>
        <v>0</v>
      </c>
      <c r="S224" s="577"/>
      <c r="T224" s="577"/>
      <c r="U224" s="577"/>
    </row>
    <row r="225" spans="1:21" ht="15.75" x14ac:dyDescent="0.2">
      <c r="A225" s="14"/>
      <c r="B225" s="13" t="s">
        <v>85</v>
      </c>
      <c r="C225" s="495"/>
      <c r="D225" s="495"/>
      <c r="E225" s="495"/>
      <c r="F225" s="258"/>
      <c r="G225" s="42"/>
      <c r="H225" s="42"/>
      <c r="I225" s="258"/>
      <c r="J225" s="258"/>
      <c r="K225" s="257"/>
      <c r="L225" s="131">
        <v>1</v>
      </c>
      <c r="M225" s="131">
        <v>0</v>
      </c>
      <c r="N225" s="26"/>
      <c r="O225" s="26"/>
      <c r="P225" s="131">
        <v>0</v>
      </c>
      <c r="Q225" s="131">
        <v>0</v>
      </c>
      <c r="R225" s="128">
        <f>SUM(L225-M225-N225-O225+P225-Q225)</f>
        <v>1</v>
      </c>
      <c r="S225" s="577"/>
      <c r="T225" s="577"/>
      <c r="U225" s="577"/>
    </row>
    <row r="226" spans="1:21" ht="15.75" x14ac:dyDescent="0.2">
      <c r="A226" s="14">
        <v>5</v>
      </c>
      <c r="B226" s="11" t="s">
        <v>55</v>
      </c>
      <c r="C226" s="494"/>
      <c r="D226" s="494"/>
      <c r="E226" s="494"/>
      <c r="F226" s="257"/>
      <c r="G226" s="42"/>
      <c r="H226" s="42"/>
      <c r="I226" s="257"/>
      <c r="J226" s="257"/>
      <c r="K226" s="257"/>
      <c r="L226" s="269">
        <v>0</v>
      </c>
      <c r="M226" s="269">
        <v>0</v>
      </c>
      <c r="N226" s="26"/>
      <c r="O226" s="26"/>
      <c r="P226" s="269">
        <v>0</v>
      </c>
      <c r="Q226" s="269">
        <v>0</v>
      </c>
      <c r="R226" s="273">
        <f t="shared" ref="R226:R232" si="50">SUM(L226-M226-N226-O226+P226-Q226)</f>
        <v>0</v>
      </c>
      <c r="S226" s="577"/>
      <c r="T226" s="577"/>
      <c r="U226" s="577"/>
    </row>
    <row r="227" spans="1:21" ht="15.75" x14ac:dyDescent="0.2">
      <c r="A227" s="14">
        <v>6</v>
      </c>
      <c r="B227" s="10" t="s">
        <v>56</v>
      </c>
      <c r="C227" s="494"/>
      <c r="D227" s="494"/>
      <c r="E227" s="494"/>
      <c r="F227" s="257"/>
      <c r="G227" s="42"/>
      <c r="H227" s="42"/>
      <c r="I227" s="257"/>
      <c r="J227" s="257"/>
      <c r="K227" s="257"/>
      <c r="L227" s="269">
        <v>0</v>
      </c>
      <c r="M227" s="269">
        <v>0</v>
      </c>
      <c r="N227" s="26"/>
      <c r="O227" s="26"/>
      <c r="P227" s="269">
        <v>0</v>
      </c>
      <c r="Q227" s="269">
        <v>0</v>
      </c>
      <c r="R227" s="273">
        <f t="shared" si="50"/>
        <v>0</v>
      </c>
      <c r="S227" s="581">
        <v>0</v>
      </c>
      <c r="T227" s="581"/>
      <c r="U227" s="581"/>
    </row>
    <row r="228" spans="1:21" ht="15.75" x14ac:dyDescent="0.2">
      <c r="A228" s="14">
        <v>7</v>
      </c>
      <c r="B228" s="10" t="s">
        <v>57</v>
      </c>
      <c r="C228" s="494"/>
      <c r="D228" s="494"/>
      <c r="E228" s="494"/>
      <c r="F228" s="257"/>
      <c r="G228" s="42"/>
      <c r="H228" s="42"/>
      <c r="I228" s="257"/>
      <c r="J228" s="257"/>
      <c r="K228" s="257"/>
      <c r="L228" s="269">
        <v>0</v>
      </c>
      <c r="M228" s="269">
        <v>0</v>
      </c>
      <c r="N228" s="26"/>
      <c r="O228" s="26"/>
      <c r="P228" s="269">
        <v>0</v>
      </c>
      <c r="Q228" s="269">
        <v>0</v>
      </c>
      <c r="R228" s="273">
        <f t="shared" si="50"/>
        <v>0</v>
      </c>
      <c r="S228" s="579">
        <v>0</v>
      </c>
      <c r="T228" s="579"/>
      <c r="U228" s="579"/>
    </row>
    <row r="229" spans="1:21" ht="12.75" customHeight="1" x14ac:dyDescent="0.2">
      <c r="A229" s="14">
        <v>8</v>
      </c>
      <c r="B229" s="10" t="s">
        <v>58</v>
      </c>
      <c r="C229" s="494"/>
      <c r="D229" s="494"/>
      <c r="E229" s="494"/>
      <c r="F229" s="257"/>
      <c r="G229" s="42"/>
      <c r="H229" s="42"/>
      <c r="I229" s="257"/>
      <c r="J229" s="257"/>
      <c r="K229" s="257"/>
      <c r="L229" s="269">
        <v>0</v>
      </c>
      <c r="M229" s="269">
        <v>0</v>
      </c>
      <c r="N229" s="26"/>
      <c r="O229" s="26"/>
      <c r="P229" s="269">
        <v>0</v>
      </c>
      <c r="Q229" s="269">
        <v>0</v>
      </c>
      <c r="R229" s="273">
        <f t="shared" si="50"/>
        <v>0</v>
      </c>
      <c r="S229" s="579">
        <v>0</v>
      </c>
      <c r="T229" s="579"/>
      <c r="U229" s="579"/>
    </row>
    <row r="230" spans="1:21" ht="12.75" customHeight="1" x14ac:dyDescent="0.2">
      <c r="A230" s="14">
        <v>9</v>
      </c>
      <c r="B230" s="10" t="s">
        <v>24</v>
      </c>
      <c r="C230" s="494"/>
      <c r="D230" s="494"/>
      <c r="E230" s="494"/>
      <c r="F230" s="257"/>
      <c r="G230" s="42"/>
      <c r="H230" s="42"/>
      <c r="I230" s="41"/>
      <c r="J230" s="41"/>
      <c r="K230" s="257"/>
      <c r="L230" s="269">
        <v>0</v>
      </c>
      <c r="M230" s="269">
        <v>0</v>
      </c>
      <c r="N230" s="26"/>
      <c r="O230" s="26"/>
      <c r="P230" s="269">
        <v>0</v>
      </c>
      <c r="Q230" s="269">
        <v>0</v>
      </c>
      <c r="R230" s="273">
        <f t="shared" si="50"/>
        <v>0</v>
      </c>
      <c r="S230" s="579">
        <v>0</v>
      </c>
      <c r="T230" s="579"/>
      <c r="U230" s="579"/>
    </row>
    <row r="231" spans="1:21" ht="15.75" x14ac:dyDescent="0.2">
      <c r="A231" s="14">
        <v>10</v>
      </c>
      <c r="B231" s="10" t="s">
        <v>25</v>
      </c>
      <c r="C231" s="494"/>
      <c r="D231" s="494"/>
      <c r="E231" s="494"/>
      <c r="F231" s="257"/>
      <c r="G231" s="42"/>
      <c r="H231" s="42"/>
      <c r="I231" s="41"/>
      <c r="J231" s="41"/>
      <c r="K231" s="257"/>
      <c r="L231" s="269">
        <v>0</v>
      </c>
      <c r="M231" s="269">
        <v>0</v>
      </c>
      <c r="N231" s="26"/>
      <c r="O231" s="26"/>
      <c r="P231" s="269">
        <v>0</v>
      </c>
      <c r="Q231" s="269">
        <v>0</v>
      </c>
      <c r="R231" s="273">
        <f t="shared" si="50"/>
        <v>0</v>
      </c>
      <c r="S231" s="579">
        <v>0</v>
      </c>
      <c r="T231" s="579"/>
      <c r="U231" s="579"/>
    </row>
    <row r="232" spans="1:21" ht="21" customHeight="1" thickBot="1" x14ac:dyDescent="0.25">
      <c r="A232" s="48">
        <v>11</v>
      </c>
      <c r="B232" s="49" t="s">
        <v>59</v>
      </c>
      <c r="C232" s="510"/>
      <c r="D232" s="511"/>
      <c r="E232" s="512"/>
      <c r="F232" s="260"/>
      <c r="G232" s="50"/>
      <c r="H232" s="50"/>
      <c r="I232" s="51"/>
      <c r="J232" s="51"/>
      <c r="K232" s="260"/>
      <c r="L232" s="52">
        <v>0</v>
      </c>
      <c r="M232" s="52">
        <v>0</v>
      </c>
      <c r="N232" s="53"/>
      <c r="O232" s="53"/>
      <c r="P232" s="52">
        <v>0</v>
      </c>
      <c r="Q232" s="52">
        <v>0</v>
      </c>
      <c r="R232" s="54">
        <f t="shared" si="50"/>
        <v>0</v>
      </c>
      <c r="S232" s="554"/>
      <c r="T232" s="555"/>
      <c r="U232" s="556"/>
    </row>
    <row r="233" spans="1:21" ht="13.5" thickTop="1" x14ac:dyDescent="0.2">
      <c r="A233" s="5"/>
      <c r="B233" s="17" t="s">
        <v>39</v>
      </c>
    </row>
    <row r="234" spans="1:21" x14ac:dyDescent="0.2">
      <c r="A234" s="5"/>
      <c r="B234" s="15" t="s">
        <v>61</v>
      </c>
    </row>
    <row r="235" spans="1:21" ht="12.75" customHeight="1" x14ac:dyDescent="0.2">
      <c r="A235" s="5"/>
      <c r="B235" s="15" t="s">
        <v>60</v>
      </c>
    </row>
    <row r="236" spans="1:21" ht="13.5" customHeight="1" x14ac:dyDescent="0.2">
      <c r="A236" s="5"/>
      <c r="B236" s="15" t="s">
        <v>40</v>
      </c>
    </row>
    <row r="237" spans="1:21" ht="15" customHeight="1" x14ac:dyDescent="0.2">
      <c r="A237" s="5"/>
      <c r="B237" s="27"/>
    </row>
    <row r="238" spans="1:21" ht="12.75" customHeight="1" x14ac:dyDescent="0.2">
      <c r="A238" s="5"/>
      <c r="B238" s="27"/>
    </row>
    <row r="239" spans="1:21" ht="12.75" customHeight="1" x14ac:dyDescent="0.2">
      <c r="A239" s="488" t="s">
        <v>0</v>
      </c>
      <c r="B239" s="488"/>
      <c r="P239" s="517" t="s">
        <v>26</v>
      </c>
      <c r="Q239" s="517"/>
      <c r="R239" s="517"/>
      <c r="S239" s="517"/>
      <c r="T239" s="517"/>
      <c r="U239" s="517"/>
    </row>
    <row r="240" spans="1:21" ht="12.75" customHeight="1" x14ac:dyDescent="0.2">
      <c r="A240" s="488" t="s">
        <v>1</v>
      </c>
      <c r="B240" s="488"/>
      <c r="P240" s="517"/>
      <c r="Q240" s="517"/>
      <c r="R240" s="517"/>
      <c r="S240" s="517"/>
      <c r="T240" s="517"/>
      <c r="U240" s="517"/>
    </row>
    <row r="241" spans="1:21" ht="11.25" customHeight="1" x14ac:dyDescent="0.2">
      <c r="A241" s="488" t="s">
        <v>46</v>
      </c>
      <c r="B241" s="488"/>
    </row>
    <row r="242" spans="1:21" ht="12.75" customHeight="1" x14ac:dyDescent="0.35">
      <c r="C242" s="518" t="s">
        <v>2</v>
      </c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518"/>
      <c r="P242" s="518"/>
      <c r="Q242" s="2"/>
    </row>
    <row r="243" spans="1:21" ht="15.95" customHeight="1" x14ac:dyDescent="0.2">
      <c r="F243" s="519" t="s">
        <v>3</v>
      </c>
      <c r="G243" s="519"/>
      <c r="H243" s="519"/>
      <c r="I243" s="519"/>
      <c r="J243" s="519"/>
      <c r="K243" s="519"/>
      <c r="L243" s="519"/>
      <c r="M243" s="519"/>
      <c r="N243" s="519"/>
      <c r="O243" s="519"/>
      <c r="P243" s="519"/>
      <c r="Q243" s="262"/>
    </row>
    <row r="244" spans="1:21" ht="15.95" customHeight="1" x14ac:dyDescent="0.2">
      <c r="A244" s="1" t="s">
        <v>47</v>
      </c>
      <c r="C244" s="3"/>
      <c r="D244" s="4">
        <v>1</v>
      </c>
      <c r="E244" s="4">
        <v>5</v>
      </c>
      <c r="M244" s="5"/>
      <c r="N244" s="5"/>
      <c r="O244" s="5"/>
      <c r="P244" s="5"/>
      <c r="Q244" s="5"/>
      <c r="R244" s="5"/>
      <c r="S244" s="5"/>
      <c r="T244" s="5"/>
    </row>
    <row r="245" spans="1:21" ht="15.95" customHeight="1" x14ac:dyDescent="0.2">
      <c r="A245" s="1" t="s">
        <v>69</v>
      </c>
      <c r="C245" s="6"/>
      <c r="D245" s="7">
        <v>0</v>
      </c>
      <c r="E245" s="7">
        <v>8</v>
      </c>
      <c r="K245" s="520">
        <v>7</v>
      </c>
      <c r="L245" s="520"/>
      <c r="M245" s="5"/>
      <c r="N245" s="5"/>
      <c r="O245" s="5"/>
      <c r="Q245" s="1" t="str">
        <f>+Q205:U205</f>
        <v>Bulan     :</v>
      </c>
      <c r="R245" s="522" t="str">
        <f>+R205</f>
        <v>Juli</v>
      </c>
      <c r="S245" s="523"/>
      <c r="T245" s="4">
        <f>+T205:U205</f>
        <v>0</v>
      </c>
      <c r="U245" s="4">
        <f>+U205</f>
        <v>7</v>
      </c>
    </row>
    <row r="246" spans="1:21" ht="15.95" customHeight="1" thickBot="1" x14ac:dyDescent="0.25">
      <c r="A246" s="56" t="s">
        <v>75</v>
      </c>
      <c r="B246" s="56"/>
      <c r="C246" s="4">
        <v>0</v>
      </c>
      <c r="D246" s="4">
        <v>3</v>
      </c>
      <c r="E246" s="4">
        <v>2</v>
      </c>
      <c r="K246" s="521"/>
      <c r="L246" s="521"/>
      <c r="M246" s="5"/>
      <c r="N246" s="5"/>
      <c r="O246" s="5"/>
      <c r="Q246" s="1" t="s">
        <v>48</v>
      </c>
      <c r="R246" s="557">
        <f>+R206</f>
        <v>2018</v>
      </c>
      <c r="S246" s="558"/>
      <c r="T246" s="21">
        <v>1</v>
      </c>
      <c r="U246" s="21">
        <v>7</v>
      </c>
    </row>
    <row r="247" spans="1:21" ht="15.95" customHeight="1" thickTop="1" x14ac:dyDescent="0.2">
      <c r="A247" s="496" t="s">
        <v>4</v>
      </c>
      <c r="B247" s="496" t="s">
        <v>5</v>
      </c>
      <c r="C247" s="499" t="s">
        <v>6</v>
      </c>
      <c r="D247" s="500"/>
      <c r="E247" s="500"/>
      <c r="F247" s="500"/>
      <c r="G247" s="500"/>
      <c r="H247" s="500"/>
      <c r="I247" s="500"/>
      <c r="J247" s="500"/>
      <c r="K247" s="501"/>
      <c r="L247" s="499" t="s">
        <v>7</v>
      </c>
      <c r="M247" s="500"/>
      <c r="N247" s="500"/>
      <c r="O247" s="500"/>
      <c r="P247" s="500"/>
      <c r="Q247" s="500"/>
      <c r="R247" s="501"/>
      <c r="S247" s="538" t="s">
        <v>65</v>
      </c>
      <c r="T247" s="539"/>
      <c r="U247" s="540"/>
    </row>
    <row r="248" spans="1:21" ht="15.95" customHeight="1" x14ac:dyDescent="0.2">
      <c r="A248" s="497"/>
      <c r="B248" s="497"/>
      <c r="C248" s="551" t="s">
        <v>27</v>
      </c>
      <c r="D248" s="552"/>
      <c r="E248" s="553"/>
      <c r="F248" s="266"/>
      <c r="G248" s="266" t="s">
        <v>30</v>
      </c>
      <c r="H248" s="266" t="s">
        <v>32</v>
      </c>
      <c r="I248" s="266"/>
      <c r="J248" s="266"/>
      <c r="K248" s="266" t="s">
        <v>43</v>
      </c>
      <c r="L248" s="266" t="s">
        <v>27</v>
      </c>
      <c r="M248" s="266"/>
      <c r="N248" s="266" t="s">
        <v>30</v>
      </c>
      <c r="O248" s="266" t="s">
        <v>32</v>
      </c>
      <c r="P248" s="266"/>
      <c r="Q248" s="266"/>
      <c r="R248" s="266" t="s">
        <v>64</v>
      </c>
      <c r="S248" s="524" t="s">
        <v>68</v>
      </c>
      <c r="T248" s="525"/>
      <c r="U248" s="526"/>
    </row>
    <row r="249" spans="1:21" ht="15.95" customHeight="1" x14ac:dyDescent="0.2">
      <c r="A249" s="497"/>
      <c r="B249" s="497"/>
      <c r="C249" s="524" t="s">
        <v>28</v>
      </c>
      <c r="D249" s="525"/>
      <c r="E249" s="526"/>
      <c r="F249" s="264" t="s">
        <v>29</v>
      </c>
      <c r="G249" s="264" t="s">
        <v>31</v>
      </c>
      <c r="H249" s="264" t="s">
        <v>33</v>
      </c>
      <c r="I249" s="264" t="s">
        <v>37</v>
      </c>
      <c r="J249" s="264" t="s">
        <v>36</v>
      </c>
      <c r="K249" s="264" t="s">
        <v>28</v>
      </c>
      <c r="L249" s="264" t="s">
        <v>28</v>
      </c>
      <c r="M249" s="264" t="s">
        <v>35</v>
      </c>
      <c r="N249" s="264" t="s">
        <v>31</v>
      </c>
      <c r="O249" s="264" t="s">
        <v>33</v>
      </c>
      <c r="P249" s="264" t="s">
        <v>37</v>
      </c>
      <c r="Q249" s="264" t="s">
        <v>36</v>
      </c>
      <c r="R249" s="264" t="s">
        <v>38</v>
      </c>
      <c r="S249" s="524" t="s">
        <v>66</v>
      </c>
      <c r="T249" s="525"/>
      <c r="U249" s="526"/>
    </row>
    <row r="250" spans="1:21" ht="15.95" customHeight="1" x14ac:dyDescent="0.2">
      <c r="A250" s="497"/>
      <c r="B250" s="497"/>
      <c r="C250" s="502" t="s">
        <v>8</v>
      </c>
      <c r="D250" s="503"/>
      <c r="E250" s="504"/>
      <c r="F250" s="256"/>
      <c r="G250" s="256"/>
      <c r="H250" s="256" t="s">
        <v>34</v>
      </c>
      <c r="I250" s="256"/>
      <c r="J250" s="256"/>
      <c r="K250" s="256" t="s">
        <v>9</v>
      </c>
      <c r="L250" s="256" t="s">
        <v>8</v>
      </c>
      <c r="M250" s="256"/>
      <c r="N250" s="256"/>
      <c r="O250" s="256" t="s">
        <v>34</v>
      </c>
      <c r="P250" s="256"/>
      <c r="Q250" s="256"/>
      <c r="R250" s="20" t="s">
        <v>63</v>
      </c>
      <c r="S250" s="524" t="s">
        <v>67</v>
      </c>
      <c r="T250" s="525"/>
      <c r="U250" s="526"/>
    </row>
    <row r="251" spans="1:21" ht="15.95" customHeight="1" x14ac:dyDescent="0.2">
      <c r="A251" s="498"/>
      <c r="B251" s="498"/>
      <c r="C251" s="559"/>
      <c r="D251" s="560"/>
      <c r="E251" s="561"/>
      <c r="F251" s="264"/>
      <c r="G251" s="264"/>
      <c r="H251" s="264"/>
      <c r="I251" s="264"/>
      <c r="J251" s="264"/>
      <c r="K251" s="264" t="s">
        <v>62</v>
      </c>
      <c r="L251" s="264"/>
      <c r="M251" s="264"/>
      <c r="N251" s="264"/>
      <c r="O251" s="264"/>
      <c r="P251" s="264"/>
      <c r="Q251" s="264"/>
      <c r="R251" s="264"/>
      <c r="S251" s="528"/>
      <c r="T251" s="562"/>
      <c r="U251" s="563"/>
    </row>
    <row r="252" spans="1:21" s="8" customFormat="1" ht="15.95" customHeight="1" x14ac:dyDescent="0.2">
      <c r="A252" s="265" t="s">
        <v>10</v>
      </c>
      <c r="B252" s="265" t="s">
        <v>11</v>
      </c>
      <c r="C252" s="564" t="s">
        <v>12</v>
      </c>
      <c r="D252" s="565"/>
      <c r="E252" s="566"/>
      <c r="F252" s="265" t="s">
        <v>13</v>
      </c>
      <c r="G252" s="265" t="s">
        <v>14</v>
      </c>
      <c r="H252" s="265" t="s">
        <v>15</v>
      </c>
      <c r="I252" s="265" t="s">
        <v>16</v>
      </c>
      <c r="J252" s="265" t="s">
        <v>17</v>
      </c>
      <c r="K252" s="265" t="s">
        <v>18</v>
      </c>
      <c r="L252" s="265" t="s">
        <v>19</v>
      </c>
      <c r="M252" s="265" t="s">
        <v>20</v>
      </c>
      <c r="N252" s="265" t="s">
        <v>21</v>
      </c>
      <c r="O252" s="265" t="s">
        <v>41</v>
      </c>
      <c r="P252" s="265" t="s">
        <v>42</v>
      </c>
      <c r="Q252" s="265" t="s">
        <v>44</v>
      </c>
      <c r="R252" s="265" t="s">
        <v>70</v>
      </c>
      <c r="S252" s="564" t="s">
        <v>71</v>
      </c>
      <c r="T252" s="565"/>
      <c r="U252" s="566"/>
    </row>
    <row r="253" spans="1:21" s="16" customFormat="1" ht="15.95" customHeight="1" x14ac:dyDescent="0.2">
      <c r="A253" s="18">
        <v>1</v>
      </c>
      <c r="B253" s="19" t="s">
        <v>22</v>
      </c>
      <c r="C253" s="532"/>
      <c r="D253" s="533"/>
      <c r="E253" s="534"/>
      <c r="F253" s="39"/>
      <c r="G253" s="39"/>
      <c r="H253" s="39"/>
      <c r="I253" s="39"/>
      <c r="J253" s="39"/>
      <c r="K253" s="39"/>
      <c r="L253" s="24">
        <f t="shared" ref="L253:Q253" si="51">SUM(L254,L257,L258)</f>
        <v>0</v>
      </c>
      <c r="M253" s="24">
        <f t="shared" si="51"/>
        <v>0</v>
      </c>
      <c r="N253" s="24">
        <f t="shared" si="51"/>
        <v>0</v>
      </c>
      <c r="O253" s="24">
        <f t="shared" si="51"/>
        <v>0</v>
      </c>
      <c r="P253" s="24">
        <f t="shared" si="51"/>
        <v>1</v>
      </c>
      <c r="Q253" s="24">
        <f t="shared" si="51"/>
        <v>0</v>
      </c>
      <c r="R253" s="24">
        <f>SUM(L253-M253-N253-O253+P253-Q253)</f>
        <v>1</v>
      </c>
      <c r="S253" s="535"/>
      <c r="T253" s="536"/>
      <c r="U253" s="537"/>
    </row>
    <row r="254" spans="1:21" s="23" customFormat="1" ht="15.95" customHeight="1" x14ac:dyDescent="0.25">
      <c r="A254" s="14"/>
      <c r="B254" s="22" t="s">
        <v>50</v>
      </c>
      <c r="C254" s="495"/>
      <c r="D254" s="495"/>
      <c r="E254" s="495"/>
      <c r="F254" s="258"/>
      <c r="G254" s="258"/>
      <c r="H254" s="258"/>
      <c r="I254" s="258"/>
      <c r="J254" s="258"/>
      <c r="K254" s="257"/>
      <c r="L254" s="271">
        <f t="shared" ref="L254:P254" si="52">SUM(L255:L256)</f>
        <v>0</v>
      </c>
      <c r="M254" s="271">
        <f t="shared" si="52"/>
        <v>0</v>
      </c>
      <c r="N254" s="271">
        <f t="shared" si="52"/>
        <v>0</v>
      </c>
      <c r="O254" s="271">
        <f t="shared" si="52"/>
        <v>0</v>
      </c>
      <c r="P254" s="271">
        <f t="shared" si="52"/>
        <v>0</v>
      </c>
      <c r="Q254" s="271">
        <f t="shared" ref="Q254" si="53">SUM(Q255:Q256)</f>
        <v>0</v>
      </c>
      <c r="R254" s="273">
        <f t="shared" ref="R254:R261" si="54">SUM(L254-M254-N254-O254+P254-Q254)</f>
        <v>0</v>
      </c>
      <c r="S254" s="545"/>
      <c r="T254" s="546"/>
      <c r="U254" s="547"/>
    </row>
    <row r="255" spans="1:21" ht="15.95" customHeight="1" x14ac:dyDescent="0.2">
      <c r="A255" s="12"/>
      <c r="B255" s="13" t="s">
        <v>84</v>
      </c>
      <c r="C255" s="509"/>
      <c r="D255" s="509"/>
      <c r="E255" s="509"/>
      <c r="F255" s="261"/>
      <c r="G255" s="261"/>
      <c r="H255" s="261"/>
      <c r="I255" s="40"/>
      <c r="J255" s="40"/>
      <c r="K255" s="257"/>
      <c r="L255" s="272">
        <v>0</v>
      </c>
      <c r="M255" s="272">
        <v>0</v>
      </c>
      <c r="N255" s="272">
        <v>0</v>
      </c>
      <c r="O255" s="272">
        <v>0</v>
      </c>
      <c r="P255" s="272">
        <v>0</v>
      </c>
      <c r="Q255" s="272">
        <v>0</v>
      </c>
      <c r="R255" s="273">
        <f t="shared" si="54"/>
        <v>0</v>
      </c>
      <c r="S255" s="542"/>
      <c r="T255" s="543"/>
      <c r="U255" s="544"/>
    </row>
    <row r="256" spans="1:21" ht="15.95" customHeight="1" x14ac:dyDescent="0.2">
      <c r="A256" s="12"/>
      <c r="B256" s="13" t="s">
        <v>85</v>
      </c>
      <c r="C256" s="509"/>
      <c r="D256" s="509"/>
      <c r="E256" s="509"/>
      <c r="F256" s="261"/>
      <c r="G256" s="261"/>
      <c r="H256" s="261"/>
      <c r="I256" s="40"/>
      <c r="J256" s="40"/>
      <c r="K256" s="257"/>
      <c r="L256" s="272">
        <v>0</v>
      </c>
      <c r="M256" s="272">
        <v>0</v>
      </c>
      <c r="N256" s="272">
        <v>0</v>
      </c>
      <c r="O256" s="272">
        <v>0</v>
      </c>
      <c r="P256" s="272">
        <v>0</v>
      </c>
      <c r="Q256" s="272">
        <v>0</v>
      </c>
      <c r="R256" s="273">
        <f t="shared" si="54"/>
        <v>0</v>
      </c>
      <c r="S256" s="542"/>
      <c r="T256" s="543"/>
      <c r="U256" s="544"/>
    </row>
    <row r="257" spans="1:24" ht="15.95" customHeight="1" x14ac:dyDescent="0.2">
      <c r="A257" s="12"/>
      <c r="B257" s="11" t="s">
        <v>51</v>
      </c>
      <c r="C257" s="494"/>
      <c r="D257" s="494"/>
      <c r="E257" s="494"/>
      <c r="F257" s="41"/>
      <c r="G257" s="41"/>
      <c r="H257" s="41"/>
      <c r="I257" s="41"/>
      <c r="J257" s="41"/>
      <c r="K257" s="257"/>
      <c r="L257" s="273">
        <v>0</v>
      </c>
      <c r="M257" s="273">
        <v>0</v>
      </c>
      <c r="N257" s="273">
        <v>0</v>
      </c>
      <c r="O257" s="273">
        <v>0</v>
      </c>
      <c r="P257" s="273">
        <v>0</v>
      </c>
      <c r="Q257" s="273">
        <v>0</v>
      </c>
      <c r="R257" s="273">
        <f t="shared" si="54"/>
        <v>0</v>
      </c>
      <c r="S257" s="542"/>
      <c r="T257" s="543"/>
      <c r="U257" s="544"/>
    </row>
    <row r="258" spans="1:24" ht="15.95" customHeight="1" x14ac:dyDescent="0.2">
      <c r="A258" s="12"/>
      <c r="B258" s="11" t="s">
        <v>52</v>
      </c>
      <c r="C258" s="494"/>
      <c r="D258" s="494"/>
      <c r="E258" s="494"/>
      <c r="F258" s="41"/>
      <c r="G258" s="41"/>
      <c r="H258" s="41"/>
      <c r="I258" s="41"/>
      <c r="J258" s="41"/>
      <c r="K258" s="257"/>
      <c r="L258" s="273">
        <v>0</v>
      </c>
      <c r="M258" s="273">
        <v>0</v>
      </c>
      <c r="N258" s="273">
        <v>0</v>
      </c>
      <c r="O258" s="273">
        <v>0</v>
      </c>
      <c r="P258" s="273">
        <v>1</v>
      </c>
      <c r="Q258" s="273">
        <v>0</v>
      </c>
      <c r="R258" s="273">
        <f t="shared" si="54"/>
        <v>1</v>
      </c>
      <c r="S258" s="542"/>
      <c r="T258" s="543"/>
      <c r="U258" s="544"/>
      <c r="X258" s="1" t="s">
        <v>92</v>
      </c>
    </row>
    <row r="259" spans="1:24" ht="15.95" customHeight="1" x14ac:dyDescent="0.2">
      <c r="A259" s="14">
        <v>2</v>
      </c>
      <c r="B259" s="10" t="s">
        <v>23</v>
      </c>
      <c r="C259" s="494"/>
      <c r="D259" s="494"/>
      <c r="E259" s="494"/>
      <c r="F259" s="257"/>
      <c r="G259" s="257"/>
      <c r="H259" s="42"/>
      <c r="I259" s="257"/>
      <c r="J259" s="257"/>
      <c r="K259" s="257"/>
      <c r="L259" s="273">
        <f t="shared" ref="L259:N259" si="55">SUM(L260:L261)</f>
        <v>0</v>
      </c>
      <c r="M259" s="273">
        <f t="shared" si="55"/>
        <v>0</v>
      </c>
      <c r="N259" s="273">
        <f t="shared" si="55"/>
        <v>0</v>
      </c>
      <c r="O259" s="26"/>
      <c r="P259" s="273">
        <f t="shared" ref="P259:Q259" si="56">SUM(P260:P261)</f>
        <v>0</v>
      </c>
      <c r="Q259" s="273">
        <f t="shared" si="56"/>
        <v>0</v>
      </c>
      <c r="R259" s="273">
        <f t="shared" si="54"/>
        <v>0</v>
      </c>
      <c r="S259" s="542"/>
      <c r="T259" s="543"/>
      <c r="U259" s="544"/>
    </row>
    <row r="260" spans="1:24" ht="15.95" customHeight="1" x14ac:dyDescent="0.2">
      <c r="A260" s="12"/>
      <c r="B260" s="13" t="s">
        <v>84</v>
      </c>
      <c r="C260" s="509"/>
      <c r="D260" s="509"/>
      <c r="E260" s="509"/>
      <c r="F260" s="261"/>
      <c r="G260" s="261"/>
      <c r="H260" s="43"/>
      <c r="I260" s="40"/>
      <c r="J260" s="40"/>
      <c r="K260" s="257"/>
      <c r="L260" s="272">
        <v>0</v>
      </c>
      <c r="M260" s="272">
        <v>0</v>
      </c>
      <c r="N260" s="272">
        <v>0</v>
      </c>
      <c r="O260" s="25"/>
      <c r="P260" s="272">
        <v>0</v>
      </c>
      <c r="Q260" s="272">
        <v>0</v>
      </c>
      <c r="R260" s="273">
        <f t="shared" si="54"/>
        <v>0</v>
      </c>
      <c r="S260" s="542"/>
      <c r="T260" s="543"/>
      <c r="U260" s="544"/>
    </row>
    <row r="261" spans="1:24" ht="15.75" x14ac:dyDescent="0.2">
      <c r="A261" s="12"/>
      <c r="B261" s="13" t="s">
        <v>85</v>
      </c>
      <c r="C261" s="509"/>
      <c r="D261" s="509"/>
      <c r="E261" s="509"/>
      <c r="F261" s="261"/>
      <c r="G261" s="261"/>
      <c r="H261" s="43"/>
      <c r="I261" s="40"/>
      <c r="J261" s="40"/>
      <c r="K261" s="257"/>
      <c r="L261" s="272">
        <v>0</v>
      </c>
      <c r="M261" s="272">
        <v>0</v>
      </c>
      <c r="N261" s="272">
        <v>0</v>
      </c>
      <c r="O261" s="25"/>
      <c r="P261" s="272">
        <v>0</v>
      </c>
      <c r="Q261" s="272">
        <v>0</v>
      </c>
      <c r="R261" s="273">
        <f t="shared" si="54"/>
        <v>0</v>
      </c>
      <c r="S261" s="542"/>
      <c r="T261" s="543"/>
      <c r="U261" s="544"/>
    </row>
    <row r="262" spans="1:24" ht="15.75" x14ac:dyDescent="0.2">
      <c r="A262" s="9">
        <v>3</v>
      </c>
      <c r="B262" s="10" t="s">
        <v>54</v>
      </c>
      <c r="C262" s="494"/>
      <c r="D262" s="494"/>
      <c r="E262" s="494"/>
      <c r="F262" s="257"/>
      <c r="G262" s="42"/>
      <c r="H262" s="42"/>
      <c r="I262" s="257"/>
      <c r="J262" s="257"/>
      <c r="K262" s="257"/>
      <c r="L262" s="58">
        <v>7.5</v>
      </c>
      <c r="M262" s="269">
        <v>1</v>
      </c>
      <c r="N262" s="26"/>
      <c r="O262" s="26"/>
      <c r="P262" s="269">
        <v>0</v>
      </c>
      <c r="Q262" s="269">
        <v>0</v>
      </c>
      <c r="R262" s="57">
        <f>SUM(L262-M262-N262-O262+P262-Q262)</f>
        <v>6.5</v>
      </c>
      <c r="S262" s="542"/>
      <c r="T262" s="543"/>
      <c r="U262" s="544"/>
    </row>
    <row r="263" spans="1:24" ht="15.75" x14ac:dyDescent="0.2">
      <c r="A263" s="14">
        <v>4</v>
      </c>
      <c r="B263" s="10" t="s">
        <v>53</v>
      </c>
      <c r="C263" s="495"/>
      <c r="D263" s="495"/>
      <c r="E263" s="495"/>
      <c r="F263" s="258"/>
      <c r="G263" s="42"/>
      <c r="H263" s="42"/>
      <c r="I263" s="258"/>
      <c r="J263" s="258"/>
      <c r="K263" s="257"/>
      <c r="L263" s="57">
        <f>SUM(L264:L265)</f>
        <v>13.6</v>
      </c>
      <c r="M263" s="273">
        <f>SUM(M264:M265)</f>
        <v>2</v>
      </c>
      <c r="N263" s="26"/>
      <c r="O263" s="26"/>
      <c r="P263" s="273">
        <f t="shared" ref="P263:Q263" si="57">SUM(P264:P265)</f>
        <v>1</v>
      </c>
      <c r="Q263" s="273">
        <f t="shared" si="57"/>
        <v>0</v>
      </c>
      <c r="R263" s="57">
        <f>SUM(L263-M263-N263-O263+P263-Q263)</f>
        <v>12.6</v>
      </c>
      <c r="S263" s="542"/>
      <c r="T263" s="543"/>
      <c r="U263" s="544"/>
    </row>
    <row r="264" spans="1:24" ht="15.75" x14ac:dyDescent="0.2">
      <c r="A264" s="14"/>
      <c r="B264" s="13" t="s">
        <v>84</v>
      </c>
      <c r="C264" s="495"/>
      <c r="D264" s="495"/>
      <c r="E264" s="495"/>
      <c r="F264" s="258"/>
      <c r="G264" s="42"/>
      <c r="H264" s="42"/>
      <c r="I264" s="258"/>
      <c r="J264" s="258"/>
      <c r="K264" s="257"/>
      <c r="L264" s="269">
        <v>0</v>
      </c>
      <c r="M264" s="269">
        <v>0</v>
      </c>
      <c r="N264" s="26"/>
      <c r="O264" s="26"/>
      <c r="P264" s="269">
        <v>0</v>
      </c>
      <c r="Q264" s="269">
        <v>0</v>
      </c>
      <c r="R264" s="273">
        <f t="shared" ref="R264" si="58">SUM(L264-M264-N264-O264+P264-Q264)</f>
        <v>0</v>
      </c>
      <c r="S264" s="542"/>
      <c r="T264" s="543"/>
      <c r="U264" s="544"/>
    </row>
    <row r="265" spans="1:24" ht="15.75" x14ac:dyDescent="0.2">
      <c r="A265" s="14"/>
      <c r="B265" s="13" t="s">
        <v>85</v>
      </c>
      <c r="C265" s="495"/>
      <c r="D265" s="495"/>
      <c r="E265" s="495"/>
      <c r="F265" s="258"/>
      <c r="G265" s="42"/>
      <c r="H265" s="42"/>
      <c r="I265" s="258"/>
      <c r="J265" s="258"/>
      <c r="K265" s="257"/>
      <c r="L265" s="58">
        <v>13.6</v>
      </c>
      <c r="M265" s="269">
        <v>2</v>
      </c>
      <c r="N265" s="26"/>
      <c r="O265" s="26"/>
      <c r="P265" s="269">
        <v>1</v>
      </c>
      <c r="Q265" s="269">
        <v>0</v>
      </c>
      <c r="R265" s="57">
        <f>SUM(L265-M265-N265-O265+P265-Q265)</f>
        <v>12.6</v>
      </c>
      <c r="S265" s="542"/>
      <c r="T265" s="543"/>
      <c r="U265" s="544"/>
    </row>
    <row r="266" spans="1:24" ht="15.75" x14ac:dyDescent="0.2">
      <c r="A266" s="14">
        <v>5</v>
      </c>
      <c r="B266" s="11" t="s">
        <v>55</v>
      </c>
      <c r="C266" s="494"/>
      <c r="D266" s="494"/>
      <c r="E266" s="494"/>
      <c r="F266" s="257"/>
      <c r="G266" s="42"/>
      <c r="H266" s="42"/>
      <c r="I266" s="257"/>
      <c r="J266" s="257"/>
      <c r="K266" s="257"/>
      <c r="L266" s="269">
        <v>0</v>
      </c>
      <c r="M266" s="269">
        <v>0</v>
      </c>
      <c r="N266" s="26"/>
      <c r="O266" s="26"/>
      <c r="P266" s="269">
        <v>0</v>
      </c>
      <c r="Q266" s="269">
        <v>0</v>
      </c>
      <c r="R266" s="273">
        <f t="shared" ref="R266:R272" si="59">SUM(L266-M266-N266-O266+P266-Q266)</f>
        <v>0</v>
      </c>
      <c r="S266" s="542"/>
      <c r="T266" s="543"/>
      <c r="U266" s="544"/>
    </row>
    <row r="267" spans="1:24" ht="12.75" customHeight="1" x14ac:dyDescent="0.2">
      <c r="A267" s="14">
        <v>6</v>
      </c>
      <c r="B267" s="10" t="s">
        <v>56</v>
      </c>
      <c r="C267" s="494"/>
      <c r="D267" s="494"/>
      <c r="E267" s="494"/>
      <c r="F267" s="257"/>
      <c r="G267" s="42"/>
      <c r="H267" s="42"/>
      <c r="I267" s="257"/>
      <c r="J267" s="257"/>
      <c r="K267" s="257"/>
      <c r="L267" s="269">
        <v>0</v>
      </c>
      <c r="M267" s="269">
        <v>0</v>
      </c>
      <c r="N267" s="26"/>
      <c r="O267" s="26"/>
      <c r="P267" s="269">
        <v>0</v>
      </c>
      <c r="Q267" s="269">
        <v>0</v>
      </c>
      <c r="R267" s="273">
        <f t="shared" si="59"/>
        <v>0</v>
      </c>
      <c r="S267" s="570">
        <v>0</v>
      </c>
      <c r="T267" s="571"/>
      <c r="U267" s="572"/>
    </row>
    <row r="268" spans="1:24" ht="12.75" customHeight="1" x14ac:dyDescent="0.2">
      <c r="A268" s="14">
        <v>7</v>
      </c>
      <c r="B268" s="10" t="s">
        <v>57</v>
      </c>
      <c r="C268" s="494"/>
      <c r="D268" s="494"/>
      <c r="E268" s="494"/>
      <c r="F268" s="257"/>
      <c r="G268" s="42"/>
      <c r="H268" s="42"/>
      <c r="I268" s="257"/>
      <c r="J268" s="257"/>
      <c r="K268" s="257"/>
      <c r="L268" s="269">
        <v>0</v>
      </c>
      <c r="M268" s="269">
        <v>0</v>
      </c>
      <c r="N268" s="26"/>
      <c r="O268" s="26"/>
      <c r="P268" s="269">
        <v>0</v>
      </c>
      <c r="Q268" s="269">
        <v>0</v>
      </c>
      <c r="R268" s="273">
        <f t="shared" si="59"/>
        <v>0</v>
      </c>
      <c r="S268" s="548">
        <v>0</v>
      </c>
      <c r="T268" s="549"/>
      <c r="U268" s="550"/>
    </row>
    <row r="269" spans="1:24" ht="15.75" x14ac:dyDescent="0.2">
      <c r="A269" s="14">
        <v>8</v>
      </c>
      <c r="B269" s="10" t="s">
        <v>58</v>
      </c>
      <c r="C269" s="494"/>
      <c r="D269" s="494"/>
      <c r="E269" s="494"/>
      <c r="F269" s="257"/>
      <c r="G269" s="42"/>
      <c r="H269" s="42"/>
      <c r="I269" s="257"/>
      <c r="J269" s="257"/>
      <c r="K269" s="257"/>
      <c r="L269" s="269">
        <v>0</v>
      </c>
      <c r="M269" s="269">
        <v>0</v>
      </c>
      <c r="N269" s="26"/>
      <c r="O269" s="26"/>
      <c r="P269" s="269">
        <v>0</v>
      </c>
      <c r="Q269" s="269">
        <v>0</v>
      </c>
      <c r="R269" s="273">
        <f t="shared" si="59"/>
        <v>0</v>
      </c>
      <c r="S269" s="548">
        <v>0</v>
      </c>
      <c r="T269" s="549"/>
      <c r="U269" s="550"/>
    </row>
    <row r="270" spans="1:24" ht="21" customHeight="1" x14ac:dyDescent="0.2">
      <c r="A270" s="14">
        <v>9</v>
      </c>
      <c r="B270" s="10" t="s">
        <v>24</v>
      </c>
      <c r="C270" s="494"/>
      <c r="D270" s="494"/>
      <c r="E270" s="494"/>
      <c r="F270" s="257"/>
      <c r="G270" s="42"/>
      <c r="H270" s="42"/>
      <c r="I270" s="41"/>
      <c r="J270" s="41"/>
      <c r="K270" s="257"/>
      <c r="L270" s="269">
        <v>0</v>
      </c>
      <c r="M270" s="269">
        <v>0</v>
      </c>
      <c r="N270" s="26"/>
      <c r="O270" s="26"/>
      <c r="P270" s="269">
        <v>0</v>
      </c>
      <c r="Q270" s="269">
        <v>0</v>
      </c>
      <c r="R270" s="273">
        <f t="shared" si="59"/>
        <v>0</v>
      </c>
      <c r="S270" s="548">
        <v>0</v>
      </c>
      <c r="T270" s="549"/>
      <c r="U270" s="550"/>
    </row>
    <row r="271" spans="1:24" ht="15.75" x14ac:dyDescent="0.2">
      <c r="A271" s="14">
        <v>10</v>
      </c>
      <c r="B271" s="10" t="s">
        <v>25</v>
      </c>
      <c r="C271" s="494"/>
      <c r="D271" s="494"/>
      <c r="E271" s="494"/>
      <c r="F271" s="257"/>
      <c r="G271" s="42"/>
      <c r="H271" s="42"/>
      <c r="I271" s="41"/>
      <c r="J271" s="41"/>
      <c r="K271" s="257"/>
      <c r="L271" s="269">
        <v>0</v>
      </c>
      <c r="M271" s="269">
        <v>0</v>
      </c>
      <c r="N271" s="26"/>
      <c r="O271" s="26"/>
      <c r="P271" s="269">
        <v>0</v>
      </c>
      <c r="Q271" s="269">
        <v>0</v>
      </c>
      <c r="R271" s="273">
        <f t="shared" si="59"/>
        <v>0</v>
      </c>
      <c r="S271" s="548">
        <v>0</v>
      </c>
      <c r="T271" s="549"/>
      <c r="U271" s="550"/>
    </row>
    <row r="272" spans="1:24" ht="16.5" thickBot="1" x14ac:dyDescent="0.25">
      <c r="A272" s="48">
        <v>11</v>
      </c>
      <c r="B272" s="49" t="s">
        <v>59</v>
      </c>
      <c r="C272" s="510"/>
      <c r="D272" s="511"/>
      <c r="E272" s="512"/>
      <c r="F272" s="260"/>
      <c r="G272" s="50"/>
      <c r="H272" s="50"/>
      <c r="I272" s="51"/>
      <c r="J272" s="51"/>
      <c r="K272" s="260"/>
      <c r="L272" s="52">
        <v>0</v>
      </c>
      <c r="M272" s="52">
        <v>0</v>
      </c>
      <c r="N272" s="53"/>
      <c r="O272" s="53"/>
      <c r="P272" s="52">
        <v>0</v>
      </c>
      <c r="Q272" s="52">
        <v>0</v>
      </c>
      <c r="R272" s="54">
        <f t="shared" si="59"/>
        <v>0</v>
      </c>
      <c r="S272" s="554"/>
      <c r="T272" s="555"/>
      <c r="U272" s="556"/>
    </row>
    <row r="273" spans="1:21" ht="12.75" customHeight="1" thickTop="1" x14ac:dyDescent="0.2">
      <c r="A273" s="5"/>
      <c r="B273" s="17" t="s">
        <v>39</v>
      </c>
    </row>
    <row r="274" spans="1:21" ht="13.5" customHeight="1" x14ac:dyDescent="0.2">
      <c r="A274" s="5"/>
      <c r="B274" s="15" t="s">
        <v>61</v>
      </c>
    </row>
    <row r="275" spans="1:21" ht="15" customHeight="1" x14ac:dyDescent="0.2">
      <c r="A275" s="5"/>
      <c r="B275" s="15" t="s">
        <v>60</v>
      </c>
    </row>
    <row r="276" spans="1:21" ht="12.75" customHeight="1" x14ac:dyDescent="0.2">
      <c r="A276" s="5"/>
      <c r="B276" s="15" t="s">
        <v>40</v>
      </c>
    </row>
    <row r="277" spans="1:21" ht="12.75" customHeight="1" x14ac:dyDescent="0.2">
      <c r="A277" s="5"/>
      <c r="B277" s="27"/>
    </row>
    <row r="278" spans="1:21" ht="12.75" customHeight="1" x14ac:dyDescent="0.2">
      <c r="A278" s="5"/>
      <c r="B278" s="27"/>
    </row>
    <row r="279" spans="1:21" ht="11.25" customHeight="1" x14ac:dyDescent="0.2">
      <c r="A279" s="488" t="s">
        <v>0</v>
      </c>
      <c r="B279" s="488"/>
      <c r="P279" s="517" t="s">
        <v>26</v>
      </c>
      <c r="Q279" s="517"/>
      <c r="R279" s="517"/>
      <c r="S279" s="517"/>
      <c r="T279" s="517"/>
      <c r="U279" s="517"/>
    </row>
    <row r="280" spans="1:21" ht="12.75" customHeight="1" x14ac:dyDescent="0.2">
      <c r="A280" s="488" t="s">
        <v>1</v>
      </c>
      <c r="B280" s="488"/>
      <c r="P280" s="517"/>
      <c r="Q280" s="517"/>
      <c r="R280" s="517"/>
      <c r="S280" s="517"/>
      <c r="T280" s="517"/>
      <c r="U280" s="517"/>
    </row>
    <row r="281" spans="1:21" ht="15.95" customHeight="1" x14ac:dyDescent="0.2">
      <c r="A281" s="488" t="s">
        <v>46</v>
      </c>
      <c r="B281" s="488"/>
    </row>
    <row r="282" spans="1:21" ht="15.95" customHeight="1" x14ac:dyDescent="0.35">
      <c r="C282" s="518" t="s">
        <v>2</v>
      </c>
      <c r="D282" s="518"/>
      <c r="E282" s="518"/>
      <c r="F282" s="518"/>
      <c r="G282" s="518"/>
      <c r="H282" s="518"/>
      <c r="I282" s="518"/>
      <c r="J282" s="518"/>
      <c r="K282" s="518"/>
      <c r="L282" s="518"/>
      <c r="M282" s="518"/>
      <c r="N282" s="518"/>
      <c r="O282" s="518"/>
      <c r="P282" s="518"/>
      <c r="Q282" s="2"/>
    </row>
    <row r="283" spans="1:21" ht="15.95" customHeight="1" x14ac:dyDescent="0.2">
      <c r="F283" s="519" t="s">
        <v>3</v>
      </c>
      <c r="G283" s="519"/>
      <c r="H283" s="519"/>
      <c r="I283" s="519"/>
      <c r="J283" s="519"/>
      <c r="K283" s="519"/>
      <c r="L283" s="519"/>
      <c r="M283" s="519"/>
      <c r="N283" s="519"/>
      <c r="O283" s="519"/>
      <c r="P283" s="519"/>
      <c r="Q283" s="262"/>
    </row>
    <row r="284" spans="1:21" ht="15.95" customHeight="1" x14ac:dyDescent="0.2">
      <c r="A284" s="1" t="s">
        <v>47</v>
      </c>
      <c r="C284" s="3"/>
      <c r="D284" s="4">
        <v>1</v>
      </c>
      <c r="E284" s="4">
        <v>5</v>
      </c>
      <c r="M284" s="5"/>
      <c r="N284" s="5"/>
      <c r="O284" s="5"/>
      <c r="P284" s="5"/>
      <c r="Q284" s="5"/>
      <c r="R284" s="5"/>
      <c r="S284" s="5"/>
      <c r="T284" s="5"/>
    </row>
    <row r="285" spans="1:21" ht="15.95" customHeight="1" x14ac:dyDescent="0.2">
      <c r="A285" s="56" t="s">
        <v>69</v>
      </c>
      <c r="B285" s="56"/>
      <c r="C285" s="6"/>
      <c r="D285" s="7">
        <v>0</v>
      </c>
      <c r="E285" s="7">
        <v>8</v>
      </c>
      <c r="K285" s="520">
        <v>8</v>
      </c>
      <c r="L285" s="520"/>
      <c r="M285" s="5"/>
      <c r="N285" s="5"/>
      <c r="O285" s="5"/>
      <c r="Q285" s="1" t="str">
        <f>+Q245:U245</f>
        <v>Bulan     :</v>
      </c>
      <c r="R285" s="522" t="str">
        <f>+R245</f>
        <v>Juli</v>
      </c>
      <c r="S285" s="523"/>
      <c r="T285" s="4">
        <f>+T245:U245</f>
        <v>0</v>
      </c>
      <c r="U285" s="4">
        <f>+U245</f>
        <v>7</v>
      </c>
    </row>
    <row r="286" spans="1:21" ht="15.95" customHeight="1" thickBot="1" x14ac:dyDescent="0.25">
      <c r="A286" s="56" t="s">
        <v>74</v>
      </c>
      <c r="B286" s="56"/>
      <c r="C286" s="4">
        <v>0</v>
      </c>
      <c r="D286" s="4">
        <v>1</v>
      </c>
      <c r="E286" s="4">
        <v>1</v>
      </c>
      <c r="K286" s="521"/>
      <c r="L286" s="521"/>
      <c r="M286" s="5"/>
      <c r="N286" s="5"/>
      <c r="O286" s="5"/>
      <c r="Q286" s="1" t="s">
        <v>48</v>
      </c>
      <c r="R286" s="557">
        <f>+R246</f>
        <v>2018</v>
      </c>
      <c r="S286" s="558"/>
      <c r="T286" s="21">
        <v>1</v>
      </c>
      <c r="U286" s="21">
        <v>7</v>
      </c>
    </row>
    <row r="287" spans="1:21" ht="15.95" customHeight="1" thickTop="1" x14ac:dyDescent="0.2">
      <c r="A287" s="496" t="s">
        <v>4</v>
      </c>
      <c r="B287" s="496" t="s">
        <v>5</v>
      </c>
      <c r="C287" s="499" t="s">
        <v>6</v>
      </c>
      <c r="D287" s="500"/>
      <c r="E287" s="500"/>
      <c r="F287" s="500"/>
      <c r="G287" s="500"/>
      <c r="H287" s="500"/>
      <c r="I287" s="500"/>
      <c r="J287" s="500"/>
      <c r="K287" s="501"/>
      <c r="L287" s="499" t="s">
        <v>7</v>
      </c>
      <c r="M287" s="500"/>
      <c r="N287" s="500"/>
      <c r="O287" s="500"/>
      <c r="P287" s="500"/>
      <c r="Q287" s="500"/>
      <c r="R287" s="501"/>
      <c r="S287" s="538" t="s">
        <v>65</v>
      </c>
      <c r="T287" s="539"/>
      <c r="U287" s="540"/>
    </row>
    <row r="288" spans="1:21" ht="15.95" customHeight="1" x14ac:dyDescent="0.2">
      <c r="A288" s="497"/>
      <c r="B288" s="497"/>
      <c r="C288" s="551" t="s">
        <v>27</v>
      </c>
      <c r="D288" s="552"/>
      <c r="E288" s="553"/>
      <c r="F288" s="266"/>
      <c r="G288" s="266" t="s">
        <v>30</v>
      </c>
      <c r="H288" s="266" t="s">
        <v>32</v>
      </c>
      <c r="I288" s="266"/>
      <c r="J288" s="266"/>
      <c r="K288" s="266" t="s">
        <v>43</v>
      </c>
      <c r="L288" s="266" t="s">
        <v>27</v>
      </c>
      <c r="M288" s="266"/>
      <c r="N288" s="266" t="s">
        <v>30</v>
      </c>
      <c r="O288" s="266" t="s">
        <v>32</v>
      </c>
      <c r="P288" s="266"/>
      <c r="Q288" s="266"/>
      <c r="R288" s="266" t="s">
        <v>64</v>
      </c>
      <c r="S288" s="524" t="s">
        <v>68</v>
      </c>
      <c r="T288" s="525"/>
      <c r="U288" s="526"/>
    </row>
    <row r="289" spans="1:21" ht="15.95" customHeight="1" x14ac:dyDescent="0.2">
      <c r="A289" s="497"/>
      <c r="B289" s="497"/>
      <c r="C289" s="524" t="s">
        <v>28</v>
      </c>
      <c r="D289" s="525"/>
      <c r="E289" s="526"/>
      <c r="F289" s="264" t="s">
        <v>29</v>
      </c>
      <c r="G289" s="264" t="s">
        <v>31</v>
      </c>
      <c r="H289" s="264" t="s">
        <v>33</v>
      </c>
      <c r="I289" s="264" t="s">
        <v>37</v>
      </c>
      <c r="J289" s="264" t="s">
        <v>36</v>
      </c>
      <c r="K289" s="264" t="s">
        <v>28</v>
      </c>
      <c r="L289" s="264" t="s">
        <v>28</v>
      </c>
      <c r="M289" s="264" t="s">
        <v>35</v>
      </c>
      <c r="N289" s="264" t="s">
        <v>31</v>
      </c>
      <c r="O289" s="264" t="s">
        <v>33</v>
      </c>
      <c r="P289" s="264" t="s">
        <v>37</v>
      </c>
      <c r="Q289" s="264" t="s">
        <v>36</v>
      </c>
      <c r="R289" s="264" t="s">
        <v>38</v>
      </c>
      <c r="S289" s="524" t="s">
        <v>66</v>
      </c>
      <c r="T289" s="525"/>
      <c r="U289" s="526"/>
    </row>
    <row r="290" spans="1:21" ht="15.95" customHeight="1" x14ac:dyDescent="0.2">
      <c r="A290" s="497"/>
      <c r="B290" s="497"/>
      <c r="C290" s="502" t="s">
        <v>8</v>
      </c>
      <c r="D290" s="503"/>
      <c r="E290" s="504"/>
      <c r="F290" s="256"/>
      <c r="G290" s="256"/>
      <c r="H290" s="256" t="s">
        <v>34</v>
      </c>
      <c r="I290" s="256"/>
      <c r="J290" s="256"/>
      <c r="K290" s="256" t="s">
        <v>9</v>
      </c>
      <c r="L290" s="256" t="s">
        <v>8</v>
      </c>
      <c r="M290" s="256"/>
      <c r="N290" s="256"/>
      <c r="O290" s="256" t="s">
        <v>34</v>
      </c>
      <c r="P290" s="256"/>
      <c r="Q290" s="256"/>
      <c r="R290" s="20" t="s">
        <v>63</v>
      </c>
      <c r="S290" s="524" t="s">
        <v>67</v>
      </c>
      <c r="T290" s="525"/>
      <c r="U290" s="526"/>
    </row>
    <row r="291" spans="1:21" ht="15.95" customHeight="1" x14ac:dyDescent="0.2">
      <c r="A291" s="498"/>
      <c r="B291" s="498"/>
      <c r="C291" s="559"/>
      <c r="D291" s="560"/>
      <c r="E291" s="561"/>
      <c r="F291" s="264"/>
      <c r="G291" s="264"/>
      <c r="H291" s="264"/>
      <c r="I291" s="264"/>
      <c r="J291" s="264"/>
      <c r="K291" s="264" t="s">
        <v>62</v>
      </c>
      <c r="L291" s="264"/>
      <c r="M291" s="264"/>
      <c r="N291" s="264"/>
      <c r="O291" s="264"/>
      <c r="P291" s="264"/>
      <c r="Q291" s="264"/>
      <c r="R291" s="264"/>
      <c r="S291" s="528"/>
      <c r="T291" s="562"/>
      <c r="U291" s="563"/>
    </row>
    <row r="292" spans="1:21" s="8" customFormat="1" ht="15.95" customHeight="1" x14ac:dyDescent="0.2">
      <c r="A292" s="265" t="s">
        <v>10</v>
      </c>
      <c r="B292" s="265" t="s">
        <v>11</v>
      </c>
      <c r="C292" s="564" t="s">
        <v>12</v>
      </c>
      <c r="D292" s="565"/>
      <c r="E292" s="566"/>
      <c r="F292" s="265" t="s">
        <v>13</v>
      </c>
      <c r="G292" s="265" t="s">
        <v>14</v>
      </c>
      <c r="H292" s="265" t="s">
        <v>15</v>
      </c>
      <c r="I292" s="265" t="s">
        <v>16</v>
      </c>
      <c r="J292" s="265" t="s">
        <v>17</v>
      </c>
      <c r="K292" s="265" t="s">
        <v>18</v>
      </c>
      <c r="L292" s="265" t="s">
        <v>19</v>
      </c>
      <c r="M292" s="265" t="s">
        <v>20</v>
      </c>
      <c r="N292" s="265" t="s">
        <v>21</v>
      </c>
      <c r="O292" s="265" t="s">
        <v>41</v>
      </c>
      <c r="P292" s="265" t="s">
        <v>42</v>
      </c>
      <c r="Q292" s="265" t="s">
        <v>44</v>
      </c>
      <c r="R292" s="265" t="s">
        <v>70</v>
      </c>
      <c r="S292" s="564" t="s">
        <v>71</v>
      </c>
      <c r="T292" s="565"/>
      <c r="U292" s="566"/>
    </row>
    <row r="293" spans="1:21" s="16" customFormat="1" ht="15.95" customHeight="1" x14ac:dyDescent="0.2">
      <c r="A293" s="18">
        <v>1</v>
      </c>
      <c r="B293" s="19" t="s">
        <v>22</v>
      </c>
      <c r="C293" s="532"/>
      <c r="D293" s="533"/>
      <c r="E293" s="534"/>
      <c r="F293" s="39"/>
      <c r="G293" s="39"/>
      <c r="H293" s="39"/>
      <c r="I293" s="39"/>
      <c r="J293" s="39"/>
      <c r="K293" s="39"/>
      <c r="L293" s="24">
        <f t="shared" ref="L293:Q293" si="60">SUM(L294,L297,L298)</f>
        <v>15</v>
      </c>
      <c r="M293" s="24">
        <f t="shared" si="60"/>
        <v>0</v>
      </c>
      <c r="N293" s="24">
        <f t="shared" si="60"/>
        <v>10</v>
      </c>
      <c r="O293" s="24">
        <f t="shared" si="60"/>
        <v>0</v>
      </c>
      <c r="P293" s="24">
        <f t="shared" si="60"/>
        <v>2</v>
      </c>
      <c r="Q293" s="24">
        <f t="shared" si="60"/>
        <v>0</v>
      </c>
      <c r="R293" s="24">
        <f>SUM(L293-M293-N293-O293+P293-Q293)</f>
        <v>7</v>
      </c>
      <c r="S293" s="535"/>
      <c r="T293" s="536"/>
      <c r="U293" s="537"/>
    </row>
    <row r="294" spans="1:21" s="23" customFormat="1" ht="15.95" customHeight="1" x14ac:dyDescent="0.25">
      <c r="A294" s="14"/>
      <c r="B294" s="22" t="s">
        <v>50</v>
      </c>
      <c r="C294" s="495"/>
      <c r="D294" s="495"/>
      <c r="E294" s="495"/>
      <c r="F294" s="258"/>
      <c r="G294" s="258"/>
      <c r="H294" s="258"/>
      <c r="I294" s="258"/>
      <c r="J294" s="258"/>
      <c r="K294" s="257"/>
      <c r="L294" s="271">
        <f t="shared" ref="L294:O294" si="61">SUM(L295:L296)</f>
        <v>5</v>
      </c>
      <c r="M294" s="271">
        <f t="shared" si="61"/>
        <v>0</v>
      </c>
      <c r="N294" s="271">
        <f t="shared" si="61"/>
        <v>0</v>
      </c>
      <c r="O294" s="271">
        <f t="shared" si="61"/>
        <v>0</v>
      </c>
      <c r="P294" s="271">
        <f>SUM(P295:P296)</f>
        <v>0</v>
      </c>
      <c r="Q294" s="271">
        <f t="shared" ref="Q294" si="62">SUM(Q295:Q296)</f>
        <v>0</v>
      </c>
      <c r="R294" s="273">
        <f t="shared" ref="R294:R302" si="63">SUM(L294-M294-N294-O294+P294-Q294)</f>
        <v>5</v>
      </c>
      <c r="S294" s="545"/>
      <c r="T294" s="546"/>
      <c r="U294" s="547"/>
    </row>
    <row r="295" spans="1:21" ht="15.95" customHeight="1" x14ac:dyDescent="0.2">
      <c r="A295" s="12"/>
      <c r="B295" s="13" t="s">
        <v>84</v>
      </c>
      <c r="C295" s="509"/>
      <c r="D295" s="509"/>
      <c r="E295" s="509"/>
      <c r="F295" s="261"/>
      <c r="G295" s="261"/>
      <c r="H295" s="261"/>
      <c r="I295" s="40"/>
      <c r="J295" s="40"/>
      <c r="K295" s="257"/>
      <c r="L295" s="272">
        <v>0</v>
      </c>
      <c r="M295" s="272">
        <v>0</v>
      </c>
      <c r="N295" s="272">
        <v>0</v>
      </c>
      <c r="O295" s="272">
        <v>0</v>
      </c>
      <c r="P295" s="272">
        <v>0</v>
      </c>
      <c r="Q295" s="272">
        <v>0</v>
      </c>
      <c r="R295" s="273">
        <f t="shared" si="63"/>
        <v>0</v>
      </c>
      <c r="S295" s="542"/>
      <c r="T295" s="543"/>
      <c r="U295" s="544"/>
    </row>
    <row r="296" spans="1:21" ht="15.95" customHeight="1" x14ac:dyDescent="0.2">
      <c r="A296" s="12"/>
      <c r="B296" s="13" t="s">
        <v>85</v>
      </c>
      <c r="C296" s="509"/>
      <c r="D296" s="509"/>
      <c r="E296" s="509"/>
      <c r="F296" s="261"/>
      <c r="G296" s="261"/>
      <c r="H296" s="261"/>
      <c r="I296" s="40"/>
      <c r="J296" s="40"/>
      <c r="K296" s="257"/>
      <c r="L296" s="272">
        <v>5</v>
      </c>
      <c r="M296" s="272">
        <v>0</v>
      </c>
      <c r="N296" s="272">
        <v>0</v>
      </c>
      <c r="O296" s="272">
        <v>0</v>
      </c>
      <c r="P296" s="272">
        <v>0</v>
      </c>
      <c r="Q296" s="272">
        <v>0</v>
      </c>
      <c r="R296" s="273">
        <f t="shared" si="63"/>
        <v>5</v>
      </c>
      <c r="S296" s="542"/>
      <c r="T296" s="543"/>
      <c r="U296" s="544"/>
    </row>
    <row r="297" spans="1:21" ht="15.95" customHeight="1" x14ac:dyDescent="0.2">
      <c r="A297" s="12"/>
      <c r="B297" s="11" t="s">
        <v>51</v>
      </c>
      <c r="C297" s="494"/>
      <c r="D297" s="494"/>
      <c r="E297" s="494"/>
      <c r="F297" s="41"/>
      <c r="G297" s="41"/>
      <c r="H297" s="41"/>
      <c r="I297" s="41"/>
      <c r="J297" s="41"/>
      <c r="K297" s="257"/>
      <c r="L297" s="273">
        <v>10</v>
      </c>
      <c r="M297" s="273">
        <v>0</v>
      </c>
      <c r="N297" s="273">
        <v>10</v>
      </c>
      <c r="O297" s="273">
        <v>0</v>
      </c>
      <c r="P297" s="273">
        <v>0</v>
      </c>
      <c r="Q297" s="273">
        <v>0</v>
      </c>
      <c r="R297" s="273">
        <f t="shared" si="63"/>
        <v>0</v>
      </c>
      <c r="S297" s="542"/>
      <c r="T297" s="543"/>
      <c r="U297" s="544"/>
    </row>
    <row r="298" spans="1:21" ht="15.95" customHeight="1" x14ac:dyDescent="0.2">
      <c r="A298" s="12"/>
      <c r="B298" s="11" t="s">
        <v>52</v>
      </c>
      <c r="C298" s="494"/>
      <c r="D298" s="494"/>
      <c r="E298" s="494"/>
      <c r="F298" s="41"/>
      <c r="G298" s="41"/>
      <c r="H298" s="41"/>
      <c r="I298" s="41"/>
      <c r="J298" s="41"/>
      <c r="K298" s="257"/>
      <c r="L298" s="273">
        <v>0</v>
      </c>
      <c r="M298" s="273">
        <v>0</v>
      </c>
      <c r="N298" s="273">
        <v>0</v>
      </c>
      <c r="O298" s="273">
        <v>0</v>
      </c>
      <c r="P298" s="273">
        <v>2</v>
      </c>
      <c r="Q298" s="273">
        <v>0</v>
      </c>
      <c r="R298" s="273">
        <f t="shared" si="63"/>
        <v>2</v>
      </c>
      <c r="S298" s="542"/>
      <c r="T298" s="543"/>
      <c r="U298" s="544"/>
    </row>
    <row r="299" spans="1:21" ht="15.75" x14ac:dyDescent="0.2">
      <c r="A299" s="14">
        <v>2</v>
      </c>
      <c r="B299" s="10" t="s">
        <v>23</v>
      </c>
      <c r="C299" s="494"/>
      <c r="D299" s="494"/>
      <c r="E299" s="494"/>
      <c r="F299" s="257"/>
      <c r="G299" s="257"/>
      <c r="H299" s="42"/>
      <c r="I299" s="257"/>
      <c r="J299" s="257"/>
      <c r="K299" s="257"/>
      <c r="L299" s="273">
        <f t="shared" ref="L299:N299" si="64">SUM(L300:L301)</f>
        <v>30</v>
      </c>
      <c r="M299" s="273">
        <f t="shared" si="64"/>
        <v>30</v>
      </c>
      <c r="N299" s="273">
        <f t="shared" si="64"/>
        <v>0</v>
      </c>
      <c r="O299" s="26"/>
      <c r="P299" s="273">
        <f t="shared" ref="P299:Q299" si="65">SUM(P300:P301)</f>
        <v>0</v>
      </c>
      <c r="Q299" s="273">
        <f t="shared" si="65"/>
        <v>0</v>
      </c>
      <c r="R299" s="273">
        <f t="shared" si="63"/>
        <v>0</v>
      </c>
      <c r="S299" s="542"/>
      <c r="T299" s="543"/>
      <c r="U299" s="544"/>
    </row>
    <row r="300" spans="1:21" ht="15.75" x14ac:dyDescent="0.2">
      <c r="A300" s="12"/>
      <c r="B300" s="13" t="s">
        <v>84</v>
      </c>
      <c r="C300" s="509"/>
      <c r="D300" s="509"/>
      <c r="E300" s="509"/>
      <c r="F300" s="261"/>
      <c r="G300" s="261"/>
      <c r="H300" s="43"/>
      <c r="I300" s="40"/>
      <c r="J300" s="40"/>
      <c r="K300" s="257"/>
      <c r="L300" s="272">
        <v>30</v>
      </c>
      <c r="M300" s="272">
        <v>30</v>
      </c>
      <c r="N300" s="272">
        <v>0</v>
      </c>
      <c r="O300" s="25"/>
      <c r="P300" s="272">
        <v>0</v>
      </c>
      <c r="Q300" s="272">
        <v>0</v>
      </c>
      <c r="R300" s="273">
        <f t="shared" si="63"/>
        <v>0</v>
      </c>
      <c r="S300" s="542"/>
      <c r="T300" s="543"/>
      <c r="U300" s="544"/>
    </row>
    <row r="301" spans="1:21" ht="15.75" x14ac:dyDescent="0.2">
      <c r="A301" s="12"/>
      <c r="B301" s="13" t="s">
        <v>85</v>
      </c>
      <c r="C301" s="509"/>
      <c r="D301" s="509"/>
      <c r="E301" s="509"/>
      <c r="F301" s="261"/>
      <c r="G301" s="261"/>
      <c r="H301" s="43"/>
      <c r="I301" s="40"/>
      <c r="J301" s="40"/>
      <c r="K301" s="257"/>
      <c r="L301" s="272">
        <v>0</v>
      </c>
      <c r="M301" s="272">
        <v>0</v>
      </c>
      <c r="N301" s="272">
        <v>0</v>
      </c>
      <c r="O301" s="25"/>
      <c r="P301" s="272">
        <v>0</v>
      </c>
      <c r="Q301" s="272">
        <v>0</v>
      </c>
      <c r="R301" s="273">
        <f t="shared" si="63"/>
        <v>0</v>
      </c>
      <c r="S301" s="542"/>
      <c r="T301" s="543"/>
      <c r="U301" s="544"/>
    </row>
    <row r="302" spans="1:21" ht="15.75" x14ac:dyDescent="0.2">
      <c r="A302" s="9">
        <v>3</v>
      </c>
      <c r="B302" s="10" t="s">
        <v>54</v>
      </c>
      <c r="C302" s="494"/>
      <c r="D302" s="494"/>
      <c r="E302" s="494"/>
      <c r="F302" s="257"/>
      <c r="G302" s="42"/>
      <c r="H302" s="42"/>
      <c r="I302" s="257"/>
      <c r="J302" s="257"/>
      <c r="K302" s="257"/>
      <c r="L302" s="269">
        <v>6</v>
      </c>
      <c r="M302" s="269">
        <v>3</v>
      </c>
      <c r="N302" s="26"/>
      <c r="O302" s="26"/>
      <c r="P302" s="269">
        <v>0</v>
      </c>
      <c r="Q302" s="269">
        <v>0</v>
      </c>
      <c r="R302" s="273">
        <f t="shared" si="63"/>
        <v>3</v>
      </c>
      <c r="S302" s="542"/>
      <c r="T302" s="543"/>
      <c r="U302" s="544"/>
    </row>
    <row r="303" spans="1:21" ht="15.75" x14ac:dyDescent="0.2">
      <c r="A303" s="14">
        <v>4</v>
      </c>
      <c r="B303" s="10" t="s">
        <v>53</v>
      </c>
      <c r="C303" s="495"/>
      <c r="D303" s="495"/>
      <c r="E303" s="495"/>
      <c r="F303" s="258"/>
      <c r="G303" s="42"/>
      <c r="H303" s="42"/>
      <c r="I303" s="258"/>
      <c r="J303" s="258"/>
      <c r="K303" s="257"/>
      <c r="L303" s="273">
        <f>SUM(L304:L305)</f>
        <v>10</v>
      </c>
      <c r="M303" s="273">
        <f>SUM(M304:M305)</f>
        <v>4</v>
      </c>
      <c r="N303" s="26"/>
      <c r="O303" s="26"/>
      <c r="P303" s="273">
        <f t="shared" ref="P303:Q303" si="66">SUM(P304:P305)</f>
        <v>0</v>
      </c>
      <c r="Q303" s="273">
        <f t="shared" si="66"/>
        <v>0</v>
      </c>
      <c r="R303" s="273">
        <f>SUM(L303-M303-N303-O303+P303-Q303)</f>
        <v>6</v>
      </c>
      <c r="S303" s="542"/>
      <c r="T303" s="543"/>
      <c r="U303" s="544"/>
    </row>
    <row r="304" spans="1:21" ht="15.75" x14ac:dyDescent="0.2">
      <c r="A304" s="14"/>
      <c r="B304" s="13" t="s">
        <v>84</v>
      </c>
      <c r="C304" s="495"/>
      <c r="D304" s="495"/>
      <c r="E304" s="495"/>
      <c r="F304" s="258"/>
      <c r="G304" s="42"/>
      <c r="H304" s="42"/>
      <c r="I304" s="258"/>
      <c r="J304" s="258"/>
      <c r="K304" s="257"/>
      <c r="L304" s="269">
        <v>0</v>
      </c>
      <c r="M304" s="269">
        <v>0</v>
      </c>
      <c r="N304" s="26"/>
      <c r="O304" s="26"/>
      <c r="P304" s="269">
        <v>0</v>
      </c>
      <c r="Q304" s="269">
        <v>0</v>
      </c>
      <c r="R304" s="273">
        <f t="shared" ref="R304" si="67">SUM(L304-M304-N304-O304+P304-Q304)</f>
        <v>0</v>
      </c>
      <c r="S304" s="542"/>
      <c r="T304" s="543"/>
      <c r="U304" s="544"/>
    </row>
    <row r="305" spans="1:21" ht="12.75" customHeight="1" x14ac:dyDescent="0.2">
      <c r="A305" s="14"/>
      <c r="B305" s="13" t="s">
        <v>85</v>
      </c>
      <c r="C305" s="495"/>
      <c r="D305" s="495"/>
      <c r="E305" s="495"/>
      <c r="F305" s="258"/>
      <c r="G305" s="42"/>
      <c r="H305" s="42"/>
      <c r="I305" s="258"/>
      <c r="J305" s="258"/>
      <c r="K305" s="257"/>
      <c r="L305" s="269">
        <v>10</v>
      </c>
      <c r="M305" s="269">
        <v>4</v>
      </c>
      <c r="N305" s="26"/>
      <c r="O305" s="26"/>
      <c r="P305" s="269">
        <v>0</v>
      </c>
      <c r="Q305" s="269">
        <v>0</v>
      </c>
      <c r="R305" s="273">
        <f>SUM(L305-M305-N305-O305+P305-Q305)</f>
        <v>6</v>
      </c>
      <c r="S305" s="542"/>
      <c r="T305" s="543"/>
      <c r="U305" s="544"/>
    </row>
    <row r="306" spans="1:21" ht="12.75" customHeight="1" x14ac:dyDescent="0.2">
      <c r="A306" s="14">
        <v>5</v>
      </c>
      <c r="B306" s="11" t="s">
        <v>55</v>
      </c>
      <c r="C306" s="494"/>
      <c r="D306" s="494"/>
      <c r="E306" s="494"/>
      <c r="F306" s="257"/>
      <c r="G306" s="42"/>
      <c r="H306" s="42"/>
      <c r="I306" s="257"/>
      <c r="J306" s="257"/>
      <c r="K306" s="257"/>
      <c r="L306" s="269">
        <v>1</v>
      </c>
      <c r="M306" s="269">
        <v>1</v>
      </c>
      <c r="N306" s="26"/>
      <c r="O306" s="26"/>
      <c r="P306" s="269">
        <v>0</v>
      </c>
      <c r="Q306" s="269">
        <v>0</v>
      </c>
      <c r="R306" s="273">
        <f t="shared" ref="R306:R312" si="68">SUM(L306-M306-N306-O306+P306-Q306)</f>
        <v>0</v>
      </c>
      <c r="S306" s="542"/>
      <c r="T306" s="543"/>
      <c r="U306" s="544"/>
    </row>
    <row r="307" spans="1:21" ht="15.75" x14ac:dyDescent="0.2">
      <c r="A307" s="14">
        <v>6</v>
      </c>
      <c r="B307" s="10" t="s">
        <v>56</v>
      </c>
      <c r="C307" s="494"/>
      <c r="D307" s="494"/>
      <c r="E307" s="494"/>
      <c r="F307" s="257"/>
      <c r="G307" s="42"/>
      <c r="H307" s="42"/>
      <c r="I307" s="257"/>
      <c r="J307" s="257"/>
      <c r="K307" s="257"/>
      <c r="L307" s="269">
        <v>1</v>
      </c>
      <c r="M307" s="269">
        <v>1</v>
      </c>
      <c r="N307" s="26"/>
      <c r="O307" s="26"/>
      <c r="P307" s="269">
        <v>0</v>
      </c>
      <c r="Q307" s="269">
        <v>0</v>
      </c>
      <c r="R307" s="273">
        <f t="shared" si="68"/>
        <v>0</v>
      </c>
      <c r="S307" s="570">
        <v>0</v>
      </c>
      <c r="T307" s="571"/>
      <c r="U307" s="572"/>
    </row>
    <row r="308" spans="1:21" ht="14.25" customHeight="1" x14ac:dyDescent="0.2">
      <c r="A308" s="14">
        <v>7</v>
      </c>
      <c r="B308" s="10" t="s">
        <v>57</v>
      </c>
      <c r="C308" s="494"/>
      <c r="D308" s="494"/>
      <c r="E308" s="494"/>
      <c r="F308" s="257"/>
      <c r="G308" s="42"/>
      <c r="H308" s="42"/>
      <c r="I308" s="257"/>
      <c r="J308" s="257"/>
      <c r="K308" s="257"/>
      <c r="L308" s="269">
        <v>0</v>
      </c>
      <c r="M308" s="269">
        <v>0</v>
      </c>
      <c r="N308" s="26"/>
      <c r="O308" s="26"/>
      <c r="P308" s="269">
        <v>0</v>
      </c>
      <c r="Q308" s="269">
        <v>0</v>
      </c>
      <c r="R308" s="273">
        <f t="shared" si="68"/>
        <v>0</v>
      </c>
      <c r="S308" s="548">
        <v>0</v>
      </c>
      <c r="T308" s="549"/>
      <c r="U308" s="550"/>
    </row>
    <row r="309" spans="1:21" ht="15.75" x14ac:dyDescent="0.2">
      <c r="A309" s="14">
        <v>8</v>
      </c>
      <c r="B309" s="10" t="s">
        <v>58</v>
      </c>
      <c r="C309" s="494"/>
      <c r="D309" s="494"/>
      <c r="E309" s="494"/>
      <c r="F309" s="257"/>
      <c r="G309" s="42"/>
      <c r="H309" s="42"/>
      <c r="I309" s="257"/>
      <c r="J309" s="257"/>
      <c r="K309" s="257"/>
      <c r="L309" s="269">
        <v>0</v>
      </c>
      <c r="M309" s="269">
        <v>0</v>
      </c>
      <c r="N309" s="26"/>
      <c r="O309" s="26"/>
      <c r="P309" s="269">
        <v>0</v>
      </c>
      <c r="Q309" s="269">
        <v>0</v>
      </c>
      <c r="R309" s="273">
        <f t="shared" si="68"/>
        <v>0</v>
      </c>
      <c r="S309" s="548">
        <v>0</v>
      </c>
      <c r="T309" s="549"/>
      <c r="U309" s="550"/>
    </row>
    <row r="310" spans="1:21" ht="15.75" x14ac:dyDescent="0.2">
      <c r="A310" s="14">
        <v>9</v>
      </c>
      <c r="B310" s="10" t="s">
        <v>24</v>
      </c>
      <c r="C310" s="494"/>
      <c r="D310" s="494"/>
      <c r="E310" s="494"/>
      <c r="F310" s="257"/>
      <c r="G310" s="42"/>
      <c r="H310" s="42"/>
      <c r="I310" s="41"/>
      <c r="J310" s="41"/>
      <c r="K310" s="257"/>
      <c r="L310" s="269">
        <v>0</v>
      </c>
      <c r="M310" s="269">
        <v>0</v>
      </c>
      <c r="N310" s="26"/>
      <c r="O310" s="26"/>
      <c r="P310" s="269">
        <v>0</v>
      </c>
      <c r="Q310" s="269">
        <v>0</v>
      </c>
      <c r="R310" s="273">
        <f t="shared" si="68"/>
        <v>0</v>
      </c>
      <c r="S310" s="548">
        <v>0</v>
      </c>
      <c r="T310" s="549"/>
      <c r="U310" s="550"/>
    </row>
    <row r="311" spans="1:21" ht="12.75" customHeight="1" x14ac:dyDescent="0.2">
      <c r="A311" s="14">
        <v>10</v>
      </c>
      <c r="B311" s="10" t="s">
        <v>25</v>
      </c>
      <c r="C311" s="494"/>
      <c r="D311" s="494"/>
      <c r="E311" s="494"/>
      <c r="F311" s="257"/>
      <c r="G311" s="42"/>
      <c r="H311" s="42"/>
      <c r="I311" s="41"/>
      <c r="J311" s="41"/>
      <c r="K311" s="257"/>
      <c r="L311" s="269">
        <v>0</v>
      </c>
      <c r="M311" s="269">
        <v>0</v>
      </c>
      <c r="N311" s="26"/>
      <c r="O311" s="26"/>
      <c r="P311" s="269">
        <v>0</v>
      </c>
      <c r="Q311" s="269">
        <v>0</v>
      </c>
      <c r="R311" s="273">
        <f t="shared" si="68"/>
        <v>0</v>
      </c>
      <c r="S311" s="548">
        <v>0</v>
      </c>
      <c r="T311" s="549"/>
      <c r="U311" s="550"/>
    </row>
    <row r="312" spans="1:21" ht="13.5" customHeight="1" thickBot="1" x14ac:dyDescent="0.25">
      <c r="A312" s="48">
        <v>11</v>
      </c>
      <c r="B312" s="49" t="s">
        <v>59</v>
      </c>
      <c r="C312" s="510"/>
      <c r="D312" s="511"/>
      <c r="E312" s="512"/>
      <c r="F312" s="260"/>
      <c r="G312" s="50"/>
      <c r="H312" s="50"/>
      <c r="I312" s="51"/>
      <c r="J312" s="51"/>
      <c r="K312" s="260"/>
      <c r="L312" s="52">
        <v>0</v>
      </c>
      <c r="M312" s="52">
        <v>0</v>
      </c>
      <c r="N312" s="53"/>
      <c r="O312" s="53"/>
      <c r="P312" s="52">
        <v>0</v>
      </c>
      <c r="Q312" s="52">
        <v>0</v>
      </c>
      <c r="R312" s="54">
        <f t="shared" si="68"/>
        <v>0</v>
      </c>
      <c r="S312" s="554"/>
      <c r="T312" s="555"/>
      <c r="U312" s="556"/>
    </row>
    <row r="313" spans="1:21" ht="15" customHeight="1" thickTop="1" x14ac:dyDescent="0.2">
      <c r="A313" s="5"/>
      <c r="B313" s="17" t="s">
        <v>39</v>
      </c>
    </row>
    <row r="314" spans="1:21" ht="12.75" customHeight="1" x14ac:dyDescent="0.2">
      <c r="A314" s="5"/>
      <c r="B314" s="15" t="s">
        <v>61</v>
      </c>
    </row>
    <row r="315" spans="1:21" ht="12.75" customHeight="1" x14ac:dyDescent="0.2">
      <c r="A315" s="5"/>
      <c r="B315" s="15" t="s">
        <v>60</v>
      </c>
    </row>
    <row r="316" spans="1:21" ht="12.75" customHeight="1" x14ac:dyDescent="0.2">
      <c r="A316" s="5"/>
      <c r="B316" s="15" t="s">
        <v>40</v>
      </c>
    </row>
    <row r="317" spans="1:21" ht="11.25" customHeight="1" x14ac:dyDescent="0.2">
      <c r="A317" s="5"/>
      <c r="B317" s="27"/>
    </row>
    <row r="318" spans="1:21" ht="12.75" customHeight="1" x14ac:dyDescent="0.2">
      <c r="A318" s="5"/>
      <c r="B318" s="27"/>
    </row>
    <row r="319" spans="1:21" ht="15.95" customHeight="1" x14ac:dyDescent="0.2">
      <c r="A319" s="488" t="s">
        <v>0</v>
      </c>
      <c r="B319" s="488"/>
      <c r="P319" s="517" t="s">
        <v>26</v>
      </c>
      <c r="Q319" s="517"/>
      <c r="R319" s="517"/>
      <c r="S319" s="517"/>
      <c r="T319" s="517"/>
      <c r="U319" s="517"/>
    </row>
    <row r="320" spans="1:21" ht="15.95" customHeight="1" x14ac:dyDescent="0.2">
      <c r="A320" s="488" t="s">
        <v>1</v>
      </c>
      <c r="B320" s="488"/>
      <c r="P320" s="517"/>
      <c r="Q320" s="517"/>
      <c r="R320" s="517"/>
      <c r="S320" s="517"/>
      <c r="T320" s="517"/>
      <c r="U320" s="517"/>
    </row>
    <row r="321" spans="1:21" ht="15.95" customHeight="1" x14ac:dyDescent="0.2">
      <c r="A321" s="488" t="s">
        <v>46</v>
      </c>
      <c r="B321" s="488"/>
    </row>
    <row r="322" spans="1:21" ht="15.95" customHeight="1" x14ac:dyDescent="0.35">
      <c r="C322" s="518" t="s">
        <v>2</v>
      </c>
      <c r="D322" s="518"/>
      <c r="E322" s="518"/>
      <c r="F322" s="518"/>
      <c r="G322" s="518"/>
      <c r="H322" s="518"/>
      <c r="I322" s="518"/>
      <c r="J322" s="518"/>
      <c r="K322" s="518"/>
      <c r="L322" s="518"/>
      <c r="M322" s="518"/>
      <c r="N322" s="518"/>
      <c r="O322" s="518"/>
      <c r="P322" s="518"/>
      <c r="Q322" s="2"/>
    </row>
    <row r="323" spans="1:21" ht="15.95" customHeight="1" x14ac:dyDescent="0.2">
      <c r="C323" s="1" t="s">
        <v>86</v>
      </c>
      <c r="F323" s="519" t="s">
        <v>3</v>
      </c>
      <c r="G323" s="519"/>
      <c r="H323" s="519"/>
      <c r="I323" s="519"/>
      <c r="J323" s="519"/>
      <c r="K323" s="519"/>
      <c r="L323" s="519"/>
      <c r="M323" s="519"/>
      <c r="N323" s="519"/>
      <c r="O323" s="519"/>
      <c r="P323" s="519"/>
      <c r="Q323" s="262"/>
    </row>
    <row r="324" spans="1:21" ht="15.95" customHeight="1" x14ac:dyDescent="0.2">
      <c r="A324" s="1" t="s">
        <v>47</v>
      </c>
      <c r="C324" s="3"/>
      <c r="D324" s="4">
        <v>1</v>
      </c>
      <c r="E324" s="4">
        <v>5</v>
      </c>
      <c r="M324" s="5"/>
      <c r="N324" s="5"/>
      <c r="O324" s="5"/>
      <c r="P324" s="5"/>
      <c r="Q324" s="5"/>
      <c r="R324" s="5"/>
      <c r="S324" s="5"/>
      <c r="T324" s="5"/>
    </row>
    <row r="325" spans="1:21" ht="15.95" customHeight="1" x14ac:dyDescent="0.2">
      <c r="A325" s="1" t="s">
        <v>69</v>
      </c>
      <c r="C325" s="6"/>
      <c r="D325" s="7">
        <v>0</v>
      </c>
      <c r="E325" s="7">
        <v>8</v>
      </c>
      <c r="K325" s="520">
        <v>9</v>
      </c>
      <c r="L325" s="520"/>
      <c r="M325" s="5"/>
      <c r="N325" s="5"/>
      <c r="O325" s="5"/>
      <c r="Q325" s="1" t="str">
        <f>+Q285:U285</f>
        <v>Bulan     :</v>
      </c>
      <c r="R325" s="522" t="str">
        <f>+R285</f>
        <v>Juli</v>
      </c>
      <c r="S325" s="523"/>
      <c r="T325" s="4">
        <f>+T285:U285</f>
        <v>0</v>
      </c>
      <c r="U325" s="4">
        <f>+U285</f>
        <v>7</v>
      </c>
    </row>
    <row r="326" spans="1:21" ht="15.95" customHeight="1" thickBot="1" x14ac:dyDescent="0.25">
      <c r="A326" s="56" t="s">
        <v>82</v>
      </c>
      <c r="B326" s="56"/>
      <c r="C326" s="4">
        <v>0</v>
      </c>
      <c r="D326" s="4">
        <v>2</v>
      </c>
      <c r="E326" s="4">
        <v>2</v>
      </c>
      <c r="K326" s="521"/>
      <c r="L326" s="521"/>
      <c r="M326" s="5"/>
      <c r="N326" s="5"/>
      <c r="O326" s="5"/>
      <c r="Q326" s="1" t="s">
        <v>48</v>
      </c>
      <c r="R326" s="557">
        <f>+R286</f>
        <v>2018</v>
      </c>
      <c r="S326" s="558"/>
      <c r="T326" s="21">
        <v>1</v>
      </c>
      <c r="U326" s="21">
        <v>8</v>
      </c>
    </row>
    <row r="327" spans="1:21" ht="15.95" customHeight="1" thickTop="1" x14ac:dyDescent="0.2">
      <c r="A327" s="496" t="s">
        <v>4</v>
      </c>
      <c r="B327" s="496" t="s">
        <v>5</v>
      </c>
      <c r="C327" s="499" t="s">
        <v>6</v>
      </c>
      <c r="D327" s="500"/>
      <c r="E327" s="500"/>
      <c r="F327" s="500"/>
      <c r="G327" s="500"/>
      <c r="H327" s="500"/>
      <c r="I327" s="500"/>
      <c r="J327" s="500"/>
      <c r="K327" s="501"/>
      <c r="L327" s="499" t="s">
        <v>7</v>
      </c>
      <c r="M327" s="500"/>
      <c r="N327" s="500"/>
      <c r="O327" s="500"/>
      <c r="P327" s="500"/>
      <c r="Q327" s="500"/>
      <c r="R327" s="501"/>
      <c r="S327" s="538" t="s">
        <v>65</v>
      </c>
      <c r="T327" s="539"/>
      <c r="U327" s="540"/>
    </row>
    <row r="328" spans="1:21" ht="15.95" customHeight="1" x14ac:dyDescent="0.2">
      <c r="A328" s="497"/>
      <c r="B328" s="497"/>
      <c r="C328" s="551" t="s">
        <v>27</v>
      </c>
      <c r="D328" s="552"/>
      <c r="E328" s="553"/>
      <c r="F328" s="266"/>
      <c r="G328" s="266" t="s">
        <v>30</v>
      </c>
      <c r="H328" s="266" t="s">
        <v>32</v>
      </c>
      <c r="I328" s="266"/>
      <c r="J328" s="266"/>
      <c r="K328" s="266" t="s">
        <v>43</v>
      </c>
      <c r="L328" s="266" t="s">
        <v>27</v>
      </c>
      <c r="M328" s="266"/>
      <c r="N328" s="266" t="s">
        <v>30</v>
      </c>
      <c r="O328" s="266" t="s">
        <v>32</v>
      </c>
      <c r="P328" s="266"/>
      <c r="Q328" s="266"/>
      <c r="R328" s="266" t="s">
        <v>64</v>
      </c>
      <c r="S328" s="524" t="s">
        <v>68</v>
      </c>
      <c r="T328" s="525"/>
      <c r="U328" s="526"/>
    </row>
    <row r="329" spans="1:21" ht="15.95" customHeight="1" x14ac:dyDescent="0.2">
      <c r="A329" s="497"/>
      <c r="B329" s="497"/>
      <c r="C329" s="524" t="s">
        <v>28</v>
      </c>
      <c r="D329" s="525"/>
      <c r="E329" s="526"/>
      <c r="F329" s="264" t="s">
        <v>29</v>
      </c>
      <c r="G329" s="264" t="s">
        <v>31</v>
      </c>
      <c r="H329" s="264" t="s">
        <v>33</v>
      </c>
      <c r="I329" s="264" t="s">
        <v>37</v>
      </c>
      <c r="J329" s="264" t="s">
        <v>36</v>
      </c>
      <c r="K329" s="264" t="s">
        <v>28</v>
      </c>
      <c r="L329" s="264" t="s">
        <v>28</v>
      </c>
      <c r="M329" s="264" t="s">
        <v>35</v>
      </c>
      <c r="N329" s="264" t="s">
        <v>31</v>
      </c>
      <c r="O329" s="264" t="s">
        <v>33</v>
      </c>
      <c r="P329" s="264" t="s">
        <v>37</v>
      </c>
      <c r="Q329" s="264" t="s">
        <v>36</v>
      </c>
      <c r="R329" s="264" t="s">
        <v>38</v>
      </c>
      <c r="S329" s="524" t="s">
        <v>66</v>
      </c>
      <c r="T329" s="525"/>
      <c r="U329" s="526"/>
    </row>
    <row r="330" spans="1:21" ht="15.95" customHeight="1" x14ac:dyDescent="0.2">
      <c r="A330" s="497"/>
      <c r="B330" s="497"/>
      <c r="C330" s="502" t="s">
        <v>8</v>
      </c>
      <c r="D330" s="503"/>
      <c r="E330" s="504"/>
      <c r="F330" s="256"/>
      <c r="G330" s="256"/>
      <c r="H330" s="256" t="s">
        <v>34</v>
      </c>
      <c r="I330" s="256"/>
      <c r="J330" s="256"/>
      <c r="K330" s="256" t="s">
        <v>9</v>
      </c>
      <c r="L330" s="256" t="s">
        <v>8</v>
      </c>
      <c r="M330" s="256"/>
      <c r="N330" s="256"/>
      <c r="O330" s="256" t="s">
        <v>34</v>
      </c>
      <c r="P330" s="256"/>
      <c r="Q330" s="256"/>
      <c r="R330" s="20" t="s">
        <v>63</v>
      </c>
      <c r="S330" s="524" t="s">
        <v>67</v>
      </c>
      <c r="T330" s="525"/>
      <c r="U330" s="526"/>
    </row>
    <row r="331" spans="1:21" ht="15.95" customHeight="1" x14ac:dyDescent="0.2">
      <c r="A331" s="498"/>
      <c r="B331" s="498"/>
      <c r="C331" s="559"/>
      <c r="D331" s="560"/>
      <c r="E331" s="561"/>
      <c r="F331" s="264"/>
      <c r="G331" s="264"/>
      <c r="H331" s="264"/>
      <c r="I331" s="264"/>
      <c r="J331" s="264"/>
      <c r="K331" s="264" t="s">
        <v>62</v>
      </c>
      <c r="L331" s="264"/>
      <c r="M331" s="264"/>
      <c r="N331" s="264"/>
      <c r="O331" s="264"/>
      <c r="P331" s="264"/>
      <c r="Q331" s="264"/>
      <c r="R331" s="264"/>
      <c r="S331" s="528"/>
      <c r="T331" s="562"/>
      <c r="U331" s="563"/>
    </row>
    <row r="332" spans="1:21" s="8" customFormat="1" ht="15.95" customHeight="1" x14ac:dyDescent="0.2">
      <c r="A332" s="265" t="s">
        <v>10</v>
      </c>
      <c r="B332" s="265" t="s">
        <v>11</v>
      </c>
      <c r="C332" s="564" t="s">
        <v>12</v>
      </c>
      <c r="D332" s="565"/>
      <c r="E332" s="566"/>
      <c r="F332" s="265" t="s">
        <v>13</v>
      </c>
      <c r="G332" s="265" t="s">
        <v>14</v>
      </c>
      <c r="H332" s="265" t="s">
        <v>15</v>
      </c>
      <c r="I332" s="265" t="s">
        <v>16</v>
      </c>
      <c r="J332" s="265" t="s">
        <v>17</v>
      </c>
      <c r="K332" s="265" t="s">
        <v>18</v>
      </c>
      <c r="L332" s="265" t="s">
        <v>19</v>
      </c>
      <c r="M332" s="265" t="s">
        <v>20</v>
      </c>
      <c r="N332" s="265" t="s">
        <v>21</v>
      </c>
      <c r="O332" s="265" t="s">
        <v>41</v>
      </c>
      <c r="P332" s="265" t="s">
        <v>42</v>
      </c>
      <c r="Q332" s="265" t="s">
        <v>44</v>
      </c>
      <c r="R332" s="265" t="s">
        <v>70</v>
      </c>
      <c r="S332" s="564" t="s">
        <v>71</v>
      </c>
      <c r="T332" s="565"/>
      <c r="U332" s="566"/>
    </row>
    <row r="333" spans="1:21" s="16" customFormat="1" ht="15.95" customHeight="1" x14ac:dyDescent="0.2">
      <c r="A333" s="18">
        <v>1</v>
      </c>
      <c r="B333" s="19" t="s">
        <v>22</v>
      </c>
      <c r="C333" s="532"/>
      <c r="D333" s="533"/>
      <c r="E333" s="534"/>
      <c r="F333" s="39"/>
      <c r="G333" s="39"/>
      <c r="H333" s="39"/>
      <c r="I333" s="39"/>
      <c r="J333" s="39"/>
      <c r="K333" s="39"/>
      <c r="L333" s="24">
        <f t="shared" ref="L333:Q333" si="69">SUM(L334,L337,L338)</f>
        <v>1</v>
      </c>
      <c r="M333" s="24">
        <f t="shared" si="69"/>
        <v>0</v>
      </c>
      <c r="N333" s="24">
        <f t="shared" si="69"/>
        <v>0</v>
      </c>
      <c r="O333" s="24">
        <f t="shared" si="69"/>
        <v>0</v>
      </c>
      <c r="P333" s="24">
        <f>SUM(P334,P337,P338)</f>
        <v>1</v>
      </c>
      <c r="Q333" s="24">
        <f t="shared" si="69"/>
        <v>0</v>
      </c>
      <c r="R333" s="24">
        <f>SUM(L333-M333-N333-O333+P333-Q333)</f>
        <v>2</v>
      </c>
      <c r="S333" s="535"/>
      <c r="T333" s="536"/>
      <c r="U333" s="537"/>
    </row>
    <row r="334" spans="1:21" s="23" customFormat="1" ht="15.95" customHeight="1" x14ac:dyDescent="0.25">
      <c r="A334" s="14"/>
      <c r="B334" s="22" t="s">
        <v>50</v>
      </c>
      <c r="C334" s="495"/>
      <c r="D334" s="495"/>
      <c r="E334" s="495"/>
      <c r="F334" s="258"/>
      <c r="G334" s="258"/>
      <c r="H334" s="258"/>
      <c r="I334" s="258"/>
      <c r="J334" s="258"/>
      <c r="K334" s="257"/>
      <c r="L334" s="271">
        <f t="shared" ref="L334:O334" si="70">SUM(L335:L336)</f>
        <v>0</v>
      </c>
      <c r="M334" s="271">
        <f t="shared" si="70"/>
        <v>0</v>
      </c>
      <c r="N334" s="271">
        <f t="shared" si="70"/>
        <v>0</v>
      </c>
      <c r="O334" s="271">
        <f t="shared" si="70"/>
        <v>0</v>
      </c>
      <c r="P334" s="271">
        <f>SUM(P335:P336)</f>
        <v>0</v>
      </c>
      <c r="Q334" s="271">
        <f t="shared" ref="Q334" si="71">SUM(Q335:Q336)</f>
        <v>0</v>
      </c>
      <c r="R334" s="273">
        <f t="shared" ref="R334:R342" si="72">SUM(L334-M334-N334-O334+P334-Q334)</f>
        <v>0</v>
      </c>
      <c r="S334" s="545"/>
      <c r="T334" s="546"/>
      <c r="U334" s="547"/>
    </row>
    <row r="335" spans="1:21" ht="15.95" customHeight="1" x14ac:dyDescent="0.2">
      <c r="A335" s="12"/>
      <c r="B335" s="13" t="s">
        <v>84</v>
      </c>
      <c r="C335" s="509"/>
      <c r="D335" s="509"/>
      <c r="E335" s="509"/>
      <c r="F335" s="261"/>
      <c r="G335" s="261"/>
      <c r="H335" s="261"/>
      <c r="I335" s="40"/>
      <c r="J335" s="40"/>
      <c r="K335" s="257"/>
      <c r="L335" s="272">
        <v>0</v>
      </c>
      <c r="M335" s="272">
        <v>0</v>
      </c>
      <c r="N335" s="272">
        <v>0</v>
      </c>
      <c r="O335" s="272">
        <v>0</v>
      </c>
      <c r="P335" s="272">
        <v>0</v>
      </c>
      <c r="Q335" s="272">
        <v>0</v>
      </c>
      <c r="R335" s="273">
        <f>SUM(L335-M335-N335-O335+P335-Q335)</f>
        <v>0</v>
      </c>
      <c r="S335" s="542"/>
      <c r="T335" s="543"/>
      <c r="U335" s="544"/>
    </row>
    <row r="336" spans="1:21" ht="15.95" customHeight="1" x14ac:dyDescent="0.2">
      <c r="A336" s="12"/>
      <c r="B336" s="13" t="s">
        <v>85</v>
      </c>
      <c r="C336" s="509"/>
      <c r="D336" s="509"/>
      <c r="E336" s="509"/>
      <c r="F336" s="261"/>
      <c r="G336" s="261"/>
      <c r="H336" s="261"/>
      <c r="I336" s="40"/>
      <c r="J336" s="40"/>
      <c r="K336" s="257"/>
      <c r="L336" s="272">
        <v>0</v>
      </c>
      <c r="M336" s="272">
        <v>0</v>
      </c>
      <c r="N336" s="272">
        <v>0</v>
      </c>
      <c r="O336" s="272">
        <v>0</v>
      </c>
      <c r="P336" s="272">
        <v>0</v>
      </c>
      <c r="Q336" s="272">
        <v>0</v>
      </c>
      <c r="R336" s="273">
        <f t="shared" si="72"/>
        <v>0</v>
      </c>
      <c r="S336" s="542"/>
      <c r="T336" s="543"/>
      <c r="U336" s="544"/>
    </row>
    <row r="337" spans="1:21" ht="15.75" x14ac:dyDescent="0.2">
      <c r="A337" s="12"/>
      <c r="B337" s="11" t="s">
        <v>51</v>
      </c>
      <c r="C337" s="494"/>
      <c r="D337" s="494"/>
      <c r="E337" s="494"/>
      <c r="F337" s="41"/>
      <c r="G337" s="41"/>
      <c r="H337" s="41"/>
      <c r="I337" s="41"/>
      <c r="J337" s="41"/>
      <c r="K337" s="257"/>
      <c r="L337" s="273">
        <v>1</v>
      </c>
      <c r="M337" s="273">
        <v>0</v>
      </c>
      <c r="N337" s="273">
        <v>0</v>
      </c>
      <c r="O337" s="273">
        <v>0</v>
      </c>
      <c r="P337" s="273">
        <v>1</v>
      </c>
      <c r="Q337" s="273">
        <v>0</v>
      </c>
      <c r="R337" s="273">
        <f t="shared" si="72"/>
        <v>2</v>
      </c>
      <c r="S337" s="542"/>
      <c r="T337" s="543"/>
      <c r="U337" s="544"/>
    </row>
    <row r="338" spans="1:21" ht="15.75" x14ac:dyDescent="0.2">
      <c r="A338" s="12"/>
      <c r="B338" s="11" t="s">
        <v>52</v>
      </c>
      <c r="C338" s="494"/>
      <c r="D338" s="494"/>
      <c r="E338" s="494"/>
      <c r="F338" s="41"/>
      <c r="G338" s="41"/>
      <c r="H338" s="41"/>
      <c r="I338" s="41"/>
      <c r="J338" s="41"/>
      <c r="K338" s="257"/>
      <c r="L338" s="273">
        <v>0</v>
      </c>
      <c r="M338" s="273">
        <v>0</v>
      </c>
      <c r="N338" s="273">
        <v>0</v>
      </c>
      <c r="O338" s="273">
        <v>0</v>
      </c>
      <c r="P338" s="273">
        <v>0</v>
      </c>
      <c r="Q338" s="273">
        <v>0</v>
      </c>
      <c r="R338" s="273">
        <f t="shared" si="72"/>
        <v>0</v>
      </c>
      <c r="S338" s="542"/>
      <c r="T338" s="543"/>
      <c r="U338" s="544"/>
    </row>
    <row r="339" spans="1:21" ht="15.75" x14ac:dyDescent="0.2">
      <c r="A339" s="14">
        <v>2</v>
      </c>
      <c r="B339" s="10" t="s">
        <v>23</v>
      </c>
      <c r="C339" s="494"/>
      <c r="D339" s="494"/>
      <c r="E339" s="494"/>
      <c r="F339" s="257"/>
      <c r="G339" s="257"/>
      <c r="H339" s="42"/>
      <c r="I339" s="257"/>
      <c r="J339" s="257"/>
      <c r="K339" s="257"/>
      <c r="L339" s="273">
        <f t="shared" ref="L339:N339" si="73">SUM(L340:L341)</f>
        <v>340</v>
      </c>
      <c r="M339" s="273">
        <f t="shared" si="73"/>
        <v>0</v>
      </c>
      <c r="N339" s="273">
        <f t="shared" si="73"/>
        <v>0</v>
      </c>
      <c r="O339" s="26"/>
      <c r="P339" s="273">
        <f t="shared" ref="P339:Q339" si="74">SUM(P340:P341)</f>
        <v>0</v>
      </c>
      <c r="Q339" s="273">
        <f t="shared" si="74"/>
        <v>0</v>
      </c>
      <c r="R339" s="273">
        <f t="shared" si="72"/>
        <v>340</v>
      </c>
      <c r="S339" s="542"/>
      <c r="T339" s="543"/>
      <c r="U339" s="544"/>
    </row>
    <row r="340" spans="1:21" ht="15.75" x14ac:dyDescent="0.2">
      <c r="A340" s="12"/>
      <c r="B340" s="13" t="s">
        <v>84</v>
      </c>
      <c r="C340" s="509"/>
      <c r="D340" s="509"/>
      <c r="E340" s="509"/>
      <c r="F340" s="261"/>
      <c r="G340" s="261"/>
      <c r="H340" s="43"/>
      <c r="I340" s="40"/>
      <c r="J340" s="40"/>
      <c r="K340" s="257"/>
      <c r="L340" s="272">
        <v>340</v>
      </c>
      <c r="M340" s="272">
        <v>0</v>
      </c>
      <c r="N340" s="272">
        <v>0</v>
      </c>
      <c r="O340" s="25"/>
      <c r="P340" s="272">
        <v>0</v>
      </c>
      <c r="Q340" s="272">
        <v>0</v>
      </c>
      <c r="R340" s="273">
        <f t="shared" si="72"/>
        <v>340</v>
      </c>
      <c r="S340" s="542"/>
      <c r="T340" s="543"/>
      <c r="U340" s="544"/>
    </row>
    <row r="341" spans="1:21" ht="15.75" x14ac:dyDescent="0.2">
      <c r="A341" s="12"/>
      <c r="B341" s="13" t="s">
        <v>85</v>
      </c>
      <c r="C341" s="509"/>
      <c r="D341" s="509"/>
      <c r="E341" s="509"/>
      <c r="F341" s="261"/>
      <c r="G341" s="261"/>
      <c r="H341" s="43"/>
      <c r="I341" s="40"/>
      <c r="J341" s="40"/>
      <c r="K341" s="257"/>
      <c r="L341" s="272">
        <v>0</v>
      </c>
      <c r="M341" s="272">
        <v>0</v>
      </c>
      <c r="N341" s="272">
        <v>0</v>
      </c>
      <c r="O341" s="25"/>
      <c r="P341" s="272">
        <v>0</v>
      </c>
      <c r="Q341" s="272">
        <v>0</v>
      </c>
      <c r="R341" s="273">
        <f t="shared" si="72"/>
        <v>0</v>
      </c>
      <c r="S341" s="542"/>
      <c r="T341" s="543"/>
      <c r="U341" s="544"/>
    </row>
    <row r="342" spans="1:21" ht="15.75" x14ac:dyDescent="0.2">
      <c r="A342" s="9">
        <v>3</v>
      </c>
      <c r="B342" s="10" t="s">
        <v>54</v>
      </c>
      <c r="C342" s="494"/>
      <c r="D342" s="494"/>
      <c r="E342" s="494"/>
      <c r="F342" s="257"/>
      <c r="G342" s="42"/>
      <c r="H342" s="42"/>
      <c r="I342" s="257"/>
      <c r="J342" s="257"/>
      <c r="K342" s="257"/>
      <c r="L342" s="269">
        <v>3</v>
      </c>
      <c r="M342" s="269">
        <v>1</v>
      </c>
      <c r="N342" s="26"/>
      <c r="O342" s="26"/>
      <c r="P342" s="269">
        <v>1</v>
      </c>
      <c r="Q342" s="269">
        <v>0</v>
      </c>
      <c r="R342" s="273">
        <f t="shared" si="72"/>
        <v>3</v>
      </c>
      <c r="S342" s="542"/>
      <c r="T342" s="543"/>
      <c r="U342" s="544"/>
    </row>
    <row r="343" spans="1:21" ht="12.75" customHeight="1" x14ac:dyDescent="0.2">
      <c r="A343" s="14">
        <v>4</v>
      </c>
      <c r="B343" s="10" t="s">
        <v>53</v>
      </c>
      <c r="C343" s="495"/>
      <c r="D343" s="495"/>
      <c r="E343" s="495"/>
      <c r="F343" s="258"/>
      <c r="G343" s="42"/>
      <c r="H343" s="42"/>
      <c r="I343" s="258"/>
      <c r="J343" s="258"/>
      <c r="K343" s="257"/>
      <c r="L343" s="273">
        <f>SUM(L344:L345)</f>
        <v>18</v>
      </c>
      <c r="M343" s="273">
        <f>SUM(M344:M345)</f>
        <v>1</v>
      </c>
      <c r="N343" s="26"/>
      <c r="O343" s="26"/>
      <c r="P343" s="273">
        <f t="shared" ref="P343:Q343" si="75">SUM(P344:P345)</f>
        <v>1</v>
      </c>
      <c r="Q343" s="273">
        <f t="shared" si="75"/>
        <v>0</v>
      </c>
      <c r="R343" s="273">
        <f>SUM(L343-M343-N343-O343+P343-Q343)</f>
        <v>18</v>
      </c>
      <c r="S343" s="542"/>
      <c r="T343" s="543"/>
      <c r="U343" s="544"/>
    </row>
    <row r="344" spans="1:21" ht="12.75" customHeight="1" x14ac:dyDescent="0.2">
      <c r="A344" s="14"/>
      <c r="B344" s="13" t="s">
        <v>84</v>
      </c>
      <c r="C344" s="495"/>
      <c r="D344" s="495"/>
      <c r="E344" s="495"/>
      <c r="F344" s="258"/>
      <c r="G344" s="42"/>
      <c r="H344" s="42"/>
      <c r="I344" s="258"/>
      <c r="J344" s="258"/>
      <c r="K344" s="257"/>
      <c r="L344" s="269">
        <v>0</v>
      </c>
      <c r="M344" s="269">
        <v>0</v>
      </c>
      <c r="N344" s="26"/>
      <c r="O344" s="26"/>
      <c r="P344" s="269">
        <v>0</v>
      </c>
      <c r="Q344" s="269">
        <v>0</v>
      </c>
      <c r="R344" s="273">
        <f t="shared" ref="R344" si="76">SUM(L344-M344-N344-O344+P344-Q344)</f>
        <v>0</v>
      </c>
      <c r="S344" s="542"/>
      <c r="T344" s="543"/>
      <c r="U344" s="544"/>
    </row>
    <row r="345" spans="1:21" ht="15.75" x14ac:dyDescent="0.2">
      <c r="A345" s="14"/>
      <c r="B345" s="13" t="s">
        <v>85</v>
      </c>
      <c r="C345" s="495"/>
      <c r="D345" s="495"/>
      <c r="E345" s="495"/>
      <c r="F345" s="258"/>
      <c r="G345" s="42"/>
      <c r="H345" s="42"/>
      <c r="I345" s="258"/>
      <c r="J345" s="258"/>
      <c r="K345" s="257"/>
      <c r="L345" s="269">
        <v>18</v>
      </c>
      <c r="M345" s="269">
        <v>1</v>
      </c>
      <c r="N345" s="26"/>
      <c r="O345" s="26"/>
      <c r="P345" s="269">
        <v>1</v>
      </c>
      <c r="Q345" s="269">
        <v>0</v>
      </c>
      <c r="R345" s="273">
        <f>SUM(L345-M345-N345-O345+P345-Q345)</f>
        <v>18</v>
      </c>
      <c r="S345" s="542"/>
      <c r="T345" s="543"/>
      <c r="U345" s="544"/>
    </row>
    <row r="346" spans="1:21" ht="21" customHeight="1" x14ac:dyDescent="0.2">
      <c r="A346" s="14">
        <v>5</v>
      </c>
      <c r="B346" s="11" t="s">
        <v>55</v>
      </c>
      <c r="C346" s="494"/>
      <c r="D346" s="494"/>
      <c r="E346" s="494"/>
      <c r="F346" s="257"/>
      <c r="G346" s="42"/>
      <c r="H346" s="42"/>
      <c r="I346" s="257"/>
      <c r="J346" s="257"/>
      <c r="K346" s="257"/>
      <c r="L346" s="269">
        <v>4</v>
      </c>
      <c r="M346" s="269">
        <v>0</v>
      </c>
      <c r="N346" s="26"/>
      <c r="O346" s="26"/>
      <c r="P346" s="269">
        <v>0</v>
      </c>
      <c r="Q346" s="269">
        <v>0</v>
      </c>
      <c r="R346" s="273">
        <f t="shared" ref="R346:R352" si="77">SUM(L346-M346-N346-O346+P346-Q346)</f>
        <v>4</v>
      </c>
      <c r="S346" s="542"/>
      <c r="T346" s="543"/>
      <c r="U346" s="544"/>
    </row>
    <row r="347" spans="1:21" ht="15.75" x14ac:dyDescent="0.2">
      <c r="A347" s="14">
        <v>6</v>
      </c>
      <c r="B347" s="10" t="s">
        <v>56</v>
      </c>
      <c r="C347" s="494"/>
      <c r="D347" s="494"/>
      <c r="E347" s="494"/>
      <c r="F347" s="257"/>
      <c r="G347" s="42"/>
      <c r="H347" s="42"/>
      <c r="I347" s="257"/>
      <c r="J347" s="257"/>
      <c r="K347" s="257"/>
      <c r="L347" s="269">
        <v>3</v>
      </c>
      <c r="M347" s="269">
        <v>0</v>
      </c>
      <c r="N347" s="26"/>
      <c r="O347" s="26"/>
      <c r="P347" s="269">
        <v>1</v>
      </c>
      <c r="Q347" s="269">
        <v>0</v>
      </c>
      <c r="R347" s="273">
        <f t="shared" si="77"/>
        <v>4</v>
      </c>
      <c r="S347" s="605">
        <v>0.7</v>
      </c>
      <c r="T347" s="606"/>
      <c r="U347" s="607"/>
    </row>
    <row r="348" spans="1:21" ht="15.75" x14ac:dyDescent="0.2">
      <c r="A348" s="14">
        <v>7</v>
      </c>
      <c r="B348" s="10" t="s">
        <v>57</v>
      </c>
      <c r="C348" s="494"/>
      <c r="D348" s="494"/>
      <c r="E348" s="494"/>
      <c r="F348" s="257"/>
      <c r="G348" s="42"/>
      <c r="H348" s="42"/>
      <c r="I348" s="257"/>
      <c r="J348" s="257"/>
      <c r="K348" s="257"/>
      <c r="L348" s="269">
        <v>0</v>
      </c>
      <c r="M348" s="269">
        <v>0</v>
      </c>
      <c r="N348" s="26"/>
      <c r="O348" s="26"/>
      <c r="P348" s="269">
        <v>0</v>
      </c>
      <c r="Q348" s="269">
        <v>0</v>
      </c>
      <c r="R348" s="273">
        <f t="shared" si="77"/>
        <v>0</v>
      </c>
      <c r="S348" s="548">
        <v>0</v>
      </c>
      <c r="T348" s="549"/>
      <c r="U348" s="550"/>
    </row>
    <row r="349" spans="1:21" ht="12.75" customHeight="1" x14ac:dyDescent="0.2">
      <c r="A349" s="14">
        <v>8</v>
      </c>
      <c r="B349" s="10" t="s">
        <v>58</v>
      </c>
      <c r="C349" s="494"/>
      <c r="D349" s="494"/>
      <c r="E349" s="494"/>
      <c r="F349" s="257"/>
      <c r="G349" s="42"/>
      <c r="H349" s="42"/>
      <c r="I349" s="257"/>
      <c r="J349" s="257"/>
      <c r="K349" s="257"/>
      <c r="L349" s="269">
        <v>0</v>
      </c>
      <c r="M349" s="269">
        <v>0</v>
      </c>
      <c r="N349" s="26"/>
      <c r="O349" s="26"/>
      <c r="P349" s="269">
        <v>0</v>
      </c>
      <c r="Q349" s="269">
        <v>0</v>
      </c>
      <c r="R349" s="273">
        <f t="shared" si="77"/>
        <v>0</v>
      </c>
      <c r="S349" s="548">
        <v>0</v>
      </c>
      <c r="T349" s="549"/>
      <c r="U349" s="550"/>
    </row>
    <row r="350" spans="1:21" ht="13.5" customHeight="1" x14ac:dyDescent="0.2">
      <c r="A350" s="14">
        <v>9</v>
      </c>
      <c r="B350" s="10" t="s">
        <v>24</v>
      </c>
      <c r="C350" s="494"/>
      <c r="D350" s="494"/>
      <c r="E350" s="494"/>
      <c r="F350" s="257"/>
      <c r="G350" s="42"/>
      <c r="H350" s="42"/>
      <c r="I350" s="41"/>
      <c r="J350" s="41"/>
      <c r="K350" s="257"/>
      <c r="L350" s="269">
        <v>0</v>
      </c>
      <c r="M350" s="269">
        <v>0</v>
      </c>
      <c r="N350" s="26"/>
      <c r="O350" s="26"/>
      <c r="P350" s="269">
        <v>0</v>
      </c>
      <c r="Q350" s="269">
        <v>0</v>
      </c>
      <c r="R350" s="273">
        <f t="shared" si="77"/>
        <v>0</v>
      </c>
      <c r="S350" s="548">
        <v>0</v>
      </c>
      <c r="T350" s="549"/>
      <c r="U350" s="550"/>
    </row>
    <row r="351" spans="1:21" ht="15" customHeight="1" x14ac:dyDescent="0.2">
      <c r="A351" s="14">
        <v>10</v>
      </c>
      <c r="B351" s="10" t="s">
        <v>25</v>
      </c>
      <c r="C351" s="494"/>
      <c r="D351" s="494"/>
      <c r="E351" s="494"/>
      <c r="F351" s="257"/>
      <c r="G351" s="42"/>
      <c r="H351" s="42"/>
      <c r="I351" s="41"/>
      <c r="J351" s="41"/>
      <c r="K351" s="257"/>
      <c r="L351" s="269">
        <v>0</v>
      </c>
      <c r="M351" s="269">
        <v>0</v>
      </c>
      <c r="N351" s="26"/>
      <c r="O351" s="26"/>
      <c r="P351" s="269">
        <v>0</v>
      </c>
      <c r="Q351" s="269">
        <v>0</v>
      </c>
      <c r="R351" s="273">
        <f t="shared" si="77"/>
        <v>0</v>
      </c>
      <c r="S351" s="548">
        <v>0</v>
      </c>
      <c r="T351" s="549"/>
      <c r="U351" s="550"/>
    </row>
    <row r="352" spans="1:21" ht="12.75" customHeight="1" thickBot="1" x14ac:dyDescent="0.25">
      <c r="A352" s="48">
        <v>11</v>
      </c>
      <c r="B352" s="49" t="s">
        <v>59</v>
      </c>
      <c r="C352" s="510"/>
      <c r="D352" s="511"/>
      <c r="E352" s="512"/>
      <c r="F352" s="260"/>
      <c r="G352" s="50"/>
      <c r="H352" s="50"/>
      <c r="I352" s="51"/>
      <c r="J352" s="51"/>
      <c r="K352" s="260"/>
      <c r="L352" s="52">
        <v>0</v>
      </c>
      <c r="M352" s="52">
        <v>0</v>
      </c>
      <c r="N352" s="53"/>
      <c r="O352" s="53"/>
      <c r="P352" s="52">
        <v>0</v>
      </c>
      <c r="Q352" s="52">
        <v>0</v>
      </c>
      <c r="R352" s="54">
        <f t="shared" si="77"/>
        <v>0</v>
      </c>
      <c r="S352" s="554"/>
      <c r="T352" s="555"/>
      <c r="U352" s="556"/>
    </row>
    <row r="353" spans="1:21" ht="12.75" customHeight="1" thickTop="1" x14ac:dyDescent="0.2">
      <c r="A353" s="5"/>
      <c r="B353" s="17" t="s">
        <v>39</v>
      </c>
    </row>
    <row r="354" spans="1:21" ht="12.75" customHeight="1" x14ac:dyDescent="0.2">
      <c r="A354" s="5"/>
      <c r="B354" s="15" t="s">
        <v>61</v>
      </c>
    </row>
    <row r="355" spans="1:21" ht="11.25" customHeight="1" x14ac:dyDescent="0.2">
      <c r="A355" s="5"/>
      <c r="B355" s="15" t="s">
        <v>60</v>
      </c>
    </row>
    <row r="356" spans="1:21" ht="12.75" customHeight="1" x14ac:dyDescent="0.2">
      <c r="A356" s="5"/>
      <c r="B356" s="15" t="s">
        <v>40</v>
      </c>
    </row>
    <row r="357" spans="1:21" ht="15.95" customHeight="1" x14ac:dyDescent="0.2">
      <c r="A357" s="5"/>
      <c r="B357" s="27"/>
    </row>
    <row r="358" spans="1:21" ht="15.95" customHeight="1" x14ac:dyDescent="0.2">
      <c r="A358" s="5"/>
      <c r="B358" s="27"/>
    </row>
    <row r="359" spans="1:21" ht="15.95" customHeight="1" x14ac:dyDescent="0.2">
      <c r="A359" s="488" t="s">
        <v>0</v>
      </c>
      <c r="B359" s="488"/>
      <c r="P359" s="517" t="s">
        <v>26</v>
      </c>
      <c r="Q359" s="517"/>
      <c r="R359" s="517"/>
      <c r="S359" s="517"/>
      <c r="T359" s="517"/>
      <c r="U359" s="517"/>
    </row>
    <row r="360" spans="1:21" ht="15.95" customHeight="1" x14ac:dyDescent="0.2">
      <c r="A360" s="488" t="s">
        <v>1</v>
      </c>
      <c r="B360" s="488"/>
      <c r="P360" s="517"/>
      <c r="Q360" s="517"/>
      <c r="R360" s="517"/>
      <c r="S360" s="517"/>
      <c r="T360" s="517"/>
      <c r="U360" s="517"/>
    </row>
    <row r="361" spans="1:21" ht="15.95" customHeight="1" x14ac:dyDescent="0.2">
      <c r="A361" s="488" t="s">
        <v>46</v>
      </c>
      <c r="B361" s="488"/>
    </row>
    <row r="362" spans="1:21" ht="15.95" customHeight="1" x14ac:dyDescent="0.35">
      <c r="C362" s="518" t="s">
        <v>2</v>
      </c>
      <c r="D362" s="518"/>
      <c r="E362" s="518"/>
      <c r="F362" s="518"/>
      <c r="G362" s="518"/>
      <c r="H362" s="518"/>
      <c r="I362" s="518"/>
      <c r="J362" s="518"/>
      <c r="K362" s="518"/>
      <c r="L362" s="518"/>
      <c r="M362" s="518"/>
      <c r="N362" s="518"/>
      <c r="O362" s="518"/>
      <c r="P362" s="518"/>
      <c r="Q362" s="2"/>
    </row>
    <row r="363" spans="1:21" ht="15.95" customHeight="1" x14ac:dyDescent="0.2">
      <c r="F363" s="519" t="s">
        <v>3</v>
      </c>
      <c r="G363" s="519"/>
      <c r="H363" s="519"/>
      <c r="I363" s="519"/>
      <c r="J363" s="519"/>
      <c r="K363" s="519"/>
      <c r="L363" s="519"/>
      <c r="M363" s="519"/>
      <c r="N363" s="519"/>
      <c r="O363" s="519"/>
      <c r="P363" s="519"/>
      <c r="Q363" s="262"/>
    </row>
    <row r="364" spans="1:21" ht="15.95" customHeight="1" x14ac:dyDescent="0.2">
      <c r="A364" s="1" t="s">
        <v>47</v>
      </c>
      <c r="C364" s="3"/>
      <c r="D364" s="4">
        <v>1</v>
      </c>
      <c r="E364" s="4">
        <v>5</v>
      </c>
      <c r="M364" s="5"/>
      <c r="N364" s="5"/>
      <c r="O364" s="5"/>
      <c r="P364" s="5"/>
      <c r="Q364" s="5"/>
      <c r="R364" s="5"/>
      <c r="S364" s="5"/>
      <c r="T364" s="5"/>
    </row>
    <row r="365" spans="1:21" ht="15.95" customHeight="1" x14ac:dyDescent="0.2">
      <c r="A365" s="1" t="s">
        <v>69</v>
      </c>
      <c r="C365" s="6"/>
      <c r="D365" s="7">
        <v>0</v>
      </c>
      <c r="E365" s="7">
        <v>8</v>
      </c>
      <c r="K365" s="520">
        <v>10</v>
      </c>
      <c r="L365" s="520"/>
      <c r="M365" s="5"/>
      <c r="N365" s="5"/>
      <c r="O365" s="5"/>
      <c r="Q365" s="1" t="str">
        <f>+Q325:U325</f>
        <v>Bulan     :</v>
      </c>
      <c r="R365" s="522" t="str">
        <f>+R325</f>
        <v>Juli</v>
      </c>
      <c r="S365" s="523"/>
      <c r="T365" s="4">
        <f>+T325:U325</f>
        <v>0</v>
      </c>
      <c r="U365" s="4">
        <f>+U325</f>
        <v>7</v>
      </c>
    </row>
    <row r="366" spans="1:21" ht="15.95" customHeight="1" thickBot="1" x14ac:dyDescent="0.25">
      <c r="A366" s="56" t="s">
        <v>76</v>
      </c>
      <c r="B366" s="56"/>
      <c r="C366" s="140">
        <v>0</v>
      </c>
      <c r="D366" s="140">
        <v>4</v>
      </c>
      <c r="E366" s="140">
        <v>3</v>
      </c>
      <c r="F366" s="56"/>
      <c r="G366" s="56"/>
      <c r="H366" s="56"/>
      <c r="K366" s="521"/>
      <c r="L366" s="521"/>
      <c r="M366" s="5"/>
      <c r="N366" s="5"/>
      <c r="O366" s="5"/>
      <c r="Q366" s="1" t="s">
        <v>48</v>
      </c>
      <c r="R366" s="557">
        <f>+R326</f>
        <v>2018</v>
      </c>
      <c r="S366" s="558"/>
      <c r="T366" s="21">
        <v>1</v>
      </c>
      <c r="U366" s="21">
        <v>8</v>
      </c>
    </row>
    <row r="367" spans="1:21" ht="15.95" customHeight="1" thickTop="1" x14ac:dyDescent="0.2">
      <c r="A367" s="496" t="s">
        <v>4</v>
      </c>
      <c r="B367" s="496" t="s">
        <v>5</v>
      </c>
      <c r="C367" s="499" t="s">
        <v>6</v>
      </c>
      <c r="D367" s="500"/>
      <c r="E367" s="500"/>
      <c r="F367" s="500"/>
      <c r="G367" s="500"/>
      <c r="H367" s="500"/>
      <c r="I367" s="500"/>
      <c r="J367" s="500"/>
      <c r="K367" s="501"/>
      <c r="L367" s="499" t="s">
        <v>7</v>
      </c>
      <c r="M367" s="500"/>
      <c r="N367" s="500"/>
      <c r="O367" s="500"/>
      <c r="P367" s="500"/>
      <c r="Q367" s="500"/>
      <c r="R367" s="501"/>
      <c r="S367" s="538" t="s">
        <v>65</v>
      </c>
      <c r="T367" s="539"/>
      <c r="U367" s="540"/>
    </row>
    <row r="368" spans="1:21" ht="15.95" customHeight="1" x14ac:dyDescent="0.2">
      <c r="A368" s="497"/>
      <c r="B368" s="497"/>
      <c r="C368" s="551" t="s">
        <v>27</v>
      </c>
      <c r="D368" s="552"/>
      <c r="E368" s="553"/>
      <c r="F368" s="266"/>
      <c r="G368" s="266" t="s">
        <v>30</v>
      </c>
      <c r="H368" s="266" t="s">
        <v>32</v>
      </c>
      <c r="I368" s="266"/>
      <c r="J368" s="266"/>
      <c r="K368" s="266" t="s">
        <v>43</v>
      </c>
      <c r="L368" s="266" t="s">
        <v>27</v>
      </c>
      <c r="M368" s="266"/>
      <c r="N368" s="266" t="s">
        <v>30</v>
      </c>
      <c r="O368" s="266" t="s">
        <v>32</v>
      </c>
      <c r="P368" s="266"/>
      <c r="Q368" s="266"/>
      <c r="R368" s="266" t="s">
        <v>64</v>
      </c>
      <c r="S368" s="524" t="s">
        <v>68</v>
      </c>
      <c r="T368" s="525"/>
      <c r="U368" s="526"/>
    </row>
    <row r="369" spans="1:24" ht="15.95" customHeight="1" x14ac:dyDescent="0.2">
      <c r="A369" s="497"/>
      <c r="B369" s="497"/>
      <c r="C369" s="524" t="s">
        <v>28</v>
      </c>
      <c r="D369" s="525"/>
      <c r="E369" s="526"/>
      <c r="F369" s="264" t="s">
        <v>29</v>
      </c>
      <c r="G369" s="264" t="s">
        <v>31</v>
      </c>
      <c r="H369" s="264" t="s">
        <v>33</v>
      </c>
      <c r="I369" s="264" t="s">
        <v>37</v>
      </c>
      <c r="J369" s="264" t="s">
        <v>36</v>
      </c>
      <c r="K369" s="264" t="s">
        <v>28</v>
      </c>
      <c r="L369" s="264" t="s">
        <v>28</v>
      </c>
      <c r="M369" s="264" t="s">
        <v>35</v>
      </c>
      <c r="N369" s="264" t="s">
        <v>31</v>
      </c>
      <c r="O369" s="264" t="s">
        <v>33</v>
      </c>
      <c r="P369" s="264" t="s">
        <v>37</v>
      </c>
      <c r="Q369" s="264" t="s">
        <v>36</v>
      </c>
      <c r="R369" s="264" t="s">
        <v>38</v>
      </c>
      <c r="S369" s="524" t="s">
        <v>66</v>
      </c>
      <c r="T369" s="525"/>
      <c r="U369" s="526"/>
    </row>
    <row r="370" spans="1:24" ht="15.95" customHeight="1" x14ac:dyDescent="0.2">
      <c r="A370" s="497"/>
      <c r="B370" s="497"/>
      <c r="C370" s="502" t="s">
        <v>8</v>
      </c>
      <c r="D370" s="503"/>
      <c r="E370" s="504"/>
      <c r="F370" s="256"/>
      <c r="G370" s="256"/>
      <c r="H370" s="256" t="s">
        <v>34</v>
      </c>
      <c r="I370" s="256"/>
      <c r="J370" s="256"/>
      <c r="K370" s="256" t="s">
        <v>9</v>
      </c>
      <c r="L370" s="256" t="s">
        <v>8</v>
      </c>
      <c r="M370" s="256"/>
      <c r="N370" s="256"/>
      <c r="O370" s="256" t="s">
        <v>34</v>
      </c>
      <c r="P370" s="256"/>
      <c r="Q370" s="256"/>
      <c r="R370" s="20" t="s">
        <v>63</v>
      </c>
      <c r="S370" s="524" t="s">
        <v>67</v>
      </c>
      <c r="T370" s="525"/>
      <c r="U370" s="526"/>
    </row>
    <row r="371" spans="1:24" ht="15.95" customHeight="1" x14ac:dyDescent="0.2">
      <c r="A371" s="498"/>
      <c r="B371" s="498"/>
      <c r="C371" s="559"/>
      <c r="D371" s="560"/>
      <c r="E371" s="561"/>
      <c r="F371" s="264"/>
      <c r="G371" s="264"/>
      <c r="H371" s="264"/>
      <c r="I371" s="264"/>
      <c r="J371" s="264"/>
      <c r="K371" s="264" t="s">
        <v>62</v>
      </c>
      <c r="L371" s="264"/>
      <c r="M371" s="264"/>
      <c r="N371" s="264"/>
      <c r="O371" s="264"/>
      <c r="P371" s="264"/>
      <c r="Q371" s="264"/>
      <c r="R371" s="264"/>
      <c r="S371" s="528"/>
      <c r="T371" s="562"/>
      <c r="U371" s="563"/>
    </row>
    <row r="372" spans="1:24" s="8" customFormat="1" ht="15.95" customHeight="1" x14ac:dyDescent="0.2">
      <c r="A372" s="265" t="s">
        <v>10</v>
      </c>
      <c r="B372" s="265" t="s">
        <v>11</v>
      </c>
      <c r="C372" s="564" t="s">
        <v>12</v>
      </c>
      <c r="D372" s="565"/>
      <c r="E372" s="566"/>
      <c r="F372" s="265" t="s">
        <v>13</v>
      </c>
      <c r="G372" s="265" t="s">
        <v>14</v>
      </c>
      <c r="H372" s="265" t="s">
        <v>15</v>
      </c>
      <c r="I372" s="265" t="s">
        <v>16</v>
      </c>
      <c r="J372" s="265" t="s">
        <v>17</v>
      </c>
      <c r="K372" s="265" t="s">
        <v>18</v>
      </c>
      <c r="L372" s="265" t="s">
        <v>19</v>
      </c>
      <c r="M372" s="265" t="s">
        <v>20</v>
      </c>
      <c r="N372" s="265" t="s">
        <v>21</v>
      </c>
      <c r="O372" s="265" t="s">
        <v>41</v>
      </c>
      <c r="P372" s="265" t="s">
        <v>42</v>
      </c>
      <c r="Q372" s="265" t="s">
        <v>44</v>
      </c>
      <c r="R372" s="265" t="s">
        <v>70</v>
      </c>
      <c r="S372" s="564" t="s">
        <v>71</v>
      </c>
      <c r="T372" s="565"/>
      <c r="U372" s="566"/>
    </row>
    <row r="373" spans="1:24" s="16" customFormat="1" ht="15.95" customHeight="1" x14ac:dyDescent="0.2">
      <c r="A373" s="18">
        <v>1</v>
      </c>
      <c r="B373" s="19" t="s">
        <v>22</v>
      </c>
      <c r="C373" s="623">
        <f>SUM(C374,C377,C378)</f>
        <v>1</v>
      </c>
      <c r="D373" s="624"/>
      <c r="E373" s="625"/>
      <c r="F373" s="24">
        <f t="shared" ref="F373:J373" si="78">SUM(F374,F377,F378)</f>
        <v>0</v>
      </c>
      <c r="G373" s="24">
        <f t="shared" si="78"/>
        <v>0</v>
      </c>
      <c r="H373" s="24">
        <f t="shared" si="78"/>
        <v>0</v>
      </c>
      <c r="I373" s="24">
        <f t="shared" si="78"/>
        <v>5</v>
      </c>
      <c r="J373" s="24">
        <f t="shared" si="78"/>
        <v>0</v>
      </c>
      <c r="K373" s="24">
        <f>SUM(C373-F373-G373-H373+I373-J373)</f>
        <v>6</v>
      </c>
      <c r="L373" s="24">
        <f>SUM(L374,L377,L378)</f>
        <v>0</v>
      </c>
      <c r="M373" s="24">
        <f t="shared" ref="M373:Q373" si="79">SUM(M374,M377,M378)</f>
        <v>0</v>
      </c>
      <c r="N373" s="24">
        <f t="shared" si="79"/>
        <v>0</v>
      </c>
      <c r="O373" s="24">
        <f t="shared" si="79"/>
        <v>0</v>
      </c>
      <c r="P373" s="24">
        <f t="shared" si="79"/>
        <v>45</v>
      </c>
      <c r="Q373" s="24">
        <f t="shared" si="79"/>
        <v>0</v>
      </c>
      <c r="R373" s="24">
        <f>SUM(L373-M373-N373-O373+P373-Q373)</f>
        <v>45</v>
      </c>
      <c r="S373" s="535"/>
      <c r="T373" s="536"/>
      <c r="U373" s="537"/>
    </row>
    <row r="374" spans="1:24" s="23" customFormat="1" ht="15.95" customHeight="1" x14ac:dyDescent="0.25">
      <c r="A374" s="14"/>
      <c r="B374" s="22" t="s">
        <v>50</v>
      </c>
      <c r="C374" s="608">
        <f t="shared" ref="C374:H374" si="80">SUM(C375:C376)</f>
        <v>1</v>
      </c>
      <c r="D374" s="609">
        <f t="shared" si="80"/>
        <v>0</v>
      </c>
      <c r="E374" s="610">
        <f t="shared" si="80"/>
        <v>0</v>
      </c>
      <c r="F374" s="271">
        <f t="shared" si="80"/>
        <v>0</v>
      </c>
      <c r="G374" s="271">
        <f t="shared" si="80"/>
        <v>0</v>
      </c>
      <c r="H374" s="271">
        <f t="shared" si="80"/>
        <v>0</v>
      </c>
      <c r="I374" s="271">
        <f>SUM(I375:I376)</f>
        <v>5</v>
      </c>
      <c r="J374" s="271">
        <f t="shared" ref="J374" si="81">SUM(J375:J376)</f>
        <v>0</v>
      </c>
      <c r="K374" s="273">
        <f t="shared" ref="K374:K391" si="82">SUM(C374-F374-G374-H374+I374-J374)</f>
        <v>6</v>
      </c>
      <c r="L374" s="271">
        <f t="shared" ref="L374:O374" si="83">SUM(L375:L376)</f>
        <v>0</v>
      </c>
      <c r="M374" s="271">
        <f t="shared" si="83"/>
        <v>0</v>
      </c>
      <c r="N374" s="271">
        <f t="shared" si="83"/>
        <v>0</v>
      </c>
      <c r="O374" s="271">
        <f t="shared" si="83"/>
        <v>0</v>
      </c>
      <c r="P374" s="271">
        <f>SUM(P375:P376)</f>
        <v>45</v>
      </c>
      <c r="Q374" s="271">
        <f t="shared" ref="Q374" si="84">SUM(Q375:Q376)</f>
        <v>0</v>
      </c>
      <c r="R374" s="273">
        <f t="shared" ref="R374:R382" si="85">SUM(L374-M374-N374-O374+P374-Q374)</f>
        <v>45</v>
      </c>
      <c r="S374" s="545"/>
      <c r="T374" s="546"/>
      <c r="U374" s="547"/>
    </row>
    <row r="375" spans="1:24" ht="15.75" x14ac:dyDescent="0.2">
      <c r="A375" s="12"/>
      <c r="B375" s="13" t="s">
        <v>84</v>
      </c>
      <c r="C375" s="611">
        <v>1</v>
      </c>
      <c r="D375" s="612">
        <v>0</v>
      </c>
      <c r="E375" s="613">
        <v>0</v>
      </c>
      <c r="F375" s="272">
        <v>0</v>
      </c>
      <c r="G375" s="272">
        <v>0</v>
      </c>
      <c r="H375" s="272">
        <v>0</v>
      </c>
      <c r="I375" s="230">
        <v>5</v>
      </c>
      <c r="J375" s="230">
        <v>0</v>
      </c>
      <c r="K375" s="273">
        <f t="shared" si="82"/>
        <v>6</v>
      </c>
      <c r="L375" s="272">
        <v>0</v>
      </c>
      <c r="M375" s="272">
        <v>0</v>
      </c>
      <c r="N375" s="272">
        <v>0</v>
      </c>
      <c r="O375" s="272">
        <v>0</v>
      </c>
      <c r="P375" s="272">
        <v>45</v>
      </c>
      <c r="Q375" s="272">
        <v>0</v>
      </c>
      <c r="R375" s="273">
        <f t="shared" si="85"/>
        <v>45</v>
      </c>
      <c r="S375" s="542"/>
      <c r="T375" s="543"/>
      <c r="U375" s="544"/>
    </row>
    <row r="376" spans="1:24" ht="15.75" x14ac:dyDescent="0.2">
      <c r="A376" s="12"/>
      <c r="B376" s="13" t="s">
        <v>85</v>
      </c>
      <c r="C376" s="611">
        <v>0</v>
      </c>
      <c r="D376" s="612">
        <v>0</v>
      </c>
      <c r="E376" s="613">
        <v>0</v>
      </c>
      <c r="F376" s="272">
        <v>0</v>
      </c>
      <c r="G376" s="272">
        <v>0</v>
      </c>
      <c r="H376" s="272">
        <v>0</v>
      </c>
      <c r="I376" s="230">
        <v>0</v>
      </c>
      <c r="J376" s="230">
        <v>0</v>
      </c>
      <c r="K376" s="273">
        <f t="shared" si="82"/>
        <v>0</v>
      </c>
      <c r="L376" s="272">
        <v>0</v>
      </c>
      <c r="M376" s="272">
        <v>0</v>
      </c>
      <c r="N376" s="272">
        <v>0</v>
      </c>
      <c r="O376" s="272">
        <v>0</v>
      </c>
      <c r="P376" s="272">
        <v>0</v>
      </c>
      <c r="Q376" s="272">
        <v>0</v>
      </c>
      <c r="R376" s="273">
        <f t="shared" si="85"/>
        <v>0</v>
      </c>
      <c r="S376" s="542"/>
      <c r="T376" s="543"/>
      <c r="U376" s="544"/>
    </row>
    <row r="377" spans="1:24" ht="15.75" x14ac:dyDescent="0.2">
      <c r="A377" s="12"/>
      <c r="B377" s="11" t="s">
        <v>51</v>
      </c>
      <c r="C377" s="617">
        <v>0</v>
      </c>
      <c r="D377" s="618">
        <v>0</v>
      </c>
      <c r="E377" s="619">
        <v>0</v>
      </c>
      <c r="F377" s="231">
        <v>0</v>
      </c>
      <c r="G377" s="231">
        <v>0</v>
      </c>
      <c r="H377" s="231">
        <v>0</v>
      </c>
      <c r="I377" s="231">
        <v>0</v>
      </c>
      <c r="J377" s="231">
        <v>0</v>
      </c>
      <c r="K377" s="273">
        <f t="shared" si="82"/>
        <v>0</v>
      </c>
      <c r="L377" s="273">
        <v>0</v>
      </c>
      <c r="M377" s="273">
        <v>0</v>
      </c>
      <c r="N377" s="273">
        <v>0</v>
      </c>
      <c r="O377" s="273">
        <v>0</v>
      </c>
      <c r="P377" s="273">
        <v>0</v>
      </c>
      <c r="Q377" s="273">
        <v>0</v>
      </c>
      <c r="R377" s="273">
        <f t="shared" si="85"/>
        <v>0</v>
      </c>
      <c r="S377" s="542"/>
      <c r="T377" s="543"/>
      <c r="U377" s="544"/>
    </row>
    <row r="378" spans="1:24" ht="15.75" x14ac:dyDescent="0.2">
      <c r="A378" s="12"/>
      <c r="B378" s="11" t="s">
        <v>52</v>
      </c>
      <c r="C378" s="617">
        <v>0</v>
      </c>
      <c r="D378" s="618">
        <v>0</v>
      </c>
      <c r="E378" s="619">
        <v>0</v>
      </c>
      <c r="F378" s="231">
        <v>0</v>
      </c>
      <c r="G378" s="231">
        <v>0</v>
      </c>
      <c r="H378" s="231">
        <v>0</v>
      </c>
      <c r="I378" s="231">
        <v>0</v>
      </c>
      <c r="J378" s="231">
        <v>0</v>
      </c>
      <c r="K378" s="273">
        <f t="shared" si="82"/>
        <v>0</v>
      </c>
      <c r="L378" s="273">
        <v>0</v>
      </c>
      <c r="M378" s="273">
        <v>0</v>
      </c>
      <c r="N378" s="273">
        <v>0</v>
      </c>
      <c r="O378" s="273">
        <v>0</v>
      </c>
      <c r="P378" s="273">
        <v>0</v>
      </c>
      <c r="Q378" s="273">
        <v>0</v>
      </c>
      <c r="R378" s="273">
        <f t="shared" si="85"/>
        <v>0</v>
      </c>
      <c r="S378" s="542"/>
      <c r="T378" s="543"/>
      <c r="U378" s="544"/>
      <c r="X378" s="1" t="s">
        <v>43</v>
      </c>
    </row>
    <row r="379" spans="1:24" ht="15.75" x14ac:dyDescent="0.2">
      <c r="A379" s="14">
        <v>2</v>
      </c>
      <c r="B379" s="10" t="s">
        <v>23</v>
      </c>
      <c r="C379" s="617">
        <f t="shared" ref="C379:G379" si="86">SUM(C380:C381)</f>
        <v>0</v>
      </c>
      <c r="D379" s="618">
        <f t="shared" si="86"/>
        <v>658</v>
      </c>
      <c r="E379" s="619">
        <f t="shared" si="86"/>
        <v>658</v>
      </c>
      <c r="F379" s="273">
        <f t="shared" si="86"/>
        <v>0</v>
      </c>
      <c r="G379" s="273">
        <f t="shared" si="86"/>
        <v>0</v>
      </c>
      <c r="H379" s="26"/>
      <c r="I379" s="273">
        <f t="shared" ref="I379:J379" si="87">SUM(I380:I381)</f>
        <v>0</v>
      </c>
      <c r="J379" s="273">
        <f t="shared" si="87"/>
        <v>0</v>
      </c>
      <c r="K379" s="273">
        <f t="shared" si="82"/>
        <v>0</v>
      </c>
      <c r="L379" s="273">
        <f>SUM(L380:L381)</f>
        <v>400</v>
      </c>
      <c r="M379" s="273">
        <f t="shared" ref="M379:N379" si="88">SUM(M380:M381)</f>
        <v>300</v>
      </c>
      <c r="N379" s="273">
        <f t="shared" si="88"/>
        <v>0</v>
      </c>
      <c r="O379" s="26"/>
      <c r="P379" s="273">
        <f t="shared" ref="P379:Q379" si="89">SUM(P380:P381)</f>
        <v>0</v>
      </c>
      <c r="Q379" s="273">
        <f t="shared" si="89"/>
        <v>0</v>
      </c>
      <c r="R379" s="273">
        <f t="shared" si="85"/>
        <v>100</v>
      </c>
      <c r="S379" s="542"/>
      <c r="T379" s="543"/>
      <c r="U379" s="544"/>
    </row>
    <row r="380" spans="1:24" ht="15.75" x14ac:dyDescent="0.2">
      <c r="A380" s="12"/>
      <c r="B380" s="13" t="s">
        <v>84</v>
      </c>
      <c r="C380" s="611">
        <v>0</v>
      </c>
      <c r="D380" s="612">
        <v>658</v>
      </c>
      <c r="E380" s="613">
        <v>658</v>
      </c>
      <c r="F380" s="272">
        <v>0</v>
      </c>
      <c r="G380" s="272">
        <v>0</v>
      </c>
      <c r="H380" s="25"/>
      <c r="I380" s="230">
        <v>0</v>
      </c>
      <c r="J380" s="230">
        <v>0</v>
      </c>
      <c r="K380" s="273">
        <f t="shared" si="82"/>
        <v>0</v>
      </c>
      <c r="L380" s="272">
        <v>400</v>
      </c>
      <c r="M380" s="272">
        <v>300</v>
      </c>
      <c r="N380" s="272">
        <v>0</v>
      </c>
      <c r="O380" s="25"/>
      <c r="P380" s="272">
        <v>0</v>
      </c>
      <c r="Q380" s="272">
        <v>0</v>
      </c>
      <c r="R380" s="273">
        <f>SUM(L380-M380-N380-O380+P380-Q380)</f>
        <v>100</v>
      </c>
      <c r="S380" s="542"/>
      <c r="T380" s="543"/>
      <c r="U380" s="544"/>
    </row>
    <row r="381" spans="1:24" ht="12.75" customHeight="1" x14ac:dyDescent="0.2">
      <c r="A381" s="12"/>
      <c r="B381" s="13" t="s">
        <v>85</v>
      </c>
      <c r="C381" s="611">
        <v>0</v>
      </c>
      <c r="D381" s="612">
        <v>0</v>
      </c>
      <c r="E381" s="613">
        <v>0</v>
      </c>
      <c r="F381" s="272">
        <v>0</v>
      </c>
      <c r="G381" s="272">
        <v>0</v>
      </c>
      <c r="H381" s="25"/>
      <c r="I381" s="230">
        <v>0</v>
      </c>
      <c r="J381" s="230">
        <v>0</v>
      </c>
      <c r="K381" s="273">
        <f t="shared" si="82"/>
        <v>0</v>
      </c>
      <c r="L381" s="272">
        <v>0</v>
      </c>
      <c r="M381" s="272">
        <v>0</v>
      </c>
      <c r="N381" s="272">
        <v>0</v>
      </c>
      <c r="O381" s="25"/>
      <c r="P381" s="272">
        <v>0</v>
      </c>
      <c r="Q381" s="272">
        <v>0</v>
      </c>
      <c r="R381" s="273">
        <f t="shared" si="85"/>
        <v>0</v>
      </c>
      <c r="S381" s="542"/>
      <c r="T381" s="543"/>
      <c r="U381" s="544"/>
    </row>
    <row r="382" spans="1:24" ht="12.75" customHeight="1" x14ac:dyDescent="0.2">
      <c r="A382" s="9">
        <v>3</v>
      </c>
      <c r="B382" s="10" t="s">
        <v>54</v>
      </c>
      <c r="C382" s="617">
        <v>0</v>
      </c>
      <c r="D382" s="618">
        <v>0</v>
      </c>
      <c r="E382" s="619">
        <v>0</v>
      </c>
      <c r="F382" s="273">
        <v>0</v>
      </c>
      <c r="G382" s="26"/>
      <c r="H382" s="26"/>
      <c r="I382" s="273">
        <v>0</v>
      </c>
      <c r="J382" s="273">
        <v>0</v>
      </c>
      <c r="K382" s="273">
        <f t="shared" si="82"/>
        <v>0</v>
      </c>
      <c r="L382" s="269">
        <v>0</v>
      </c>
      <c r="M382" s="269">
        <v>0</v>
      </c>
      <c r="N382" s="26"/>
      <c r="O382" s="26"/>
      <c r="P382" s="269">
        <v>0</v>
      </c>
      <c r="Q382" s="269">
        <v>0</v>
      </c>
      <c r="R382" s="273">
        <f t="shared" si="85"/>
        <v>0</v>
      </c>
      <c r="S382" s="542"/>
      <c r="T382" s="543"/>
      <c r="U382" s="544"/>
    </row>
    <row r="383" spans="1:24" ht="15.75" x14ac:dyDescent="0.2">
      <c r="A383" s="14">
        <v>4</v>
      </c>
      <c r="B383" s="10" t="s">
        <v>53</v>
      </c>
      <c r="C383" s="608">
        <f t="shared" ref="C383:E383" si="90">SUM(C384:C385)</f>
        <v>0</v>
      </c>
      <c r="D383" s="609">
        <f t="shared" si="90"/>
        <v>2</v>
      </c>
      <c r="E383" s="610">
        <f t="shared" si="90"/>
        <v>2</v>
      </c>
      <c r="F383" s="271">
        <f>SUM(F384:F385)</f>
        <v>0</v>
      </c>
      <c r="G383" s="26"/>
      <c r="H383" s="26"/>
      <c r="I383" s="271">
        <f t="shared" ref="I383:J383" si="91">SUM(I384:I385)</f>
        <v>0</v>
      </c>
      <c r="J383" s="271">
        <f t="shared" si="91"/>
        <v>0</v>
      </c>
      <c r="K383" s="273">
        <f t="shared" si="82"/>
        <v>0</v>
      </c>
      <c r="L383" s="273">
        <f>SUM(L384:L385)</f>
        <v>2</v>
      </c>
      <c r="M383" s="273">
        <f>SUM(M384:M385)</f>
        <v>2</v>
      </c>
      <c r="N383" s="26"/>
      <c r="O383" s="26"/>
      <c r="P383" s="273">
        <f t="shared" ref="P383:Q383" si="92">SUM(P384:P385)</f>
        <v>2</v>
      </c>
      <c r="Q383" s="273">
        <f t="shared" si="92"/>
        <v>0</v>
      </c>
      <c r="R383" s="273">
        <f>SUM(L383-M383-N383-O383+P383-Q383)</f>
        <v>2</v>
      </c>
      <c r="S383" s="542"/>
      <c r="T383" s="543"/>
      <c r="U383" s="544"/>
    </row>
    <row r="384" spans="1:24" ht="15.75" customHeight="1" x14ac:dyDescent="0.2">
      <c r="A384" s="14"/>
      <c r="B384" s="13" t="s">
        <v>84</v>
      </c>
      <c r="C384" s="608">
        <v>0</v>
      </c>
      <c r="D384" s="609">
        <v>0</v>
      </c>
      <c r="E384" s="610">
        <v>0</v>
      </c>
      <c r="F384" s="271">
        <v>0</v>
      </c>
      <c r="G384" s="26"/>
      <c r="H384" s="26"/>
      <c r="I384" s="271">
        <v>0</v>
      </c>
      <c r="J384" s="271">
        <v>0</v>
      </c>
      <c r="K384" s="273">
        <f t="shared" si="82"/>
        <v>0</v>
      </c>
      <c r="L384" s="269">
        <v>0</v>
      </c>
      <c r="M384" s="269">
        <v>0</v>
      </c>
      <c r="N384" s="26"/>
      <c r="O384" s="26"/>
      <c r="P384" s="269">
        <v>0</v>
      </c>
      <c r="Q384" s="269">
        <v>0</v>
      </c>
      <c r="R384" s="273">
        <f t="shared" ref="R384" si="93">SUM(L384-M384-N384-O384+P384-Q384)</f>
        <v>0</v>
      </c>
      <c r="S384" s="542"/>
      <c r="T384" s="543"/>
      <c r="U384" s="544"/>
    </row>
    <row r="385" spans="1:21" ht="15.75" x14ac:dyDescent="0.2">
      <c r="A385" s="14"/>
      <c r="B385" s="13" t="s">
        <v>85</v>
      </c>
      <c r="C385" s="608">
        <v>0</v>
      </c>
      <c r="D385" s="609">
        <v>2</v>
      </c>
      <c r="E385" s="610">
        <v>2</v>
      </c>
      <c r="F385" s="271">
        <v>0</v>
      </c>
      <c r="G385" s="26"/>
      <c r="H385" s="26"/>
      <c r="I385" s="271">
        <v>0</v>
      </c>
      <c r="J385" s="271">
        <v>0</v>
      </c>
      <c r="K385" s="273">
        <f t="shared" si="82"/>
        <v>0</v>
      </c>
      <c r="L385" s="269">
        <v>2</v>
      </c>
      <c r="M385" s="269">
        <v>2</v>
      </c>
      <c r="N385" s="26"/>
      <c r="O385" s="26"/>
      <c r="P385" s="269">
        <v>2</v>
      </c>
      <c r="Q385" s="269">
        <v>0</v>
      </c>
      <c r="R385" s="273">
        <f>SUM(L385-M385-N385-O385+P385-Q385)</f>
        <v>2</v>
      </c>
      <c r="S385" s="542"/>
      <c r="T385" s="543"/>
      <c r="U385" s="544"/>
    </row>
    <row r="386" spans="1:21" ht="15.75" x14ac:dyDescent="0.2">
      <c r="A386" s="14">
        <v>5</v>
      </c>
      <c r="B386" s="11" t="s">
        <v>55</v>
      </c>
      <c r="C386" s="617">
        <v>0</v>
      </c>
      <c r="D386" s="618">
        <v>0</v>
      </c>
      <c r="E386" s="619">
        <v>0</v>
      </c>
      <c r="F386" s="273">
        <v>0</v>
      </c>
      <c r="G386" s="26"/>
      <c r="H386" s="26"/>
      <c r="I386" s="273">
        <v>0</v>
      </c>
      <c r="J386" s="273">
        <v>0</v>
      </c>
      <c r="K386" s="273">
        <f t="shared" si="82"/>
        <v>0</v>
      </c>
      <c r="L386" s="269">
        <v>0</v>
      </c>
      <c r="M386" s="269">
        <v>0</v>
      </c>
      <c r="N386" s="26"/>
      <c r="O386" s="26"/>
      <c r="P386" s="269">
        <v>1</v>
      </c>
      <c r="Q386" s="269">
        <v>0</v>
      </c>
      <c r="R386" s="273">
        <f t="shared" ref="R386:R392" si="94">SUM(L386-M386-N386-O386+P386-Q386)</f>
        <v>1</v>
      </c>
      <c r="S386" s="542"/>
      <c r="T386" s="543"/>
      <c r="U386" s="544"/>
    </row>
    <row r="387" spans="1:21" ht="12.75" customHeight="1" x14ac:dyDescent="0.2">
      <c r="A387" s="14">
        <v>6</v>
      </c>
      <c r="B387" s="10" t="s">
        <v>56</v>
      </c>
      <c r="C387" s="617">
        <v>0</v>
      </c>
      <c r="D387" s="618">
        <v>0</v>
      </c>
      <c r="E387" s="619">
        <v>0</v>
      </c>
      <c r="F387" s="273">
        <v>0</v>
      </c>
      <c r="G387" s="26"/>
      <c r="H387" s="26"/>
      <c r="I387" s="273">
        <v>0</v>
      </c>
      <c r="J387" s="273">
        <v>0</v>
      </c>
      <c r="K387" s="273">
        <f t="shared" si="82"/>
        <v>0</v>
      </c>
      <c r="L387" s="269">
        <v>0</v>
      </c>
      <c r="M387" s="269">
        <v>0</v>
      </c>
      <c r="N387" s="26"/>
      <c r="O387" s="26"/>
      <c r="P387" s="269">
        <v>1</v>
      </c>
      <c r="Q387" s="269">
        <v>0</v>
      </c>
      <c r="R387" s="273">
        <f t="shared" si="94"/>
        <v>1</v>
      </c>
      <c r="S387" s="573">
        <v>0</v>
      </c>
      <c r="T387" s="574"/>
      <c r="U387" s="575"/>
    </row>
    <row r="388" spans="1:21" ht="13.5" customHeight="1" x14ac:dyDescent="0.2">
      <c r="A388" s="14">
        <v>7</v>
      </c>
      <c r="B388" s="10" t="s">
        <v>57</v>
      </c>
      <c r="C388" s="617">
        <v>0</v>
      </c>
      <c r="D388" s="618">
        <v>0</v>
      </c>
      <c r="E388" s="619">
        <v>0</v>
      </c>
      <c r="F388" s="273">
        <v>0</v>
      </c>
      <c r="G388" s="26"/>
      <c r="H388" s="26"/>
      <c r="I388" s="273">
        <v>0</v>
      </c>
      <c r="J388" s="273">
        <v>0</v>
      </c>
      <c r="K388" s="273">
        <f t="shared" si="82"/>
        <v>0</v>
      </c>
      <c r="L388" s="269">
        <v>0</v>
      </c>
      <c r="M388" s="269">
        <v>0</v>
      </c>
      <c r="N388" s="26"/>
      <c r="O388" s="26"/>
      <c r="P388" s="269">
        <v>0</v>
      </c>
      <c r="Q388" s="269">
        <v>0</v>
      </c>
      <c r="R388" s="273">
        <f t="shared" si="94"/>
        <v>0</v>
      </c>
      <c r="S388" s="548">
        <v>0</v>
      </c>
      <c r="T388" s="549"/>
      <c r="U388" s="550"/>
    </row>
    <row r="389" spans="1:21" ht="15" customHeight="1" x14ac:dyDescent="0.2">
      <c r="A389" s="14">
        <v>8</v>
      </c>
      <c r="B389" s="10" t="s">
        <v>58</v>
      </c>
      <c r="C389" s="617">
        <v>0</v>
      </c>
      <c r="D389" s="618">
        <v>0</v>
      </c>
      <c r="E389" s="619">
        <v>0</v>
      </c>
      <c r="F389" s="273">
        <v>0</v>
      </c>
      <c r="G389" s="26"/>
      <c r="H389" s="26"/>
      <c r="I389" s="273">
        <v>0</v>
      </c>
      <c r="J389" s="273">
        <v>0</v>
      </c>
      <c r="K389" s="273">
        <f t="shared" si="82"/>
        <v>0</v>
      </c>
      <c r="L389" s="269">
        <v>0</v>
      </c>
      <c r="M389" s="269">
        <v>0</v>
      </c>
      <c r="N389" s="26"/>
      <c r="O389" s="26"/>
      <c r="P389" s="269">
        <v>0</v>
      </c>
      <c r="Q389" s="269">
        <v>0</v>
      </c>
      <c r="R389" s="273">
        <f t="shared" si="94"/>
        <v>0</v>
      </c>
      <c r="S389" s="548">
        <v>0</v>
      </c>
      <c r="T389" s="549"/>
      <c r="U389" s="550"/>
    </row>
    <row r="390" spans="1:21" ht="12.75" customHeight="1" x14ac:dyDescent="0.2">
      <c r="A390" s="14">
        <v>9</v>
      </c>
      <c r="B390" s="10" t="s">
        <v>24</v>
      </c>
      <c r="C390" s="617">
        <v>0</v>
      </c>
      <c r="D390" s="618">
        <v>0</v>
      </c>
      <c r="E390" s="619">
        <v>0</v>
      </c>
      <c r="F390" s="273">
        <v>0</v>
      </c>
      <c r="G390" s="26"/>
      <c r="H390" s="26"/>
      <c r="I390" s="231">
        <v>0</v>
      </c>
      <c r="J390" s="231">
        <v>0</v>
      </c>
      <c r="K390" s="273">
        <f t="shared" si="82"/>
        <v>0</v>
      </c>
      <c r="L390" s="269">
        <v>0</v>
      </c>
      <c r="M390" s="269">
        <v>0</v>
      </c>
      <c r="N390" s="26"/>
      <c r="O390" s="26"/>
      <c r="P390" s="269">
        <v>0</v>
      </c>
      <c r="Q390" s="269">
        <v>0</v>
      </c>
      <c r="R390" s="273">
        <f t="shared" si="94"/>
        <v>0</v>
      </c>
      <c r="S390" s="548">
        <v>0</v>
      </c>
      <c r="T390" s="549"/>
      <c r="U390" s="550"/>
    </row>
    <row r="391" spans="1:21" ht="12.75" customHeight="1" x14ac:dyDescent="0.2">
      <c r="A391" s="14">
        <v>10</v>
      </c>
      <c r="B391" s="10" t="s">
        <v>25</v>
      </c>
      <c r="C391" s="617">
        <v>0</v>
      </c>
      <c r="D391" s="618">
        <v>0</v>
      </c>
      <c r="E391" s="619">
        <v>0</v>
      </c>
      <c r="F391" s="273">
        <v>0</v>
      </c>
      <c r="G391" s="26"/>
      <c r="H391" s="26"/>
      <c r="I391" s="231">
        <v>0</v>
      </c>
      <c r="J391" s="231">
        <v>0</v>
      </c>
      <c r="K391" s="273">
        <f t="shared" si="82"/>
        <v>0</v>
      </c>
      <c r="L391" s="269">
        <v>0</v>
      </c>
      <c r="M391" s="269">
        <v>0</v>
      </c>
      <c r="N391" s="26"/>
      <c r="O391" s="26"/>
      <c r="P391" s="269">
        <v>0</v>
      </c>
      <c r="Q391" s="269">
        <v>0</v>
      </c>
      <c r="R391" s="273">
        <f t="shared" si="94"/>
        <v>0</v>
      </c>
      <c r="S391" s="548">
        <v>0</v>
      </c>
      <c r="T391" s="549"/>
      <c r="U391" s="550"/>
    </row>
    <row r="392" spans="1:21" ht="12.75" customHeight="1" thickBot="1" x14ac:dyDescent="0.25">
      <c r="A392" s="48">
        <v>11</v>
      </c>
      <c r="B392" s="49" t="s">
        <v>59</v>
      </c>
      <c r="C392" s="620">
        <v>0</v>
      </c>
      <c r="D392" s="621">
        <v>0</v>
      </c>
      <c r="E392" s="622">
        <v>0</v>
      </c>
      <c r="F392" s="54">
        <v>0</v>
      </c>
      <c r="G392" s="53"/>
      <c r="H392" s="53"/>
      <c r="I392" s="232">
        <v>0</v>
      </c>
      <c r="J392" s="232">
        <v>0</v>
      </c>
      <c r="K392" s="54">
        <f t="shared" ref="K392" si="95">SUM(E392-F392-G392-H392+I392-J392)</f>
        <v>0</v>
      </c>
      <c r="L392" s="52">
        <v>0</v>
      </c>
      <c r="M392" s="52">
        <v>0</v>
      </c>
      <c r="N392" s="53"/>
      <c r="O392" s="53"/>
      <c r="P392" s="52">
        <v>0</v>
      </c>
      <c r="Q392" s="52">
        <v>0</v>
      </c>
      <c r="R392" s="54">
        <f t="shared" si="94"/>
        <v>0</v>
      </c>
      <c r="S392" s="554"/>
      <c r="T392" s="555"/>
      <c r="U392" s="556"/>
    </row>
    <row r="393" spans="1:21" ht="11.25" customHeight="1" thickTop="1" x14ac:dyDescent="0.2">
      <c r="A393" s="5"/>
      <c r="B393" s="17" t="s">
        <v>39</v>
      </c>
    </row>
    <row r="394" spans="1:21" ht="12.75" customHeight="1" x14ac:dyDescent="0.2">
      <c r="A394" s="5"/>
      <c r="B394" s="15" t="s">
        <v>61</v>
      </c>
    </row>
    <row r="395" spans="1:21" ht="15.95" customHeight="1" x14ac:dyDescent="0.2">
      <c r="A395" s="5"/>
      <c r="B395" s="15" t="s">
        <v>60</v>
      </c>
    </row>
    <row r="396" spans="1:21" ht="15.95" customHeight="1" x14ac:dyDescent="0.2">
      <c r="A396" s="5"/>
      <c r="B396" s="15" t="s">
        <v>40</v>
      </c>
      <c r="Q396" s="1" t="s">
        <v>43</v>
      </c>
    </row>
    <row r="397" spans="1:21" ht="15.95" customHeight="1" x14ac:dyDescent="0.2">
      <c r="A397" s="5"/>
      <c r="B397" s="27"/>
    </row>
    <row r="398" spans="1:21" ht="15.95" customHeight="1" x14ac:dyDescent="0.2">
      <c r="A398" s="5"/>
      <c r="B398" s="27"/>
    </row>
    <row r="399" spans="1:21" ht="15.95" customHeight="1" x14ac:dyDescent="0.2">
      <c r="A399" s="488" t="s">
        <v>0</v>
      </c>
      <c r="B399" s="488"/>
      <c r="P399" s="517" t="s">
        <v>26</v>
      </c>
      <c r="Q399" s="517"/>
      <c r="R399" s="517"/>
      <c r="S399" s="517"/>
      <c r="T399" s="517"/>
      <c r="U399" s="517"/>
    </row>
    <row r="400" spans="1:21" ht="15.95" customHeight="1" x14ac:dyDescent="0.2">
      <c r="A400" s="488" t="s">
        <v>1</v>
      </c>
      <c r="B400" s="488"/>
      <c r="P400" s="517"/>
      <c r="Q400" s="517"/>
      <c r="R400" s="517"/>
      <c r="S400" s="517"/>
      <c r="T400" s="517"/>
      <c r="U400" s="517"/>
    </row>
    <row r="401" spans="1:21" ht="15.95" customHeight="1" x14ac:dyDescent="0.2">
      <c r="A401" s="488" t="s">
        <v>46</v>
      </c>
      <c r="B401" s="488"/>
    </row>
    <row r="402" spans="1:21" ht="15.95" customHeight="1" x14ac:dyDescent="0.35">
      <c r="C402" s="518" t="s">
        <v>2</v>
      </c>
      <c r="D402" s="518"/>
      <c r="E402" s="518"/>
      <c r="F402" s="518"/>
      <c r="G402" s="518"/>
      <c r="H402" s="518"/>
      <c r="I402" s="518"/>
      <c r="J402" s="518"/>
      <c r="K402" s="518"/>
      <c r="L402" s="518"/>
      <c r="M402" s="518"/>
      <c r="N402" s="518"/>
      <c r="O402" s="518"/>
      <c r="P402" s="518"/>
      <c r="Q402" s="2"/>
    </row>
    <row r="403" spans="1:21" ht="15.95" customHeight="1" x14ac:dyDescent="0.2">
      <c r="F403" s="519" t="s">
        <v>3</v>
      </c>
      <c r="G403" s="519"/>
      <c r="H403" s="519"/>
      <c r="I403" s="519"/>
      <c r="J403" s="519"/>
      <c r="K403" s="519"/>
      <c r="L403" s="519"/>
      <c r="M403" s="519"/>
      <c r="N403" s="519"/>
      <c r="O403" s="519"/>
      <c r="P403" s="519"/>
      <c r="Q403" s="262"/>
    </row>
    <row r="404" spans="1:21" ht="15.95" customHeight="1" x14ac:dyDescent="0.2">
      <c r="A404" s="1" t="s">
        <v>47</v>
      </c>
      <c r="C404" s="3"/>
      <c r="D404" s="4">
        <v>1</v>
      </c>
      <c r="E404" s="4">
        <v>5</v>
      </c>
      <c r="M404" s="5"/>
      <c r="N404" s="5"/>
      <c r="O404" s="5"/>
      <c r="P404" s="5"/>
      <c r="Q404" s="5"/>
      <c r="R404" s="5"/>
      <c r="S404" s="5"/>
      <c r="T404" s="5"/>
    </row>
    <row r="405" spans="1:21" ht="15.95" customHeight="1" x14ac:dyDescent="0.2">
      <c r="A405" s="1" t="s">
        <v>69</v>
      </c>
      <c r="C405" s="6"/>
      <c r="D405" s="7">
        <v>0</v>
      </c>
      <c r="E405" s="7">
        <v>8</v>
      </c>
      <c r="K405" s="520">
        <v>11</v>
      </c>
      <c r="L405" s="520"/>
      <c r="M405" s="5"/>
      <c r="N405" s="5"/>
      <c r="O405" s="5"/>
      <c r="Q405" s="1" t="str">
        <f>+Q365:U365</f>
        <v>Bulan     :</v>
      </c>
      <c r="R405" s="522" t="str">
        <f>+R365</f>
        <v>Juli</v>
      </c>
      <c r="S405" s="523"/>
      <c r="T405" s="4">
        <f>+T365:U365</f>
        <v>0</v>
      </c>
      <c r="U405" s="4">
        <f>+U365</f>
        <v>7</v>
      </c>
    </row>
    <row r="406" spans="1:21" ht="15.95" customHeight="1" thickBot="1" x14ac:dyDescent="0.25">
      <c r="A406" s="209" t="s">
        <v>77</v>
      </c>
      <c r="B406" s="209"/>
      <c r="C406" s="4">
        <v>0</v>
      </c>
      <c r="D406" s="4">
        <v>4</v>
      </c>
      <c r="E406" s="4">
        <v>2</v>
      </c>
      <c r="K406" s="521"/>
      <c r="L406" s="521"/>
      <c r="M406" s="5"/>
      <c r="N406" s="5"/>
      <c r="O406" s="5"/>
      <c r="Q406" s="1" t="s">
        <v>48</v>
      </c>
      <c r="R406" s="557">
        <f>+R366</f>
        <v>2018</v>
      </c>
      <c r="S406" s="558"/>
      <c r="T406" s="21">
        <v>1</v>
      </c>
      <c r="U406" s="21">
        <v>8</v>
      </c>
    </row>
    <row r="407" spans="1:21" ht="15.95" customHeight="1" thickTop="1" x14ac:dyDescent="0.2">
      <c r="A407" s="496" t="s">
        <v>4</v>
      </c>
      <c r="B407" s="496" t="s">
        <v>5</v>
      </c>
      <c r="C407" s="499" t="s">
        <v>6</v>
      </c>
      <c r="D407" s="500"/>
      <c r="E407" s="500"/>
      <c r="F407" s="500"/>
      <c r="G407" s="500"/>
      <c r="H407" s="500"/>
      <c r="I407" s="500"/>
      <c r="J407" s="500"/>
      <c r="K407" s="501"/>
      <c r="L407" s="499" t="s">
        <v>7</v>
      </c>
      <c r="M407" s="500"/>
      <c r="N407" s="500"/>
      <c r="O407" s="500"/>
      <c r="P407" s="500"/>
      <c r="Q407" s="500"/>
      <c r="R407" s="501"/>
      <c r="S407" s="538" t="s">
        <v>65</v>
      </c>
      <c r="T407" s="539"/>
      <c r="U407" s="540"/>
    </row>
    <row r="408" spans="1:21" ht="15.95" customHeight="1" x14ac:dyDescent="0.2">
      <c r="A408" s="497"/>
      <c r="B408" s="497"/>
      <c r="C408" s="551" t="s">
        <v>27</v>
      </c>
      <c r="D408" s="552"/>
      <c r="E408" s="553"/>
      <c r="F408" s="266"/>
      <c r="G408" s="266" t="s">
        <v>30</v>
      </c>
      <c r="H408" s="266" t="s">
        <v>32</v>
      </c>
      <c r="I408" s="266"/>
      <c r="J408" s="266"/>
      <c r="K408" s="266" t="s">
        <v>43</v>
      </c>
      <c r="L408" s="266" t="s">
        <v>27</v>
      </c>
      <c r="M408" s="266"/>
      <c r="N408" s="266" t="s">
        <v>30</v>
      </c>
      <c r="O408" s="266" t="s">
        <v>32</v>
      </c>
      <c r="P408" s="266"/>
      <c r="Q408" s="266"/>
      <c r="R408" s="266" t="s">
        <v>64</v>
      </c>
      <c r="S408" s="524" t="s">
        <v>68</v>
      </c>
      <c r="T408" s="525"/>
      <c r="U408" s="526"/>
    </row>
    <row r="409" spans="1:21" ht="15.95" customHeight="1" x14ac:dyDescent="0.2">
      <c r="A409" s="497"/>
      <c r="B409" s="497"/>
      <c r="C409" s="524" t="s">
        <v>28</v>
      </c>
      <c r="D409" s="525"/>
      <c r="E409" s="526"/>
      <c r="F409" s="264" t="s">
        <v>29</v>
      </c>
      <c r="G409" s="264" t="s">
        <v>31</v>
      </c>
      <c r="H409" s="264" t="s">
        <v>33</v>
      </c>
      <c r="I409" s="264" t="s">
        <v>37</v>
      </c>
      <c r="J409" s="264" t="s">
        <v>36</v>
      </c>
      <c r="K409" s="264" t="s">
        <v>28</v>
      </c>
      <c r="L409" s="264" t="s">
        <v>28</v>
      </c>
      <c r="M409" s="264" t="s">
        <v>35</v>
      </c>
      <c r="N409" s="264" t="s">
        <v>31</v>
      </c>
      <c r="O409" s="264" t="s">
        <v>33</v>
      </c>
      <c r="P409" s="264" t="s">
        <v>37</v>
      </c>
      <c r="Q409" s="264" t="s">
        <v>36</v>
      </c>
      <c r="R409" s="264" t="s">
        <v>38</v>
      </c>
      <c r="S409" s="524" t="s">
        <v>66</v>
      </c>
      <c r="T409" s="525"/>
      <c r="U409" s="526"/>
    </row>
    <row r="410" spans="1:21" ht="15.95" customHeight="1" x14ac:dyDescent="0.2">
      <c r="A410" s="497"/>
      <c r="B410" s="497"/>
      <c r="C410" s="502" t="s">
        <v>8</v>
      </c>
      <c r="D410" s="503"/>
      <c r="E410" s="504"/>
      <c r="F410" s="256"/>
      <c r="G410" s="256"/>
      <c r="H410" s="256" t="s">
        <v>34</v>
      </c>
      <c r="I410" s="256"/>
      <c r="J410" s="256"/>
      <c r="K410" s="256" t="s">
        <v>9</v>
      </c>
      <c r="L410" s="256" t="s">
        <v>8</v>
      </c>
      <c r="M410" s="256"/>
      <c r="N410" s="256"/>
      <c r="O410" s="256" t="s">
        <v>34</v>
      </c>
      <c r="P410" s="256"/>
      <c r="Q410" s="256"/>
      <c r="R410" s="20" t="s">
        <v>63</v>
      </c>
      <c r="S410" s="524" t="s">
        <v>67</v>
      </c>
      <c r="T410" s="525"/>
      <c r="U410" s="526"/>
    </row>
    <row r="411" spans="1:21" ht="15.95" customHeight="1" x14ac:dyDescent="0.2">
      <c r="A411" s="498"/>
      <c r="B411" s="498"/>
      <c r="C411" s="559"/>
      <c r="D411" s="560"/>
      <c r="E411" s="561"/>
      <c r="F411" s="264"/>
      <c r="G411" s="264"/>
      <c r="H411" s="264"/>
      <c r="I411" s="264"/>
      <c r="J411" s="264"/>
      <c r="K411" s="264" t="s">
        <v>62</v>
      </c>
      <c r="L411" s="264"/>
      <c r="M411" s="264"/>
      <c r="N411" s="264"/>
      <c r="O411" s="264"/>
      <c r="P411" s="264"/>
      <c r="Q411" s="264"/>
      <c r="R411" s="264"/>
      <c r="S411" s="528"/>
      <c r="T411" s="562"/>
      <c r="U411" s="563"/>
    </row>
    <row r="412" spans="1:21" s="8" customFormat="1" ht="15.95" customHeight="1" x14ac:dyDescent="0.2">
      <c r="A412" s="265" t="s">
        <v>10</v>
      </c>
      <c r="B412" s="265" t="s">
        <v>11</v>
      </c>
      <c r="C412" s="564" t="s">
        <v>12</v>
      </c>
      <c r="D412" s="565"/>
      <c r="E412" s="566"/>
      <c r="F412" s="265" t="s">
        <v>13</v>
      </c>
      <c r="G412" s="265" t="s">
        <v>14</v>
      </c>
      <c r="H412" s="265" t="s">
        <v>15</v>
      </c>
      <c r="I412" s="265" t="s">
        <v>16</v>
      </c>
      <c r="J412" s="265" t="s">
        <v>17</v>
      </c>
      <c r="K412" s="265" t="s">
        <v>18</v>
      </c>
      <c r="L412" s="265" t="s">
        <v>19</v>
      </c>
      <c r="M412" s="265" t="s">
        <v>20</v>
      </c>
      <c r="N412" s="265" t="s">
        <v>21</v>
      </c>
      <c r="O412" s="265" t="s">
        <v>41</v>
      </c>
      <c r="P412" s="265" t="s">
        <v>42</v>
      </c>
      <c r="Q412" s="265" t="s">
        <v>44</v>
      </c>
      <c r="R412" s="265" t="s">
        <v>70</v>
      </c>
      <c r="S412" s="564" t="s">
        <v>71</v>
      </c>
      <c r="T412" s="565"/>
      <c r="U412" s="566"/>
    </row>
    <row r="413" spans="1:21" s="16" customFormat="1" ht="12.75" customHeight="1" x14ac:dyDescent="0.2">
      <c r="A413" s="18">
        <v>1</v>
      </c>
      <c r="B413" s="19" t="s">
        <v>22</v>
      </c>
      <c r="C413" s="532"/>
      <c r="D413" s="533"/>
      <c r="E413" s="534"/>
      <c r="F413" s="39"/>
      <c r="G413" s="39"/>
      <c r="H413" s="39"/>
      <c r="I413" s="39"/>
      <c r="J413" s="39"/>
      <c r="K413" s="39"/>
      <c r="L413" s="24">
        <f t="shared" ref="L413:Q413" si="96">SUM(L414,L417,L418)</f>
        <v>0</v>
      </c>
      <c r="M413" s="24">
        <f t="shared" si="96"/>
        <v>0</v>
      </c>
      <c r="N413" s="24">
        <f t="shared" si="96"/>
        <v>0</v>
      </c>
      <c r="O413" s="24">
        <f t="shared" si="96"/>
        <v>0</v>
      </c>
      <c r="P413" s="24">
        <f t="shared" si="96"/>
        <v>15</v>
      </c>
      <c r="Q413" s="24">
        <f t="shared" si="96"/>
        <v>0</v>
      </c>
      <c r="R413" s="24">
        <f>SUM(L413-M413-N413-O413+P413-Q413)</f>
        <v>15</v>
      </c>
      <c r="S413" s="576"/>
      <c r="T413" s="576"/>
      <c r="U413" s="576"/>
    </row>
    <row r="414" spans="1:21" s="23" customFormat="1" ht="15.75" x14ac:dyDescent="0.25">
      <c r="A414" s="14"/>
      <c r="B414" s="22" t="s">
        <v>50</v>
      </c>
      <c r="C414" s="495"/>
      <c r="D414" s="495"/>
      <c r="E414" s="495"/>
      <c r="F414" s="258"/>
      <c r="G414" s="258"/>
      <c r="H414" s="258"/>
      <c r="I414" s="258"/>
      <c r="J414" s="258"/>
      <c r="K414" s="257"/>
      <c r="L414" s="271">
        <f t="shared" ref="L414:O414" si="97">SUM(L415:L416)</f>
        <v>0</v>
      </c>
      <c r="M414" s="271">
        <f t="shared" si="97"/>
        <v>0</v>
      </c>
      <c r="N414" s="271">
        <f t="shared" si="97"/>
        <v>0</v>
      </c>
      <c r="O414" s="271">
        <f t="shared" si="97"/>
        <v>0</v>
      </c>
      <c r="P414" s="271">
        <f>SUM(P415:P416)</f>
        <v>0</v>
      </c>
      <c r="Q414" s="271">
        <f t="shared" ref="Q414" si="98">SUM(Q415:Q416)</f>
        <v>0</v>
      </c>
      <c r="R414" s="273">
        <f t="shared" ref="R414:R432" si="99">SUM(L414-M414-N414-O414+P414-Q414)</f>
        <v>0</v>
      </c>
      <c r="S414" s="578"/>
      <c r="T414" s="578"/>
      <c r="U414" s="578"/>
    </row>
    <row r="415" spans="1:21" ht="15.75" x14ac:dyDescent="0.2">
      <c r="A415" s="12"/>
      <c r="B415" s="13" t="s">
        <v>84</v>
      </c>
      <c r="C415" s="509"/>
      <c r="D415" s="509"/>
      <c r="E415" s="509"/>
      <c r="F415" s="261"/>
      <c r="G415" s="261"/>
      <c r="H415" s="261"/>
      <c r="I415" s="40"/>
      <c r="J415" s="40"/>
      <c r="K415" s="257"/>
      <c r="L415" s="272">
        <v>0</v>
      </c>
      <c r="M415" s="272">
        <v>0</v>
      </c>
      <c r="N415" s="272">
        <v>0</v>
      </c>
      <c r="O415" s="272">
        <v>0</v>
      </c>
      <c r="P415" s="272">
        <v>0</v>
      </c>
      <c r="Q415" s="272">
        <v>0</v>
      </c>
      <c r="R415" s="273">
        <f t="shared" si="99"/>
        <v>0</v>
      </c>
      <c r="S415" s="577"/>
      <c r="T415" s="577"/>
      <c r="U415" s="577"/>
    </row>
    <row r="416" spans="1:21" ht="15.75" x14ac:dyDescent="0.2">
      <c r="A416" s="12"/>
      <c r="B416" s="13" t="s">
        <v>85</v>
      </c>
      <c r="C416" s="509"/>
      <c r="D416" s="509"/>
      <c r="E416" s="509"/>
      <c r="F416" s="261"/>
      <c r="G416" s="261"/>
      <c r="H416" s="261"/>
      <c r="I416" s="40"/>
      <c r="J416" s="40"/>
      <c r="K416" s="257"/>
      <c r="L416" s="272">
        <v>0</v>
      </c>
      <c r="M416" s="272">
        <v>0</v>
      </c>
      <c r="N416" s="272">
        <v>0</v>
      </c>
      <c r="O416" s="272">
        <v>0</v>
      </c>
      <c r="P416" s="272">
        <v>0</v>
      </c>
      <c r="Q416" s="272">
        <v>0</v>
      </c>
      <c r="R416" s="273">
        <f t="shared" si="99"/>
        <v>0</v>
      </c>
      <c r="S416" s="577"/>
      <c r="T416" s="577"/>
      <c r="U416" s="577"/>
    </row>
    <row r="417" spans="1:22" ht="15.75" x14ac:dyDescent="0.2">
      <c r="A417" s="12"/>
      <c r="B417" s="11" t="s">
        <v>51</v>
      </c>
      <c r="C417" s="494"/>
      <c r="D417" s="494"/>
      <c r="E417" s="494"/>
      <c r="F417" s="41"/>
      <c r="G417" s="41"/>
      <c r="H417" s="41"/>
      <c r="I417" s="41"/>
      <c r="J417" s="41"/>
      <c r="K417" s="257"/>
      <c r="L417" s="273">
        <v>0</v>
      </c>
      <c r="M417" s="273">
        <v>0</v>
      </c>
      <c r="N417" s="273">
        <v>0</v>
      </c>
      <c r="O417" s="273">
        <v>0</v>
      </c>
      <c r="P417" s="273">
        <v>0</v>
      </c>
      <c r="Q417" s="273">
        <v>0</v>
      </c>
      <c r="R417" s="273">
        <f t="shared" si="99"/>
        <v>0</v>
      </c>
      <c r="S417" s="577"/>
      <c r="T417" s="577"/>
      <c r="U417" s="577"/>
    </row>
    <row r="418" spans="1:22" ht="15.75" x14ac:dyDescent="0.2">
      <c r="A418" s="12"/>
      <c r="B418" s="11" t="s">
        <v>52</v>
      </c>
      <c r="C418" s="494"/>
      <c r="D418" s="494"/>
      <c r="E418" s="494"/>
      <c r="F418" s="41"/>
      <c r="G418" s="41"/>
      <c r="H418" s="41"/>
      <c r="I418" s="41"/>
      <c r="J418" s="41"/>
      <c r="K418" s="257"/>
      <c r="L418" s="273">
        <v>0</v>
      </c>
      <c r="M418" s="273">
        <v>0</v>
      </c>
      <c r="N418" s="273">
        <v>0</v>
      </c>
      <c r="O418" s="273">
        <v>0</v>
      </c>
      <c r="P418" s="273">
        <v>15</v>
      </c>
      <c r="Q418" s="273">
        <v>0</v>
      </c>
      <c r="R418" s="273">
        <f t="shared" si="99"/>
        <v>15</v>
      </c>
      <c r="S418" s="577"/>
      <c r="T418" s="577"/>
      <c r="U418" s="577"/>
      <c r="V418" s="1">
        <f>34+30+30+30+30+30+25+25</f>
        <v>234</v>
      </c>
    </row>
    <row r="419" spans="1:22" ht="12.75" customHeight="1" x14ac:dyDescent="0.2">
      <c r="A419" s="14">
        <v>2</v>
      </c>
      <c r="B419" s="10" t="s">
        <v>23</v>
      </c>
      <c r="C419" s="494"/>
      <c r="D419" s="494"/>
      <c r="E419" s="494"/>
      <c r="F419" s="257"/>
      <c r="G419" s="257"/>
      <c r="H419" s="42"/>
      <c r="I419" s="257"/>
      <c r="J419" s="257"/>
      <c r="K419" s="257"/>
      <c r="L419" s="273">
        <f t="shared" ref="L419:N419" si="100">SUM(L420:L421)</f>
        <v>0</v>
      </c>
      <c r="M419" s="273">
        <f t="shared" si="100"/>
        <v>0</v>
      </c>
      <c r="N419" s="273">
        <f t="shared" si="100"/>
        <v>0</v>
      </c>
      <c r="O419" s="26"/>
      <c r="P419" s="128">
        <f t="shared" ref="P419:Q419" si="101">SUM(P420:P421)</f>
        <v>0</v>
      </c>
      <c r="Q419" s="128">
        <f t="shared" si="101"/>
        <v>0</v>
      </c>
      <c r="R419" s="128">
        <f t="shared" si="99"/>
        <v>0</v>
      </c>
      <c r="S419" s="577"/>
      <c r="T419" s="577"/>
      <c r="U419" s="577"/>
    </row>
    <row r="420" spans="1:22" ht="12.75" customHeight="1" x14ac:dyDescent="0.2">
      <c r="A420" s="12"/>
      <c r="B420" s="13" t="s">
        <v>84</v>
      </c>
      <c r="C420" s="509"/>
      <c r="D420" s="509"/>
      <c r="E420" s="509"/>
      <c r="F420" s="261"/>
      <c r="G420" s="261"/>
      <c r="H420" s="43"/>
      <c r="I420" s="40"/>
      <c r="J420" s="40"/>
      <c r="K420" s="257"/>
      <c r="L420" s="272">
        <v>0</v>
      </c>
      <c r="M420" s="272">
        <v>0</v>
      </c>
      <c r="N420" s="272">
        <v>0</v>
      </c>
      <c r="O420" s="25"/>
      <c r="P420" s="65">
        <v>0</v>
      </c>
      <c r="Q420" s="65">
        <v>0</v>
      </c>
      <c r="R420" s="128">
        <f t="shared" si="99"/>
        <v>0</v>
      </c>
      <c r="S420" s="577"/>
      <c r="T420" s="577"/>
      <c r="U420" s="577"/>
    </row>
    <row r="421" spans="1:22" ht="15.75" x14ac:dyDescent="0.2">
      <c r="A421" s="12"/>
      <c r="B421" s="13" t="s">
        <v>85</v>
      </c>
      <c r="C421" s="509"/>
      <c r="D421" s="509"/>
      <c r="E421" s="509"/>
      <c r="F421" s="261"/>
      <c r="G421" s="261"/>
      <c r="H421" s="43"/>
      <c r="I421" s="40"/>
      <c r="J421" s="40"/>
      <c r="K421" s="257"/>
      <c r="L421" s="272">
        <v>0</v>
      </c>
      <c r="M421" s="272">
        <v>0</v>
      </c>
      <c r="N421" s="272">
        <v>0</v>
      </c>
      <c r="O421" s="25"/>
      <c r="P421" s="272">
        <v>0</v>
      </c>
      <c r="Q421" s="272">
        <v>0</v>
      </c>
      <c r="R421" s="273">
        <f t="shared" si="99"/>
        <v>0</v>
      </c>
      <c r="S421" s="577"/>
      <c r="T421" s="577"/>
      <c r="U421" s="577"/>
    </row>
    <row r="422" spans="1:22" ht="21" customHeight="1" x14ac:dyDescent="0.2">
      <c r="A422" s="9">
        <v>3</v>
      </c>
      <c r="B422" s="10" t="s">
        <v>54</v>
      </c>
      <c r="C422" s="494"/>
      <c r="D422" s="494"/>
      <c r="E422" s="494"/>
      <c r="F422" s="257"/>
      <c r="G422" s="42"/>
      <c r="H422" s="42"/>
      <c r="I422" s="257"/>
      <c r="J422" s="257"/>
      <c r="K422" s="257"/>
      <c r="L422" s="269">
        <v>1</v>
      </c>
      <c r="M422" s="269">
        <v>1</v>
      </c>
      <c r="N422" s="26"/>
      <c r="O422" s="26"/>
      <c r="P422" s="269">
        <v>0</v>
      </c>
      <c r="Q422" s="269">
        <v>0</v>
      </c>
      <c r="R422" s="273">
        <f t="shared" si="99"/>
        <v>0</v>
      </c>
      <c r="S422" s="577"/>
      <c r="T422" s="577"/>
      <c r="U422" s="577"/>
      <c r="V422" s="1" t="s">
        <v>88</v>
      </c>
    </row>
    <row r="423" spans="1:22" ht="15.75" x14ac:dyDescent="0.2">
      <c r="A423" s="14">
        <v>4</v>
      </c>
      <c r="B423" s="10" t="s">
        <v>53</v>
      </c>
      <c r="C423" s="495"/>
      <c r="D423" s="495"/>
      <c r="E423" s="495"/>
      <c r="F423" s="258"/>
      <c r="G423" s="42"/>
      <c r="H423" s="42"/>
      <c r="I423" s="258"/>
      <c r="J423" s="258"/>
      <c r="K423" s="257"/>
      <c r="L423" s="273">
        <f t="shared" ref="L423:Q423" si="102">SUM(L424:L425)</f>
        <v>3</v>
      </c>
      <c r="M423" s="273">
        <f t="shared" si="102"/>
        <v>0</v>
      </c>
      <c r="N423" s="26"/>
      <c r="O423" s="26"/>
      <c r="P423" s="273">
        <f t="shared" si="102"/>
        <v>0</v>
      </c>
      <c r="Q423" s="273">
        <f t="shared" si="102"/>
        <v>0</v>
      </c>
      <c r="R423" s="273">
        <f t="shared" si="99"/>
        <v>3</v>
      </c>
      <c r="S423" s="577"/>
      <c r="T423" s="577"/>
      <c r="U423" s="577"/>
      <c r="V423" s="1" t="s">
        <v>89</v>
      </c>
    </row>
    <row r="424" spans="1:22" ht="15.75" x14ac:dyDescent="0.2">
      <c r="A424" s="14"/>
      <c r="B424" s="13" t="s">
        <v>84</v>
      </c>
      <c r="C424" s="495"/>
      <c r="D424" s="495"/>
      <c r="E424" s="495"/>
      <c r="F424" s="258"/>
      <c r="G424" s="42"/>
      <c r="H424" s="42"/>
      <c r="I424" s="258"/>
      <c r="J424" s="258"/>
      <c r="K424" s="257"/>
      <c r="L424" s="272">
        <v>0</v>
      </c>
      <c r="M424" s="272">
        <v>0</v>
      </c>
      <c r="N424" s="25"/>
      <c r="O424" s="25"/>
      <c r="P424" s="272">
        <v>0</v>
      </c>
      <c r="Q424" s="272">
        <v>0</v>
      </c>
      <c r="R424" s="273">
        <f t="shared" si="99"/>
        <v>0</v>
      </c>
      <c r="S424" s="577"/>
      <c r="T424" s="577"/>
      <c r="U424" s="577"/>
    </row>
    <row r="425" spans="1:22" ht="12.75" customHeight="1" x14ac:dyDescent="0.2">
      <c r="A425" s="14"/>
      <c r="B425" s="13" t="s">
        <v>85</v>
      </c>
      <c r="C425" s="495"/>
      <c r="D425" s="495"/>
      <c r="E425" s="495"/>
      <c r="F425" s="258"/>
      <c r="G425" s="42"/>
      <c r="H425" s="42"/>
      <c r="I425" s="258"/>
      <c r="J425" s="258"/>
      <c r="K425" s="257"/>
      <c r="L425" s="272">
        <v>3</v>
      </c>
      <c r="M425" s="272">
        <v>0</v>
      </c>
      <c r="N425" s="25"/>
      <c r="O425" s="25"/>
      <c r="P425" s="272">
        <v>0</v>
      </c>
      <c r="Q425" s="272">
        <v>0</v>
      </c>
      <c r="R425" s="273">
        <f t="shared" si="99"/>
        <v>3</v>
      </c>
      <c r="S425" s="577"/>
      <c r="T425" s="577"/>
      <c r="U425" s="577"/>
    </row>
    <row r="426" spans="1:22" ht="13.5" customHeight="1" x14ac:dyDescent="0.2">
      <c r="A426" s="14">
        <v>5</v>
      </c>
      <c r="B426" s="11" t="s">
        <v>55</v>
      </c>
      <c r="C426" s="494"/>
      <c r="D426" s="494"/>
      <c r="E426" s="494"/>
      <c r="F426" s="257"/>
      <c r="G426" s="42"/>
      <c r="H426" s="42"/>
      <c r="I426" s="257"/>
      <c r="J426" s="257"/>
      <c r="K426" s="257"/>
      <c r="L426" s="269">
        <v>2</v>
      </c>
      <c r="M426" s="269">
        <v>0</v>
      </c>
      <c r="N426" s="26"/>
      <c r="O426" s="26"/>
      <c r="P426" s="269">
        <v>0</v>
      </c>
      <c r="Q426" s="269">
        <v>0</v>
      </c>
      <c r="R426" s="273">
        <f t="shared" si="99"/>
        <v>2</v>
      </c>
      <c r="S426" s="577"/>
      <c r="T426" s="577"/>
      <c r="U426" s="577"/>
    </row>
    <row r="427" spans="1:22" ht="15" customHeight="1" x14ac:dyDescent="0.2">
      <c r="A427" s="14">
        <v>6</v>
      </c>
      <c r="B427" s="10" t="s">
        <v>56</v>
      </c>
      <c r="C427" s="494"/>
      <c r="D427" s="494"/>
      <c r="E427" s="494"/>
      <c r="F427" s="257"/>
      <c r="G427" s="42"/>
      <c r="H427" s="42"/>
      <c r="I427" s="257"/>
      <c r="J427" s="257"/>
      <c r="K427" s="257"/>
      <c r="L427" s="269">
        <v>1</v>
      </c>
      <c r="M427" s="269">
        <v>1</v>
      </c>
      <c r="N427" s="26"/>
      <c r="O427" s="26"/>
      <c r="P427" s="269">
        <v>0</v>
      </c>
      <c r="Q427" s="269">
        <v>0</v>
      </c>
      <c r="R427" s="273">
        <f t="shared" si="99"/>
        <v>0</v>
      </c>
      <c r="S427" s="579">
        <v>0</v>
      </c>
      <c r="T427" s="579"/>
      <c r="U427" s="579"/>
    </row>
    <row r="428" spans="1:22" ht="12.75" customHeight="1" x14ac:dyDescent="0.2">
      <c r="A428" s="14">
        <v>7</v>
      </c>
      <c r="B428" s="10" t="s">
        <v>57</v>
      </c>
      <c r="C428" s="494"/>
      <c r="D428" s="494"/>
      <c r="E428" s="494"/>
      <c r="F428" s="257"/>
      <c r="G428" s="42"/>
      <c r="H428" s="42"/>
      <c r="I428" s="257"/>
      <c r="J428" s="257"/>
      <c r="K428" s="257"/>
      <c r="L428" s="269">
        <v>0</v>
      </c>
      <c r="M428" s="269">
        <v>0</v>
      </c>
      <c r="N428" s="26"/>
      <c r="O428" s="26"/>
      <c r="P428" s="269">
        <v>0</v>
      </c>
      <c r="Q428" s="269">
        <v>0</v>
      </c>
      <c r="R428" s="273">
        <f t="shared" si="99"/>
        <v>0</v>
      </c>
      <c r="S428" s="579">
        <v>0</v>
      </c>
      <c r="T428" s="579"/>
      <c r="U428" s="579"/>
    </row>
    <row r="429" spans="1:22" ht="12.75" customHeight="1" x14ac:dyDescent="0.2">
      <c r="A429" s="14">
        <v>8</v>
      </c>
      <c r="B429" s="10" t="s">
        <v>58</v>
      </c>
      <c r="C429" s="494"/>
      <c r="D429" s="494"/>
      <c r="E429" s="494"/>
      <c r="F429" s="257"/>
      <c r="G429" s="42"/>
      <c r="H429" s="42"/>
      <c r="I429" s="257"/>
      <c r="J429" s="257"/>
      <c r="K429" s="257"/>
      <c r="L429" s="269">
        <v>0</v>
      </c>
      <c r="M429" s="269">
        <v>0</v>
      </c>
      <c r="N429" s="26"/>
      <c r="O429" s="26"/>
      <c r="P429" s="269">
        <v>0</v>
      </c>
      <c r="Q429" s="269">
        <v>0</v>
      </c>
      <c r="R429" s="273">
        <f t="shared" si="99"/>
        <v>0</v>
      </c>
      <c r="S429" s="579">
        <v>0</v>
      </c>
      <c r="T429" s="579"/>
      <c r="U429" s="579"/>
    </row>
    <row r="430" spans="1:22" ht="12.75" customHeight="1" x14ac:dyDescent="0.2">
      <c r="A430" s="14">
        <v>9</v>
      </c>
      <c r="B430" s="10" t="s">
        <v>24</v>
      </c>
      <c r="C430" s="494"/>
      <c r="D430" s="494"/>
      <c r="E430" s="494"/>
      <c r="F430" s="257"/>
      <c r="G430" s="42"/>
      <c r="H430" s="42"/>
      <c r="I430" s="41"/>
      <c r="J430" s="41"/>
      <c r="K430" s="257"/>
      <c r="L430" s="269">
        <v>0</v>
      </c>
      <c r="M430" s="269">
        <v>0</v>
      </c>
      <c r="N430" s="26"/>
      <c r="O430" s="26"/>
      <c r="P430" s="269">
        <v>0</v>
      </c>
      <c r="Q430" s="269">
        <v>0</v>
      </c>
      <c r="R430" s="273">
        <f t="shared" si="99"/>
        <v>0</v>
      </c>
      <c r="S430" s="579">
        <v>0</v>
      </c>
      <c r="T430" s="579"/>
      <c r="U430" s="579"/>
    </row>
    <row r="431" spans="1:22" ht="11.25" customHeight="1" x14ac:dyDescent="0.2">
      <c r="A431" s="14">
        <v>10</v>
      </c>
      <c r="B431" s="10" t="s">
        <v>25</v>
      </c>
      <c r="C431" s="494"/>
      <c r="D431" s="494"/>
      <c r="E431" s="494"/>
      <c r="F431" s="257"/>
      <c r="G431" s="42"/>
      <c r="H431" s="42"/>
      <c r="I431" s="41"/>
      <c r="J431" s="41"/>
      <c r="K431" s="257"/>
      <c r="L431" s="269">
        <v>0</v>
      </c>
      <c r="M431" s="269">
        <v>0</v>
      </c>
      <c r="N431" s="26"/>
      <c r="O431" s="26"/>
      <c r="P431" s="269">
        <v>0</v>
      </c>
      <c r="Q431" s="269">
        <v>0</v>
      </c>
      <c r="R431" s="273">
        <f t="shared" si="99"/>
        <v>0</v>
      </c>
      <c r="S431" s="579">
        <v>0</v>
      </c>
      <c r="T431" s="579"/>
      <c r="U431" s="579"/>
    </row>
    <row r="432" spans="1:22" ht="12.75" customHeight="1" thickBot="1" x14ac:dyDescent="0.25">
      <c r="A432" s="48">
        <v>11</v>
      </c>
      <c r="B432" s="49" t="s">
        <v>59</v>
      </c>
      <c r="C432" s="510"/>
      <c r="D432" s="511"/>
      <c r="E432" s="512"/>
      <c r="F432" s="260"/>
      <c r="G432" s="50"/>
      <c r="H432" s="50"/>
      <c r="I432" s="51"/>
      <c r="J432" s="51"/>
      <c r="K432" s="260"/>
      <c r="L432" s="52">
        <v>0</v>
      </c>
      <c r="M432" s="52">
        <v>0</v>
      </c>
      <c r="N432" s="53"/>
      <c r="O432" s="53"/>
      <c r="P432" s="52">
        <v>0</v>
      </c>
      <c r="Q432" s="52">
        <v>0</v>
      </c>
      <c r="R432" s="54">
        <f t="shared" si="99"/>
        <v>0</v>
      </c>
      <c r="S432" s="554"/>
      <c r="T432" s="555"/>
      <c r="U432" s="556"/>
    </row>
    <row r="433" spans="1:21" ht="15.95" customHeight="1" thickTop="1" x14ac:dyDescent="0.2">
      <c r="A433" s="5"/>
      <c r="B433" s="17" t="s">
        <v>39</v>
      </c>
    </row>
    <row r="434" spans="1:21" ht="15.95" customHeight="1" x14ac:dyDescent="0.2">
      <c r="A434" s="5"/>
      <c r="B434" s="15" t="s">
        <v>61</v>
      </c>
    </row>
    <row r="435" spans="1:21" ht="15.95" customHeight="1" x14ac:dyDescent="0.2">
      <c r="A435" s="5"/>
      <c r="B435" s="15" t="s">
        <v>60</v>
      </c>
    </row>
    <row r="436" spans="1:21" ht="15.95" customHeight="1" x14ac:dyDescent="0.2">
      <c r="A436" s="5"/>
      <c r="B436" s="15" t="s">
        <v>40</v>
      </c>
    </row>
    <row r="437" spans="1:21" ht="15.95" customHeight="1" x14ac:dyDescent="0.2">
      <c r="A437" s="5"/>
      <c r="B437" s="27"/>
    </row>
    <row r="438" spans="1:21" ht="15.95" customHeight="1" x14ac:dyDescent="0.2">
      <c r="A438" s="5"/>
      <c r="B438" s="27"/>
    </row>
    <row r="439" spans="1:21" ht="15.95" customHeight="1" x14ac:dyDescent="0.2">
      <c r="A439" s="488" t="s">
        <v>0</v>
      </c>
      <c r="B439" s="488"/>
      <c r="P439" s="517" t="s">
        <v>26</v>
      </c>
      <c r="Q439" s="517"/>
      <c r="R439" s="517"/>
      <c r="S439" s="517"/>
      <c r="T439" s="517"/>
      <c r="U439" s="517"/>
    </row>
    <row r="440" spans="1:21" ht="15.95" customHeight="1" x14ac:dyDescent="0.2">
      <c r="A440" s="488" t="s">
        <v>1</v>
      </c>
      <c r="B440" s="488"/>
      <c r="P440" s="517"/>
      <c r="Q440" s="517"/>
      <c r="R440" s="517"/>
      <c r="S440" s="517"/>
      <c r="T440" s="517"/>
      <c r="U440" s="517"/>
    </row>
    <row r="441" spans="1:21" ht="15.95" customHeight="1" x14ac:dyDescent="0.2">
      <c r="A441" s="488" t="s">
        <v>46</v>
      </c>
      <c r="B441" s="488"/>
    </row>
    <row r="442" spans="1:21" ht="15.95" customHeight="1" x14ac:dyDescent="0.35">
      <c r="C442" s="518" t="s">
        <v>2</v>
      </c>
      <c r="D442" s="518"/>
      <c r="E442" s="518"/>
      <c r="F442" s="518"/>
      <c r="G442" s="518"/>
      <c r="H442" s="518"/>
      <c r="I442" s="518"/>
      <c r="J442" s="518"/>
      <c r="K442" s="518"/>
      <c r="L442" s="518"/>
      <c r="M442" s="518"/>
      <c r="N442" s="518"/>
      <c r="O442" s="518"/>
      <c r="P442" s="518"/>
      <c r="Q442" s="2"/>
    </row>
    <row r="443" spans="1:21" ht="15.95" customHeight="1" x14ac:dyDescent="0.2">
      <c r="F443" s="519" t="s">
        <v>3</v>
      </c>
      <c r="G443" s="519"/>
      <c r="H443" s="519"/>
      <c r="I443" s="519"/>
      <c r="J443" s="519"/>
      <c r="K443" s="519"/>
      <c r="L443" s="519"/>
      <c r="M443" s="519"/>
      <c r="N443" s="519"/>
      <c r="O443" s="519"/>
      <c r="P443" s="519"/>
      <c r="Q443" s="262"/>
    </row>
    <row r="444" spans="1:21" ht="15.95" customHeight="1" x14ac:dyDescent="0.2">
      <c r="A444" s="1" t="s">
        <v>47</v>
      </c>
      <c r="C444" s="3"/>
      <c r="D444" s="4">
        <v>1</v>
      </c>
      <c r="E444" s="4">
        <v>5</v>
      </c>
      <c r="M444" s="5"/>
      <c r="N444" s="5"/>
      <c r="O444" s="5"/>
      <c r="P444" s="5"/>
      <c r="Q444" s="5"/>
      <c r="R444" s="5"/>
      <c r="S444" s="5"/>
      <c r="T444" s="5"/>
    </row>
    <row r="445" spans="1:21" ht="15.95" customHeight="1" x14ac:dyDescent="0.2">
      <c r="A445" s="1" t="s">
        <v>69</v>
      </c>
      <c r="C445" s="6"/>
      <c r="D445" s="7">
        <v>0</v>
      </c>
      <c r="E445" s="7">
        <v>8</v>
      </c>
      <c r="K445" s="520">
        <v>12</v>
      </c>
      <c r="L445" s="520"/>
      <c r="M445" s="5"/>
      <c r="N445" s="5"/>
      <c r="O445" s="5"/>
      <c r="Q445" s="1" t="str">
        <f>+Q405:U405</f>
        <v>Bulan     :</v>
      </c>
      <c r="R445" s="522" t="str">
        <f>+R405</f>
        <v>Juli</v>
      </c>
      <c r="S445" s="523"/>
      <c r="T445" s="4">
        <f>+T405:U405</f>
        <v>0</v>
      </c>
      <c r="U445" s="4">
        <f>+U405</f>
        <v>7</v>
      </c>
    </row>
    <row r="446" spans="1:21" ht="15.95" customHeight="1" thickBot="1" x14ac:dyDescent="0.25">
      <c r="A446" s="56" t="s">
        <v>78</v>
      </c>
      <c r="B446" s="56"/>
      <c r="C446" s="4">
        <v>0</v>
      </c>
      <c r="D446" s="4">
        <v>1</v>
      </c>
      <c r="E446" s="4">
        <v>1</v>
      </c>
      <c r="K446" s="521"/>
      <c r="L446" s="521"/>
      <c r="M446" s="5"/>
      <c r="N446" s="5"/>
      <c r="O446" s="5"/>
      <c r="Q446" s="1" t="s">
        <v>48</v>
      </c>
      <c r="R446" s="557">
        <f>+R406</f>
        <v>2018</v>
      </c>
      <c r="S446" s="558"/>
      <c r="T446" s="21">
        <v>1</v>
      </c>
      <c r="U446" s="21">
        <v>8</v>
      </c>
    </row>
    <row r="447" spans="1:21" ht="15.95" customHeight="1" thickTop="1" x14ac:dyDescent="0.2">
      <c r="A447" s="496" t="s">
        <v>4</v>
      </c>
      <c r="B447" s="496" t="s">
        <v>5</v>
      </c>
      <c r="C447" s="499" t="s">
        <v>6</v>
      </c>
      <c r="D447" s="500"/>
      <c r="E447" s="500"/>
      <c r="F447" s="500"/>
      <c r="G447" s="500"/>
      <c r="H447" s="500"/>
      <c r="I447" s="500"/>
      <c r="J447" s="500"/>
      <c r="K447" s="501"/>
      <c r="L447" s="499" t="s">
        <v>7</v>
      </c>
      <c r="M447" s="500"/>
      <c r="N447" s="500"/>
      <c r="O447" s="500"/>
      <c r="P447" s="500"/>
      <c r="Q447" s="500"/>
      <c r="R447" s="501"/>
      <c r="S447" s="538" t="s">
        <v>65</v>
      </c>
      <c r="T447" s="539"/>
      <c r="U447" s="540"/>
    </row>
    <row r="448" spans="1:21" ht="15.95" customHeight="1" x14ac:dyDescent="0.2">
      <c r="A448" s="497"/>
      <c r="B448" s="497"/>
      <c r="C448" s="551" t="s">
        <v>27</v>
      </c>
      <c r="D448" s="552"/>
      <c r="E448" s="553"/>
      <c r="F448" s="266"/>
      <c r="G448" s="266" t="s">
        <v>30</v>
      </c>
      <c r="H448" s="266" t="s">
        <v>32</v>
      </c>
      <c r="I448" s="266"/>
      <c r="J448" s="266"/>
      <c r="K448" s="266" t="s">
        <v>43</v>
      </c>
      <c r="L448" s="266" t="s">
        <v>27</v>
      </c>
      <c r="M448" s="266"/>
      <c r="N448" s="266" t="s">
        <v>30</v>
      </c>
      <c r="O448" s="266" t="s">
        <v>32</v>
      </c>
      <c r="P448" s="266"/>
      <c r="Q448" s="266"/>
      <c r="R448" s="266" t="s">
        <v>64</v>
      </c>
      <c r="S448" s="524" t="s">
        <v>68</v>
      </c>
      <c r="T448" s="525"/>
      <c r="U448" s="526"/>
    </row>
    <row r="449" spans="1:21" ht="15.95" customHeight="1" x14ac:dyDescent="0.2">
      <c r="A449" s="497"/>
      <c r="B449" s="497"/>
      <c r="C449" s="524" t="s">
        <v>28</v>
      </c>
      <c r="D449" s="525"/>
      <c r="E449" s="526"/>
      <c r="F449" s="264" t="s">
        <v>29</v>
      </c>
      <c r="G449" s="264" t="s">
        <v>31</v>
      </c>
      <c r="H449" s="264" t="s">
        <v>33</v>
      </c>
      <c r="I449" s="264" t="s">
        <v>37</v>
      </c>
      <c r="J449" s="264" t="s">
        <v>36</v>
      </c>
      <c r="K449" s="264" t="s">
        <v>28</v>
      </c>
      <c r="L449" s="264" t="s">
        <v>28</v>
      </c>
      <c r="M449" s="264" t="s">
        <v>35</v>
      </c>
      <c r="N449" s="264" t="s">
        <v>31</v>
      </c>
      <c r="O449" s="264" t="s">
        <v>33</v>
      </c>
      <c r="P449" s="264" t="s">
        <v>37</v>
      </c>
      <c r="Q449" s="264" t="s">
        <v>36</v>
      </c>
      <c r="R449" s="264" t="s">
        <v>38</v>
      </c>
      <c r="S449" s="524" t="s">
        <v>66</v>
      </c>
      <c r="T449" s="525"/>
      <c r="U449" s="526"/>
    </row>
    <row r="450" spans="1:21" ht="15.95" customHeight="1" x14ac:dyDescent="0.2">
      <c r="A450" s="497"/>
      <c r="B450" s="497"/>
      <c r="C450" s="502" t="s">
        <v>8</v>
      </c>
      <c r="D450" s="503"/>
      <c r="E450" s="504"/>
      <c r="F450" s="256"/>
      <c r="G450" s="256"/>
      <c r="H450" s="256" t="s">
        <v>34</v>
      </c>
      <c r="I450" s="256"/>
      <c r="J450" s="256"/>
      <c r="K450" s="256" t="s">
        <v>9</v>
      </c>
      <c r="L450" s="256" t="s">
        <v>8</v>
      </c>
      <c r="M450" s="256"/>
      <c r="N450" s="256"/>
      <c r="O450" s="256" t="s">
        <v>34</v>
      </c>
      <c r="P450" s="256"/>
      <c r="Q450" s="256"/>
      <c r="R450" s="20" t="s">
        <v>63</v>
      </c>
      <c r="S450" s="524" t="s">
        <v>67</v>
      </c>
      <c r="T450" s="525"/>
      <c r="U450" s="526"/>
    </row>
    <row r="451" spans="1:21" ht="12.75" customHeight="1" x14ac:dyDescent="0.2">
      <c r="A451" s="498"/>
      <c r="B451" s="498"/>
      <c r="C451" s="559"/>
      <c r="D451" s="560"/>
      <c r="E451" s="561"/>
      <c r="F451" s="264"/>
      <c r="G451" s="264"/>
      <c r="H451" s="264"/>
      <c r="I451" s="264"/>
      <c r="J451" s="264"/>
      <c r="K451" s="264" t="s">
        <v>62</v>
      </c>
      <c r="L451" s="264"/>
      <c r="M451" s="264"/>
      <c r="N451" s="264"/>
      <c r="O451" s="264"/>
      <c r="P451" s="264"/>
      <c r="Q451" s="264"/>
      <c r="R451" s="264"/>
      <c r="S451" s="528"/>
      <c r="T451" s="562"/>
      <c r="U451" s="563"/>
    </row>
    <row r="452" spans="1:21" s="8" customFormat="1" ht="12.75" customHeight="1" x14ac:dyDescent="0.2">
      <c r="A452" s="265" t="s">
        <v>10</v>
      </c>
      <c r="B452" s="265" t="s">
        <v>11</v>
      </c>
      <c r="C452" s="564" t="s">
        <v>12</v>
      </c>
      <c r="D452" s="565"/>
      <c r="E452" s="566"/>
      <c r="F452" s="265" t="s">
        <v>13</v>
      </c>
      <c r="G452" s="265" t="s">
        <v>14</v>
      </c>
      <c r="H452" s="265" t="s">
        <v>15</v>
      </c>
      <c r="I452" s="265" t="s">
        <v>16</v>
      </c>
      <c r="J452" s="265" t="s">
        <v>17</v>
      </c>
      <c r="K452" s="265" t="s">
        <v>18</v>
      </c>
      <c r="L452" s="265" t="s">
        <v>19</v>
      </c>
      <c r="M452" s="265" t="s">
        <v>20</v>
      </c>
      <c r="N452" s="265" t="s">
        <v>21</v>
      </c>
      <c r="O452" s="265" t="s">
        <v>41</v>
      </c>
      <c r="P452" s="265" t="s">
        <v>42</v>
      </c>
      <c r="Q452" s="265" t="s">
        <v>44</v>
      </c>
      <c r="R452" s="265" t="s">
        <v>70</v>
      </c>
      <c r="S452" s="564" t="s">
        <v>71</v>
      </c>
      <c r="T452" s="565"/>
      <c r="U452" s="566"/>
    </row>
    <row r="453" spans="1:21" s="16" customFormat="1" ht="12.75" customHeight="1" x14ac:dyDescent="0.2">
      <c r="A453" s="18">
        <v>1</v>
      </c>
      <c r="B453" s="19" t="s">
        <v>22</v>
      </c>
      <c r="C453" s="532"/>
      <c r="D453" s="533"/>
      <c r="E453" s="534"/>
      <c r="F453" s="39"/>
      <c r="G453" s="39"/>
      <c r="H453" s="39"/>
      <c r="I453" s="39"/>
      <c r="J453" s="39"/>
      <c r="K453" s="39"/>
      <c r="L453" s="24">
        <f t="shared" ref="L453:Q453" si="103">SUM(L454,L457,L458)</f>
        <v>0</v>
      </c>
      <c r="M453" s="24">
        <f t="shared" si="103"/>
        <v>0</v>
      </c>
      <c r="N453" s="24">
        <f t="shared" si="103"/>
        <v>0</v>
      </c>
      <c r="O453" s="24">
        <f t="shared" si="103"/>
        <v>0</v>
      </c>
      <c r="P453" s="24">
        <f t="shared" si="103"/>
        <v>0</v>
      </c>
      <c r="Q453" s="24">
        <f t="shared" si="103"/>
        <v>0</v>
      </c>
      <c r="R453" s="24">
        <f>SUM(L453-M453-N453-O453+P453-Q453)</f>
        <v>0</v>
      </c>
      <c r="S453" s="535"/>
      <c r="T453" s="536"/>
      <c r="U453" s="537"/>
    </row>
    <row r="454" spans="1:21" s="23" customFormat="1" ht="15.75" x14ac:dyDescent="0.25">
      <c r="A454" s="14"/>
      <c r="B454" s="22" t="s">
        <v>50</v>
      </c>
      <c r="C454" s="495"/>
      <c r="D454" s="495"/>
      <c r="E454" s="495"/>
      <c r="F454" s="258"/>
      <c r="G454" s="258"/>
      <c r="H454" s="258"/>
      <c r="I454" s="258"/>
      <c r="J454" s="258"/>
      <c r="K454" s="257"/>
      <c r="L454" s="271">
        <f t="shared" ref="L454:O454" si="104">SUM(L455:L456)</f>
        <v>0</v>
      </c>
      <c r="M454" s="271">
        <f t="shared" si="104"/>
        <v>0</v>
      </c>
      <c r="N454" s="271">
        <f t="shared" si="104"/>
        <v>0</v>
      </c>
      <c r="O454" s="271">
        <f t="shared" si="104"/>
        <v>0</v>
      </c>
      <c r="P454" s="271">
        <f>SUM(P455:P456)</f>
        <v>0</v>
      </c>
      <c r="Q454" s="271">
        <f t="shared" ref="Q454" si="105">SUM(Q455:Q456)</f>
        <v>0</v>
      </c>
      <c r="R454" s="273">
        <f t="shared" ref="R454:R472" si="106">SUM(L454-M454-N454-O454+P454-Q454)</f>
        <v>0</v>
      </c>
      <c r="S454" s="545"/>
      <c r="T454" s="546"/>
      <c r="U454" s="547"/>
    </row>
    <row r="455" spans="1:21" ht="15.75" x14ac:dyDescent="0.2">
      <c r="A455" s="12"/>
      <c r="B455" s="13" t="s">
        <v>84</v>
      </c>
      <c r="C455" s="509"/>
      <c r="D455" s="509"/>
      <c r="E455" s="509"/>
      <c r="F455" s="261"/>
      <c r="G455" s="261"/>
      <c r="H455" s="261"/>
      <c r="I455" s="40"/>
      <c r="J455" s="40"/>
      <c r="K455" s="257"/>
      <c r="L455" s="272">
        <v>0</v>
      </c>
      <c r="M455" s="272">
        <v>0</v>
      </c>
      <c r="N455" s="272">
        <v>0</v>
      </c>
      <c r="O455" s="272">
        <v>0</v>
      </c>
      <c r="P455" s="272">
        <v>0</v>
      </c>
      <c r="Q455" s="272">
        <v>0</v>
      </c>
      <c r="R455" s="273">
        <f t="shared" si="106"/>
        <v>0</v>
      </c>
      <c r="S455" s="542"/>
      <c r="T455" s="543"/>
      <c r="U455" s="544"/>
    </row>
    <row r="456" spans="1:21" ht="15.75" x14ac:dyDescent="0.2">
      <c r="A456" s="12"/>
      <c r="B456" s="13" t="s">
        <v>85</v>
      </c>
      <c r="C456" s="509"/>
      <c r="D456" s="509"/>
      <c r="E456" s="509"/>
      <c r="F456" s="261"/>
      <c r="G456" s="261"/>
      <c r="H456" s="261"/>
      <c r="I456" s="40"/>
      <c r="J456" s="40"/>
      <c r="K456" s="257"/>
      <c r="L456" s="272">
        <v>0</v>
      </c>
      <c r="M456" s="272">
        <v>0</v>
      </c>
      <c r="N456" s="272">
        <v>0</v>
      </c>
      <c r="O456" s="272">
        <v>0</v>
      </c>
      <c r="P456" s="272">
        <v>0</v>
      </c>
      <c r="Q456" s="272">
        <v>0</v>
      </c>
      <c r="R456" s="273">
        <f t="shared" si="106"/>
        <v>0</v>
      </c>
      <c r="S456" s="542"/>
      <c r="T456" s="543"/>
      <c r="U456" s="544"/>
    </row>
    <row r="457" spans="1:21" ht="12.75" customHeight="1" x14ac:dyDescent="0.2">
      <c r="A457" s="12"/>
      <c r="B457" s="11" t="s">
        <v>51</v>
      </c>
      <c r="C457" s="494"/>
      <c r="D457" s="494"/>
      <c r="E457" s="494"/>
      <c r="F457" s="41"/>
      <c r="G457" s="41"/>
      <c r="H457" s="41"/>
      <c r="I457" s="41"/>
      <c r="J457" s="41"/>
      <c r="K457" s="257"/>
      <c r="L457" s="273">
        <v>0</v>
      </c>
      <c r="M457" s="273">
        <v>0</v>
      </c>
      <c r="N457" s="273">
        <v>0</v>
      </c>
      <c r="O457" s="273">
        <v>0</v>
      </c>
      <c r="P457" s="273">
        <v>0</v>
      </c>
      <c r="Q457" s="273">
        <v>0</v>
      </c>
      <c r="R457" s="273">
        <f t="shared" si="106"/>
        <v>0</v>
      </c>
      <c r="S457" s="542"/>
      <c r="T457" s="543"/>
      <c r="U457" s="544"/>
    </row>
    <row r="458" spans="1:21" ht="12.75" customHeight="1" x14ac:dyDescent="0.2">
      <c r="A458" s="12"/>
      <c r="B458" s="11" t="s">
        <v>52</v>
      </c>
      <c r="C458" s="494"/>
      <c r="D458" s="494"/>
      <c r="E458" s="494"/>
      <c r="F458" s="41"/>
      <c r="G458" s="41"/>
      <c r="H458" s="41"/>
      <c r="I458" s="41"/>
      <c r="J458" s="41"/>
      <c r="K458" s="257"/>
      <c r="L458" s="273">
        <v>0</v>
      </c>
      <c r="M458" s="273">
        <v>0</v>
      </c>
      <c r="N458" s="273">
        <v>0</v>
      </c>
      <c r="O458" s="273">
        <v>0</v>
      </c>
      <c r="P458" s="273">
        <v>0</v>
      </c>
      <c r="Q458" s="273">
        <v>0</v>
      </c>
      <c r="R458" s="273">
        <f t="shared" si="106"/>
        <v>0</v>
      </c>
      <c r="S458" s="542"/>
      <c r="T458" s="543"/>
      <c r="U458" s="544"/>
    </row>
    <row r="459" spans="1:21" ht="15.75" x14ac:dyDescent="0.2">
      <c r="A459" s="14">
        <v>2</v>
      </c>
      <c r="B459" s="10" t="s">
        <v>23</v>
      </c>
      <c r="C459" s="494"/>
      <c r="D459" s="494"/>
      <c r="E459" s="494"/>
      <c r="F459" s="257"/>
      <c r="G459" s="257"/>
      <c r="H459" s="42"/>
      <c r="I459" s="257"/>
      <c r="J459" s="257"/>
      <c r="K459" s="257"/>
      <c r="L459" s="273">
        <f t="shared" ref="L459:N459" si="107">SUM(L460:L461)</f>
        <v>0</v>
      </c>
      <c r="M459" s="273">
        <f t="shared" si="107"/>
        <v>0</v>
      </c>
      <c r="N459" s="273">
        <f t="shared" si="107"/>
        <v>0</v>
      </c>
      <c r="O459" s="26"/>
      <c r="P459" s="273">
        <f t="shared" ref="P459:Q459" si="108">SUM(P460:P461)</f>
        <v>0</v>
      </c>
      <c r="Q459" s="273">
        <f t="shared" si="108"/>
        <v>0</v>
      </c>
      <c r="R459" s="273">
        <f t="shared" si="106"/>
        <v>0</v>
      </c>
      <c r="S459" s="542"/>
      <c r="T459" s="543"/>
      <c r="U459" s="544"/>
    </row>
    <row r="460" spans="1:21" ht="21" customHeight="1" x14ac:dyDescent="0.2">
      <c r="A460" s="12"/>
      <c r="B460" s="13" t="s">
        <v>84</v>
      </c>
      <c r="C460" s="509"/>
      <c r="D460" s="509"/>
      <c r="E460" s="509"/>
      <c r="F460" s="261"/>
      <c r="G460" s="261"/>
      <c r="H460" s="43"/>
      <c r="I460" s="40"/>
      <c r="J460" s="40"/>
      <c r="K460" s="257"/>
      <c r="L460" s="272">
        <v>0</v>
      </c>
      <c r="M460" s="272">
        <v>0</v>
      </c>
      <c r="N460" s="272">
        <v>0</v>
      </c>
      <c r="O460" s="25"/>
      <c r="P460" s="272">
        <v>0</v>
      </c>
      <c r="Q460" s="272">
        <v>0</v>
      </c>
      <c r="R460" s="273">
        <f t="shared" si="106"/>
        <v>0</v>
      </c>
      <c r="S460" s="542"/>
      <c r="T460" s="543"/>
      <c r="U460" s="544"/>
    </row>
    <row r="461" spans="1:21" ht="15.75" x14ac:dyDescent="0.2">
      <c r="A461" s="12"/>
      <c r="B461" s="13" t="s">
        <v>85</v>
      </c>
      <c r="C461" s="509"/>
      <c r="D461" s="509"/>
      <c r="E461" s="509"/>
      <c r="F461" s="261"/>
      <c r="G461" s="261"/>
      <c r="H461" s="43"/>
      <c r="I461" s="40"/>
      <c r="J461" s="40"/>
      <c r="K461" s="257"/>
      <c r="L461" s="272">
        <v>0</v>
      </c>
      <c r="M461" s="272">
        <v>0</v>
      </c>
      <c r="N461" s="272">
        <v>0</v>
      </c>
      <c r="O461" s="25"/>
      <c r="P461" s="272">
        <v>0</v>
      </c>
      <c r="Q461" s="272">
        <v>0</v>
      </c>
      <c r="R461" s="273">
        <f t="shared" si="106"/>
        <v>0</v>
      </c>
      <c r="S461" s="542"/>
      <c r="T461" s="543"/>
      <c r="U461" s="544"/>
    </row>
    <row r="462" spans="1:21" ht="12.75" customHeight="1" x14ac:dyDescent="0.2">
      <c r="A462" s="9">
        <v>3</v>
      </c>
      <c r="B462" s="10" t="s">
        <v>54</v>
      </c>
      <c r="C462" s="494"/>
      <c r="D462" s="494"/>
      <c r="E462" s="494"/>
      <c r="F462" s="257"/>
      <c r="G462" s="42"/>
      <c r="H462" s="42"/>
      <c r="I462" s="257"/>
      <c r="J462" s="257"/>
      <c r="K462" s="257"/>
      <c r="L462" s="269">
        <v>0</v>
      </c>
      <c r="M462" s="269">
        <v>0</v>
      </c>
      <c r="N462" s="26"/>
      <c r="O462" s="26"/>
      <c r="P462" s="269">
        <v>0</v>
      </c>
      <c r="Q462" s="269">
        <v>0</v>
      </c>
      <c r="R462" s="273">
        <f t="shared" si="106"/>
        <v>0</v>
      </c>
      <c r="S462" s="542"/>
      <c r="T462" s="543"/>
      <c r="U462" s="544"/>
    </row>
    <row r="463" spans="1:21" ht="12.75" customHeight="1" x14ac:dyDescent="0.2">
      <c r="A463" s="14">
        <v>4</v>
      </c>
      <c r="B463" s="10" t="s">
        <v>53</v>
      </c>
      <c r="C463" s="495"/>
      <c r="D463" s="495"/>
      <c r="E463" s="495"/>
      <c r="F463" s="258"/>
      <c r="G463" s="42"/>
      <c r="H463" s="42"/>
      <c r="I463" s="258"/>
      <c r="J463" s="258"/>
      <c r="K463" s="257"/>
      <c r="L463" s="273">
        <f t="shared" ref="L463:P463" si="109">SUM(L464:L465)</f>
        <v>0</v>
      </c>
      <c r="M463" s="273">
        <f t="shared" si="109"/>
        <v>0</v>
      </c>
      <c r="N463" s="26"/>
      <c r="O463" s="26"/>
      <c r="P463" s="273">
        <f t="shared" si="109"/>
        <v>0</v>
      </c>
      <c r="Q463" s="273">
        <v>0</v>
      </c>
      <c r="R463" s="273">
        <f t="shared" si="106"/>
        <v>0</v>
      </c>
      <c r="S463" s="542"/>
      <c r="T463" s="543"/>
      <c r="U463" s="544"/>
    </row>
    <row r="464" spans="1:21" ht="15" customHeight="1" x14ac:dyDescent="0.2">
      <c r="A464" s="14"/>
      <c r="B464" s="13" t="s">
        <v>84</v>
      </c>
      <c r="C464" s="495"/>
      <c r="D464" s="495"/>
      <c r="E464" s="495"/>
      <c r="F464" s="258"/>
      <c r="G464" s="42"/>
      <c r="H464" s="42"/>
      <c r="I464" s="258"/>
      <c r="J464" s="258"/>
      <c r="K464" s="257"/>
      <c r="L464" s="272">
        <v>0</v>
      </c>
      <c r="M464" s="272">
        <v>0</v>
      </c>
      <c r="N464" s="26"/>
      <c r="O464" s="26"/>
      <c r="P464" s="272">
        <v>0</v>
      </c>
      <c r="Q464" s="272">
        <v>0</v>
      </c>
      <c r="R464" s="273">
        <f t="shared" si="106"/>
        <v>0</v>
      </c>
      <c r="S464" s="542"/>
      <c r="T464" s="543"/>
      <c r="U464" s="544"/>
    </row>
    <row r="465" spans="1:21" ht="12.75" customHeight="1" x14ac:dyDescent="0.2">
      <c r="A465" s="14"/>
      <c r="B465" s="13" t="s">
        <v>85</v>
      </c>
      <c r="C465" s="495"/>
      <c r="D465" s="495"/>
      <c r="E465" s="495"/>
      <c r="F465" s="258"/>
      <c r="G465" s="42"/>
      <c r="H465" s="42"/>
      <c r="I465" s="258"/>
      <c r="J465" s="258"/>
      <c r="K465" s="257"/>
      <c r="L465" s="272">
        <v>0</v>
      </c>
      <c r="M465" s="272">
        <v>0</v>
      </c>
      <c r="N465" s="25"/>
      <c r="O465" s="25"/>
      <c r="P465" s="272">
        <v>0</v>
      </c>
      <c r="Q465" s="272">
        <v>0</v>
      </c>
      <c r="R465" s="273">
        <f t="shared" si="106"/>
        <v>0</v>
      </c>
      <c r="S465" s="542"/>
      <c r="T465" s="543"/>
      <c r="U465" s="544"/>
    </row>
    <row r="466" spans="1:21" ht="12.75" customHeight="1" x14ac:dyDescent="0.2">
      <c r="A466" s="14">
        <v>5</v>
      </c>
      <c r="B466" s="11" t="s">
        <v>55</v>
      </c>
      <c r="C466" s="494"/>
      <c r="D466" s="494"/>
      <c r="E466" s="494"/>
      <c r="F466" s="257"/>
      <c r="G466" s="42"/>
      <c r="H466" s="42"/>
      <c r="I466" s="257"/>
      <c r="J466" s="257"/>
      <c r="K466" s="257"/>
      <c r="L466" s="269">
        <v>0</v>
      </c>
      <c r="M466" s="269">
        <v>0</v>
      </c>
      <c r="N466" s="26"/>
      <c r="O466" s="26"/>
      <c r="P466" s="269">
        <v>0</v>
      </c>
      <c r="Q466" s="269">
        <v>0</v>
      </c>
      <c r="R466" s="273">
        <f t="shared" si="106"/>
        <v>0</v>
      </c>
      <c r="S466" s="542"/>
      <c r="T466" s="543"/>
      <c r="U466" s="544"/>
    </row>
    <row r="467" spans="1:21" ht="12.75" customHeight="1" x14ac:dyDescent="0.2">
      <c r="A467" s="14">
        <v>6</v>
      </c>
      <c r="B467" s="10" t="s">
        <v>56</v>
      </c>
      <c r="C467" s="494"/>
      <c r="D467" s="494"/>
      <c r="E467" s="494"/>
      <c r="F467" s="257"/>
      <c r="G467" s="42"/>
      <c r="H467" s="42"/>
      <c r="I467" s="257"/>
      <c r="J467" s="257"/>
      <c r="K467" s="257"/>
      <c r="L467" s="269">
        <v>0</v>
      </c>
      <c r="M467" s="269">
        <v>0</v>
      </c>
      <c r="N467" s="26"/>
      <c r="O467" s="26"/>
      <c r="P467" s="269">
        <v>0</v>
      </c>
      <c r="Q467" s="269">
        <v>0</v>
      </c>
      <c r="R467" s="273">
        <f t="shared" si="106"/>
        <v>0</v>
      </c>
      <c r="S467" s="570">
        <v>0</v>
      </c>
      <c r="T467" s="571"/>
      <c r="U467" s="572"/>
    </row>
    <row r="468" spans="1:21" ht="11.25" customHeight="1" x14ac:dyDescent="0.2">
      <c r="A468" s="14">
        <v>7</v>
      </c>
      <c r="B468" s="10" t="s">
        <v>57</v>
      </c>
      <c r="C468" s="494"/>
      <c r="D468" s="494"/>
      <c r="E468" s="494"/>
      <c r="F468" s="257"/>
      <c r="G468" s="42"/>
      <c r="H468" s="42"/>
      <c r="I468" s="257"/>
      <c r="J468" s="257"/>
      <c r="K468" s="257"/>
      <c r="L468" s="269">
        <v>0</v>
      </c>
      <c r="M468" s="269">
        <v>0</v>
      </c>
      <c r="N468" s="26"/>
      <c r="O468" s="26"/>
      <c r="P468" s="269">
        <v>0</v>
      </c>
      <c r="Q468" s="269">
        <v>0</v>
      </c>
      <c r="R468" s="273">
        <f t="shared" si="106"/>
        <v>0</v>
      </c>
      <c r="S468" s="548">
        <v>0</v>
      </c>
      <c r="T468" s="549"/>
      <c r="U468" s="550"/>
    </row>
    <row r="469" spans="1:21" ht="12.75" customHeight="1" x14ac:dyDescent="0.2">
      <c r="A469" s="14">
        <v>8</v>
      </c>
      <c r="B469" s="10" t="s">
        <v>58</v>
      </c>
      <c r="C469" s="494"/>
      <c r="D469" s="494"/>
      <c r="E469" s="494"/>
      <c r="F469" s="257"/>
      <c r="G469" s="42"/>
      <c r="H469" s="42"/>
      <c r="I469" s="257"/>
      <c r="J469" s="257"/>
      <c r="K469" s="257"/>
      <c r="L469" s="269">
        <v>0</v>
      </c>
      <c r="M469" s="269">
        <v>0</v>
      </c>
      <c r="N469" s="26"/>
      <c r="O469" s="26"/>
      <c r="P469" s="269">
        <v>0</v>
      </c>
      <c r="Q469" s="269">
        <v>0</v>
      </c>
      <c r="R469" s="273">
        <f t="shared" si="106"/>
        <v>0</v>
      </c>
      <c r="S469" s="548">
        <v>0</v>
      </c>
      <c r="T469" s="549"/>
      <c r="U469" s="550"/>
    </row>
    <row r="470" spans="1:21" ht="15.95" customHeight="1" x14ac:dyDescent="0.2">
      <c r="A470" s="14">
        <v>9</v>
      </c>
      <c r="B470" s="10" t="s">
        <v>24</v>
      </c>
      <c r="C470" s="494"/>
      <c r="D470" s="494"/>
      <c r="E470" s="494"/>
      <c r="F470" s="257"/>
      <c r="G470" s="42"/>
      <c r="H470" s="42"/>
      <c r="I470" s="41"/>
      <c r="J470" s="41"/>
      <c r="K470" s="257"/>
      <c r="L470" s="269">
        <v>0</v>
      </c>
      <c r="M470" s="269">
        <v>0</v>
      </c>
      <c r="N470" s="26"/>
      <c r="O470" s="26"/>
      <c r="P470" s="269">
        <v>0</v>
      </c>
      <c r="Q470" s="269">
        <v>0</v>
      </c>
      <c r="R470" s="273">
        <f t="shared" si="106"/>
        <v>0</v>
      </c>
      <c r="S470" s="548">
        <v>0</v>
      </c>
      <c r="T470" s="549"/>
      <c r="U470" s="550"/>
    </row>
    <row r="471" spans="1:21" ht="15.95" customHeight="1" x14ac:dyDescent="0.2">
      <c r="A471" s="14">
        <v>10</v>
      </c>
      <c r="B471" s="10" t="s">
        <v>25</v>
      </c>
      <c r="C471" s="494"/>
      <c r="D471" s="494"/>
      <c r="E471" s="494"/>
      <c r="F471" s="257"/>
      <c r="G471" s="42"/>
      <c r="H471" s="42"/>
      <c r="I471" s="41"/>
      <c r="J471" s="41"/>
      <c r="K471" s="257"/>
      <c r="L471" s="269">
        <v>0</v>
      </c>
      <c r="M471" s="269">
        <v>0</v>
      </c>
      <c r="N471" s="26"/>
      <c r="O471" s="26"/>
      <c r="P471" s="269">
        <v>0</v>
      </c>
      <c r="Q471" s="269">
        <v>0</v>
      </c>
      <c r="R471" s="273">
        <f t="shared" si="106"/>
        <v>0</v>
      </c>
      <c r="S471" s="548">
        <v>0</v>
      </c>
      <c r="T471" s="549"/>
      <c r="U471" s="550"/>
    </row>
    <row r="472" spans="1:21" ht="15.95" customHeight="1" thickBot="1" x14ac:dyDescent="0.25">
      <c r="A472" s="48">
        <v>11</v>
      </c>
      <c r="B472" s="49" t="s">
        <v>59</v>
      </c>
      <c r="C472" s="510"/>
      <c r="D472" s="511"/>
      <c r="E472" s="512"/>
      <c r="F472" s="260"/>
      <c r="G472" s="50"/>
      <c r="H472" s="50"/>
      <c r="I472" s="51"/>
      <c r="J472" s="51"/>
      <c r="K472" s="260"/>
      <c r="L472" s="52">
        <v>0</v>
      </c>
      <c r="M472" s="52">
        <v>0</v>
      </c>
      <c r="N472" s="53"/>
      <c r="O472" s="53"/>
      <c r="P472" s="52">
        <v>0</v>
      </c>
      <c r="Q472" s="52">
        <v>0</v>
      </c>
      <c r="R472" s="54">
        <f t="shared" si="106"/>
        <v>0</v>
      </c>
      <c r="S472" s="554"/>
      <c r="T472" s="555"/>
      <c r="U472" s="556"/>
    </row>
    <row r="473" spans="1:21" ht="15.95" customHeight="1" thickTop="1" x14ac:dyDescent="0.2">
      <c r="A473" s="5"/>
      <c r="B473" s="17" t="s">
        <v>39</v>
      </c>
    </row>
    <row r="474" spans="1:21" ht="15.95" customHeight="1" x14ac:dyDescent="0.2">
      <c r="A474" s="5"/>
      <c r="B474" s="15" t="s">
        <v>61</v>
      </c>
    </row>
    <row r="475" spans="1:21" ht="15.95" customHeight="1" x14ac:dyDescent="0.2">
      <c r="A475" s="5"/>
      <c r="B475" s="15" t="s">
        <v>60</v>
      </c>
    </row>
    <row r="476" spans="1:21" ht="15.95" customHeight="1" x14ac:dyDescent="0.2">
      <c r="A476" s="5"/>
      <c r="B476" s="15" t="s">
        <v>40</v>
      </c>
    </row>
    <row r="477" spans="1:21" ht="15.95" customHeight="1" x14ac:dyDescent="0.2"/>
    <row r="478" spans="1:21" ht="15.95" customHeight="1" x14ac:dyDescent="0.2"/>
    <row r="479" spans="1:21" ht="15.95" customHeight="1" x14ac:dyDescent="0.2">
      <c r="A479" s="488" t="s">
        <v>0</v>
      </c>
      <c r="B479" s="488"/>
      <c r="P479" s="517"/>
      <c r="Q479" s="517"/>
      <c r="R479" s="517"/>
      <c r="S479" s="517"/>
      <c r="T479" s="517"/>
      <c r="U479" s="517"/>
    </row>
    <row r="480" spans="1:21" ht="15.95" customHeight="1" x14ac:dyDescent="0.2">
      <c r="A480" s="488" t="s">
        <v>1</v>
      </c>
      <c r="B480" s="488"/>
      <c r="P480" s="517"/>
      <c r="Q480" s="517"/>
      <c r="R480" s="517"/>
      <c r="S480" s="517"/>
      <c r="T480" s="517"/>
      <c r="U480" s="517"/>
    </row>
    <row r="481" spans="1:21" ht="15.95" customHeight="1" x14ac:dyDescent="0.2">
      <c r="A481" s="488" t="s">
        <v>46</v>
      </c>
      <c r="B481" s="488"/>
    </row>
    <row r="482" spans="1:21" ht="15.95" customHeight="1" x14ac:dyDescent="0.35">
      <c r="C482" s="518" t="s">
        <v>2</v>
      </c>
      <c r="D482" s="518"/>
      <c r="E482" s="518"/>
      <c r="F482" s="518"/>
      <c r="G482" s="518"/>
      <c r="H482" s="518"/>
      <c r="I482" s="518"/>
      <c r="J482" s="518"/>
      <c r="K482" s="518"/>
      <c r="L482" s="518"/>
      <c r="M482" s="518"/>
      <c r="N482" s="518"/>
      <c r="O482" s="518"/>
      <c r="P482" s="518"/>
      <c r="Q482" s="2"/>
    </row>
    <row r="483" spans="1:21" ht="15.95" customHeight="1" x14ac:dyDescent="0.2">
      <c r="F483" s="519" t="s">
        <v>3</v>
      </c>
      <c r="G483" s="519"/>
      <c r="H483" s="519"/>
      <c r="I483" s="519"/>
      <c r="J483" s="519"/>
      <c r="K483" s="519"/>
      <c r="L483" s="519"/>
      <c r="M483" s="519"/>
      <c r="N483" s="519"/>
      <c r="O483" s="519"/>
      <c r="P483" s="519"/>
      <c r="Q483" s="262"/>
    </row>
    <row r="484" spans="1:21" ht="15.95" customHeight="1" x14ac:dyDescent="0.2">
      <c r="A484" s="1" t="s">
        <v>47</v>
      </c>
      <c r="C484" s="3"/>
      <c r="D484" s="4">
        <v>1</v>
      </c>
      <c r="E484" s="4">
        <v>5</v>
      </c>
      <c r="K484" s="520">
        <v>13</v>
      </c>
      <c r="L484" s="520"/>
      <c r="M484" s="5"/>
      <c r="N484" s="5"/>
      <c r="O484" s="5"/>
      <c r="P484" s="5"/>
      <c r="Q484" s="1" t="s">
        <v>49</v>
      </c>
      <c r="R484" s="522" t="str">
        <f>+R445</f>
        <v>Juli</v>
      </c>
      <c r="S484" s="523"/>
      <c r="T484" s="4">
        <f>+T7:U7</f>
        <v>0</v>
      </c>
      <c r="U484" s="4">
        <f>+U445</f>
        <v>7</v>
      </c>
    </row>
    <row r="485" spans="1:21" ht="15.95" customHeight="1" thickBot="1" x14ac:dyDescent="0.25">
      <c r="A485" s="1" t="s">
        <v>69</v>
      </c>
      <c r="C485" s="6"/>
      <c r="D485" s="7">
        <v>0</v>
      </c>
      <c r="E485" s="7">
        <v>8</v>
      </c>
      <c r="K485" s="521"/>
      <c r="L485" s="521"/>
      <c r="M485" s="5"/>
      <c r="N485" s="5"/>
      <c r="O485" s="5"/>
      <c r="Q485" s="1" t="s">
        <v>48</v>
      </c>
      <c r="R485" s="557">
        <f>+R8</f>
        <v>2018</v>
      </c>
      <c r="S485" s="558"/>
      <c r="T485" s="21">
        <v>1</v>
      </c>
      <c r="U485" s="21">
        <f>+U8</f>
        <v>8</v>
      </c>
    </row>
    <row r="486" spans="1:21" ht="15.95" customHeight="1" thickTop="1" x14ac:dyDescent="0.2">
      <c r="A486" s="513" t="s">
        <v>4</v>
      </c>
      <c r="B486" s="496" t="s">
        <v>5</v>
      </c>
      <c r="C486" s="499" t="s">
        <v>6</v>
      </c>
      <c r="D486" s="500"/>
      <c r="E486" s="500"/>
      <c r="F486" s="500"/>
      <c r="G486" s="500"/>
      <c r="H486" s="500"/>
      <c r="I486" s="500"/>
      <c r="J486" s="500"/>
      <c r="K486" s="516"/>
      <c r="L486" s="591" t="s">
        <v>7</v>
      </c>
      <c r="M486" s="500"/>
      <c r="N486" s="500"/>
      <c r="O486" s="500"/>
      <c r="P486" s="500"/>
      <c r="Q486" s="500"/>
      <c r="R486" s="501"/>
      <c r="S486" s="538" t="s">
        <v>65</v>
      </c>
      <c r="T486" s="539"/>
      <c r="U486" s="592"/>
    </row>
    <row r="487" spans="1:21" ht="15.95" customHeight="1" x14ac:dyDescent="0.2">
      <c r="A487" s="514"/>
      <c r="B487" s="497"/>
      <c r="C487" s="551" t="s">
        <v>27</v>
      </c>
      <c r="D487" s="552"/>
      <c r="E487" s="553"/>
      <c r="F487" s="266"/>
      <c r="G487" s="266" t="s">
        <v>30</v>
      </c>
      <c r="H487" s="266" t="s">
        <v>32</v>
      </c>
      <c r="I487" s="266"/>
      <c r="J487" s="266"/>
      <c r="K487" s="35" t="s">
        <v>43</v>
      </c>
      <c r="L487" s="267" t="s">
        <v>27</v>
      </c>
      <c r="M487" s="266"/>
      <c r="N487" s="266" t="s">
        <v>30</v>
      </c>
      <c r="O487" s="266" t="s">
        <v>32</v>
      </c>
      <c r="P487" s="266"/>
      <c r="Q487" s="266"/>
      <c r="R487" s="266" t="s">
        <v>64</v>
      </c>
      <c r="S487" s="524" t="s">
        <v>68</v>
      </c>
      <c r="T487" s="525"/>
      <c r="U487" s="585"/>
    </row>
    <row r="488" spans="1:21" ht="13.5" customHeight="1" x14ac:dyDescent="0.2">
      <c r="A488" s="514"/>
      <c r="B488" s="497"/>
      <c r="C488" s="524" t="s">
        <v>28</v>
      </c>
      <c r="D488" s="525"/>
      <c r="E488" s="526"/>
      <c r="F488" s="264" t="s">
        <v>29</v>
      </c>
      <c r="G488" s="264" t="s">
        <v>31</v>
      </c>
      <c r="H488" s="264" t="s">
        <v>33</v>
      </c>
      <c r="I488" s="264" t="s">
        <v>37</v>
      </c>
      <c r="J488" s="264" t="s">
        <v>36</v>
      </c>
      <c r="K488" s="36" t="s">
        <v>28</v>
      </c>
      <c r="L488" s="263" t="s">
        <v>28</v>
      </c>
      <c r="M488" s="264" t="s">
        <v>35</v>
      </c>
      <c r="N488" s="264" t="s">
        <v>31</v>
      </c>
      <c r="O488" s="264" t="s">
        <v>33</v>
      </c>
      <c r="P488" s="264" t="s">
        <v>37</v>
      </c>
      <c r="Q488" s="264" t="s">
        <v>36</v>
      </c>
      <c r="R488" s="264" t="s">
        <v>38</v>
      </c>
      <c r="S488" s="524" t="s">
        <v>66</v>
      </c>
      <c r="T488" s="525"/>
      <c r="U488" s="585"/>
    </row>
    <row r="489" spans="1:21" ht="12.75" customHeight="1" x14ac:dyDescent="0.2">
      <c r="A489" s="514"/>
      <c r="B489" s="497"/>
      <c r="C489" s="502" t="s">
        <v>8</v>
      </c>
      <c r="D489" s="503"/>
      <c r="E489" s="504"/>
      <c r="F489" s="256"/>
      <c r="G489" s="256"/>
      <c r="H489" s="256" t="s">
        <v>34</v>
      </c>
      <c r="I489" s="256"/>
      <c r="J489" s="256"/>
      <c r="K489" s="37" t="s">
        <v>9</v>
      </c>
      <c r="L489" s="259" t="s">
        <v>8</v>
      </c>
      <c r="M489" s="256"/>
      <c r="N489" s="256"/>
      <c r="O489" s="256" t="s">
        <v>34</v>
      </c>
      <c r="P489" s="256"/>
      <c r="Q489" s="256"/>
      <c r="R489" s="20" t="s">
        <v>63</v>
      </c>
      <c r="S489" s="524" t="s">
        <v>67</v>
      </c>
      <c r="T489" s="525"/>
      <c r="U489" s="585"/>
    </row>
    <row r="490" spans="1:21" ht="12.75" customHeight="1" x14ac:dyDescent="0.2">
      <c r="A490" s="515"/>
      <c r="B490" s="498"/>
      <c r="C490" s="559"/>
      <c r="D490" s="560"/>
      <c r="E490" s="561"/>
      <c r="F490" s="264"/>
      <c r="G490" s="264"/>
      <c r="H490" s="264"/>
      <c r="I490" s="264"/>
      <c r="J490" s="264"/>
      <c r="K490" s="36" t="s">
        <v>62</v>
      </c>
      <c r="L490" s="263"/>
      <c r="M490" s="264"/>
      <c r="N490" s="264"/>
      <c r="O490" s="264"/>
      <c r="P490" s="264"/>
      <c r="Q490" s="264"/>
      <c r="R490" s="264"/>
      <c r="S490" s="528"/>
      <c r="T490" s="562"/>
      <c r="U490" s="586"/>
    </row>
    <row r="491" spans="1:21" s="8" customFormat="1" ht="12.75" customHeight="1" x14ac:dyDescent="0.2">
      <c r="A491" s="28" t="s">
        <v>10</v>
      </c>
      <c r="B491" s="265" t="s">
        <v>11</v>
      </c>
      <c r="C491" s="564" t="s">
        <v>12</v>
      </c>
      <c r="D491" s="565"/>
      <c r="E491" s="566"/>
      <c r="F491" s="265" t="s">
        <v>13</v>
      </c>
      <c r="G491" s="265" t="s">
        <v>14</v>
      </c>
      <c r="H491" s="265" t="s">
        <v>15</v>
      </c>
      <c r="I491" s="265" t="s">
        <v>16</v>
      </c>
      <c r="J491" s="265" t="s">
        <v>17</v>
      </c>
      <c r="K491" s="45" t="s">
        <v>18</v>
      </c>
      <c r="L491" s="268" t="s">
        <v>19</v>
      </c>
      <c r="M491" s="265" t="s">
        <v>20</v>
      </c>
      <c r="N491" s="265" t="s">
        <v>21</v>
      </c>
      <c r="O491" s="265" t="s">
        <v>41</v>
      </c>
      <c r="P491" s="265" t="s">
        <v>42</v>
      </c>
      <c r="Q491" s="265" t="s">
        <v>44</v>
      </c>
      <c r="R491" s="265" t="s">
        <v>70</v>
      </c>
      <c r="S491" s="564" t="s">
        <v>71</v>
      </c>
      <c r="T491" s="565"/>
      <c r="U491" s="587"/>
    </row>
    <row r="492" spans="1:21" s="16" customFormat="1" ht="12.75" customHeight="1" x14ac:dyDescent="0.2">
      <c r="A492" s="18">
        <v>1</v>
      </c>
      <c r="B492" s="19" t="s">
        <v>22</v>
      </c>
      <c r="C492" s="623">
        <f t="shared" ref="C492:N507" si="110">SUM(C15,C55,C95,C135,C174,C213,C253,C293,C333,C373,C413,C453)</f>
        <v>1</v>
      </c>
      <c r="D492" s="624">
        <f t="shared" si="110"/>
        <v>0</v>
      </c>
      <c r="E492" s="625">
        <f t="shared" si="110"/>
        <v>0</v>
      </c>
      <c r="F492" s="24">
        <f t="shared" si="110"/>
        <v>0</v>
      </c>
      <c r="G492" s="24">
        <f>SUM(G15,G55,G95,G135,G174,G213,G253,G293,G333,G373,G413,G453)</f>
        <v>0</v>
      </c>
      <c r="H492" s="24">
        <f t="shared" ref="H492" si="111">SUM(H15,H55,H95,H135,H174,H213,H253,H293,H333,H373,H413,H453)</f>
        <v>0</v>
      </c>
      <c r="I492" s="24">
        <f>SUM(I15,I55,I95,I135,I174,I213,I253,I293,I333,I373,I413,I453)</f>
        <v>5</v>
      </c>
      <c r="J492" s="24">
        <f t="shared" ref="J492" si="112">SUM(J15,J55,J95,J135,J174,J213,J253,J293,J333,J373,J413,J453)</f>
        <v>0</v>
      </c>
      <c r="K492" s="24">
        <f>SUM(K15,K55,K95,K135,K174,K213,K253,K293,K333,K373,K413,K453)</f>
        <v>6</v>
      </c>
      <c r="L492" s="59">
        <f t="shared" ref="L492:R497" si="113">SUM(L15,L55,L95,L135,L174,L213,L253,L293,L333,L373,L413,L453)</f>
        <v>132</v>
      </c>
      <c r="M492" s="59">
        <f t="shared" si="113"/>
        <v>7</v>
      </c>
      <c r="N492" s="59">
        <f t="shared" si="113"/>
        <v>46</v>
      </c>
      <c r="O492" s="59">
        <f t="shared" si="113"/>
        <v>0</v>
      </c>
      <c r="P492" s="59">
        <f>SUM(P15,P55,P95,P135,P174,P213,P253,P293,P333,P373,P413,P453)</f>
        <v>365</v>
      </c>
      <c r="Q492" s="59">
        <f t="shared" si="113"/>
        <v>1</v>
      </c>
      <c r="R492" s="59">
        <f>SUM(R15,R55,R95,R135,R174,R213,R253,R293,R333,R373,R413,R453)</f>
        <v>443</v>
      </c>
      <c r="S492" s="588"/>
      <c r="T492" s="589"/>
      <c r="U492" s="590"/>
    </row>
    <row r="493" spans="1:21" s="23" customFormat="1" ht="15.75" x14ac:dyDescent="0.25">
      <c r="A493" s="14"/>
      <c r="B493" s="22" t="s">
        <v>50</v>
      </c>
      <c r="C493" s="626">
        <f t="shared" si="110"/>
        <v>1</v>
      </c>
      <c r="D493" s="626">
        <f t="shared" si="110"/>
        <v>0</v>
      </c>
      <c r="E493" s="626">
        <f t="shared" si="110"/>
        <v>0</v>
      </c>
      <c r="F493" s="271">
        <f t="shared" si="110"/>
        <v>0</v>
      </c>
      <c r="G493" s="271">
        <f t="shared" si="110"/>
        <v>0</v>
      </c>
      <c r="H493" s="271">
        <f t="shared" si="110"/>
        <v>0</v>
      </c>
      <c r="I493" s="271">
        <f t="shared" si="110"/>
        <v>5</v>
      </c>
      <c r="J493" s="271">
        <f t="shared" si="110"/>
        <v>0</v>
      </c>
      <c r="K493" s="273">
        <f t="shared" si="110"/>
        <v>6</v>
      </c>
      <c r="L493" s="59">
        <f t="shared" si="113"/>
        <v>66</v>
      </c>
      <c r="M493" s="59">
        <f t="shared" si="113"/>
        <v>0</v>
      </c>
      <c r="N493" s="59">
        <f t="shared" si="113"/>
        <v>0</v>
      </c>
      <c r="O493" s="59">
        <f t="shared" si="113"/>
        <v>0</v>
      </c>
      <c r="P493" s="59">
        <f t="shared" si="113"/>
        <v>345</v>
      </c>
      <c r="Q493" s="59">
        <f t="shared" si="113"/>
        <v>0</v>
      </c>
      <c r="R493" s="59">
        <f t="shared" si="113"/>
        <v>411</v>
      </c>
      <c r="S493" s="596"/>
      <c r="T493" s="597"/>
      <c r="U493" s="598"/>
    </row>
    <row r="494" spans="1:21" ht="15.75" x14ac:dyDescent="0.2">
      <c r="A494" s="12"/>
      <c r="B494" s="13" t="s">
        <v>84</v>
      </c>
      <c r="C494" s="627">
        <f t="shared" si="110"/>
        <v>1</v>
      </c>
      <c r="D494" s="627">
        <f t="shared" si="110"/>
        <v>0</v>
      </c>
      <c r="E494" s="627">
        <f t="shared" si="110"/>
        <v>0</v>
      </c>
      <c r="F494" s="272">
        <f t="shared" si="110"/>
        <v>0</v>
      </c>
      <c r="G494" s="272">
        <f t="shared" si="110"/>
        <v>0</v>
      </c>
      <c r="H494" s="272">
        <f t="shared" si="110"/>
        <v>0</v>
      </c>
      <c r="I494" s="230">
        <f t="shared" si="110"/>
        <v>5</v>
      </c>
      <c r="J494" s="230">
        <f t="shared" si="110"/>
        <v>0</v>
      </c>
      <c r="K494" s="273">
        <f t="shared" si="110"/>
        <v>6</v>
      </c>
      <c r="L494" s="59">
        <f t="shared" si="113"/>
        <v>61</v>
      </c>
      <c r="M494" s="59">
        <f t="shared" si="113"/>
        <v>0</v>
      </c>
      <c r="N494" s="59">
        <f t="shared" si="113"/>
        <v>0</v>
      </c>
      <c r="O494" s="59">
        <f t="shared" si="113"/>
        <v>0</v>
      </c>
      <c r="P494" s="59">
        <f t="shared" si="113"/>
        <v>345</v>
      </c>
      <c r="Q494" s="59">
        <f t="shared" si="113"/>
        <v>0</v>
      </c>
      <c r="R494" s="59">
        <f t="shared" si="113"/>
        <v>406</v>
      </c>
      <c r="S494" s="593"/>
      <c r="T494" s="594"/>
      <c r="U494" s="595"/>
    </row>
    <row r="495" spans="1:21" ht="15.75" x14ac:dyDescent="0.2">
      <c r="A495" s="12"/>
      <c r="B495" s="13" t="s">
        <v>85</v>
      </c>
      <c r="C495" s="627">
        <f t="shared" si="110"/>
        <v>0</v>
      </c>
      <c r="D495" s="627">
        <f t="shared" si="110"/>
        <v>0</v>
      </c>
      <c r="E495" s="627">
        <f t="shared" si="110"/>
        <v>0</v>
      </c>
      <c r="F495" s="272">
        <f t="shared" si="110"/>
        <v>0</v>
      </c>
      <c r="G495" s="272">
        <f t="shared" si="110"/>
        <v>0</v>
      </c>
      <c r="H495" s="272">
        <f t="shared" si="110"/>
        <v>0</v>
      </c>
      <c r="I495" s="230">
        <f>SUM(I18,I58,I98,I138,I177,I216,I256,I296,I336,I376,I416,I456)</f>
        <v>0</v>
      </c>
      <c r="J495" s="230">
        <f t="shared" si="110"/>
        <v>0</v>
      </c>
      <c r="K495" s="273">
        <f>SUM(K18,K58,K98,K138,K177,K216,K256,K296,K336,K376,K416,K456)</f>
        <v>0</v>
      </c>
      <c r="L495" s="59">
        <f t="shared" si="113"/>
        <v>5</v>
      </c>
      <c r="M495" s="59">
        <f t="shared" si="113"/>
        <v>0</v>
      </c>
      <c r="N495" s="59">
        <f t="shared" si="113"/>
        <v>0</v>
      </c>
      <c r="O495" s="59">
        <f t="shared" si="113"/>
        <v>0</v>
      </c>
      <c r="P495" s="59">
        <f t="shared" si="113"/>
        <v>0</v>
      </c>
      <c r="Q495" s="59">
        <f t="shared" si="113"/>
        <v>0</v>
      </c>
      <c r="R495" s="59">
        <f>SUM(R18,R58,R98,R138,R177,R216,R256,R296,R336,R376,R416,R456)</f>
        <v>5</v>
      </c>
      <c r="S495" s="593"/>
      <c r="T495" s="594"/>
      <c r="U495" s="595"/>
    </row>
    <row r="496" spans="1:21" ht="15.75" x14ac:dyDescent="0.2">
      <c r="A496" s="12"/>
      <c r="B496" s="11" t="s">
        <v>51</v>
      </c>
      <c r="C496" s="628">
        <f t="shared" si="110"/>
        <v>0</v>
      </c>
      <c r="D496" s="628">
        <f t="shared" si="110"/>
        <v>0</v>
      </c>
      <c r="E496" s="628">
        <f t="shared" si="110"/>
        <v>0</v>
      </c>
      <c r="F496" s="231">
        <f t="shared" si="110"/>
        <v>0</v>
      </c>
      <c r="G496" s="231">
        <f t="shared" si="110"/>
        <v>0</v>
      </c>
      <c r="H496" s="231">
        <f t="shared" si="110"/>
        <v>0</v>
      </c>
      <c r="I496" s="231">
        <f t="shared" si="110"/>
        <v>0</v>
      </c>
      <c r="J496" s="231">
        <f t="shared" si="110"/>
        <v>0</v>
      </c>
      <c r="K496" s="273">
        <f t="shared" si="110"/>
        <v>0</v>
      </c>
      <c r="L496" s="59">
        <f t="shared" si="113"/>
        <v>66</v>
      </c>
      <c r="M496" s="59">
        <f t="shared" si="113"/>
        <v>7</v>
      </c>
      <c r="N496" s="59">
        <f t="shared" si="113"/>
        <v>46</v>
      </c>
      <c r="O496" s="59">
        <f t="shared" si="113"/>
        <v>0</v>
      </c>
      <c r="P496" s="59">
        <f t="shared" si="113"/>
        <v>1</v>
      </c>
      <c r="Q496" s="59">
        <f t="shared" si="113"/>
        <v>1</v>
      </c>
      <c r="R496" s="59">
        <f t="shared" si="113"/>
        <v>13</v>
      </c>
      <c r="S496" s="593"/>
      <c r="T496" s="594"/>
      <c r="U496" s="595"/>
    </row>
    <row r="497" spans="1:21" ht="15.75" x14ac:dyDescent="0.2">
      <c r="A497" s="12"/>
      <c r="B497" s="11" t="s">
        <v>52</v>
      </c>
      <c r="C497" s="628">
        <f t="shared" si="110"/>
        <v>0</v>
      </c>
      <c r="D497" s="628">
        <f t="shared" si="110"/>
        <v>0</v>
      </c>
      <c r="E497" s="628">
        <f t="shared" si="110"/>
        <v>0</v>
      </c>
      <c r="F497" s="231">
        <f t="shared" si="110"/>
        <v>0</v>
      </c>
      <c r="G497" s="231">
        <f t="shared" si="110"/>
        <v>0</v>
      </c>
      <c r="H497" s="231">
        <f t="shared" si="110"/>
        <v>0</v>
      </c>
      <c r="I497" s="231">
        <f t="shared" si="110"/>
        <v>0</v>
      </c>
      <c r="J497" s="231">
        <f t="shared" si="110"/>
        <v>0</v>
      </c>
      <c r="K497" s="273">
        <f t="shared" si="110"/>
        <v>0</v>
      </c>
      <c r="L497" s="59">
        <f t="shared" si="113"/>
        <v>0</v>
      </c>
      <c r="M497" s="59">
        <f t="shared" si="113"/>
        <v>0</v>
      </c>
      <c r="N497" s="59">
        <f t="shared" si="113"/>
        <v>0</v>
      </c>
      <c r="O497" s="59">
        <f t="shared" si="113"/>
        <v>0</v>
      </c>
      <c r="P497" s="59">
        <f t="shared" si="113"/>
        <v>19</v>
      </c>
      <c r="Q497" s="59">
        <f t="shared" si="113"/>
        <v>0</v>
      </c>
      <c r="R497" s="59">
        <f t="shared" si="113"/>
        <v>19</v>
      </c>
      <c r="S497" s="593"/>
      <c r="T497" s="594"/>
      <c r="U497" s="595"/>
    </row>
    <row r="498" spans="1:21" ht="15.75" x14ac:dyDescent="0.2">
      <c r="A498" s="14">
        <v>2</v>
      </c>
      <c r="B498" s="10" t="s">
        <v>23</v>
      </c>
      <c r="C498" s="628">
        <f t="shared" si="110"/>
        <v>0</v>
      </c>
      <c r="D498" s="628">
        <f t="shared" si="110"/>
        <v>658</v>
      </c>
      <c r="E498" s="628">
        <f t="shared" si="110"/>
        <v>658</v>
      </c>
      <c r="F498" s="231">
        <f t="shared" si="110"/>
        <v>0</v>
      </c>
      <c r="G498" s="273">
        <f>SUM(G499:G500)</f>
        <v>0</v>
      </c>
      <c r="H498" s="26"/>
      <c r="I498" s="231">
        <f t="shared" si="110"/>
        <v>100</v>
      </c>
      <c r="J498" s="273">
        <f>SUM(J499:J500)</f>
        <v>0</v>
      </c>
      <c r="K498" s="273">
        <f t="shared" si="110"/>
        <v>100</v>
      </c>
      <c r="L498" s="57">
        <f>SUM(L499:L500)</f>
        <v>2038</v>
      </c>
      <c r="M498" s="57">
        <f t="shared" ref="M498:N498" si="114">SUM(M499:M500)</f>
        <v>685</v>
      </c>
      <c r="N498" s="57">
        <f t="shared" si="114"/>
        <v>10</v>
      </c>
      <c r="O498" s="61"/>
      <c r="P498" s="57">
        <f>SUM(P499:P500)</f>
        <v>27</v>
      </c>
      <c r="Q498" s="57">
        <f>SUM(Q499:Q500)</f>
        <v>50</v>
      </c>
      <c r="R498" s="57">
        <f t="shared" ref="R498:R501" si="115">SUM(L498-M498-N498-O498+P498-Q498)</f>
        <v>1320</v>
      </c>
      <c r="S498" s="593"/>
      <c r="T498" s="594"/>
      <c r="U498" s="595"/>
    </row>
    <row r="499" spans="1:21" ht="15.75" x14ac:dyDescent="0.2">
      <c r="A499" s="12"/>
      <c r="B499" s="13" t="s">
        <v>84</v>
      </c>
      <c r="C499" s="628">
        <f t="shared" si="110"/>
        <v>0</v>
      </c>
      <c r="D499" s="628">
        <f t="shared" si="110"/>
        <v>658</v>
      </c>
      <c r="E499" s="628">
        <f t="shared" si="110"/>
        <v>658</v>
      </c>
      <c r="F499" s="231">
        <f t="shared" si="110"/>
        <v>0</v>
      </c>
      <c r="G499" s="270">
        <f t="shared" si="110"/>
        <v>0</v>
      </c>
      <c r="H499" s="25"/>
      <c r="I499" s="231">
        <f t="shared" si="110"/>
        <v>100</v>
      </c>
      <c r="J499" s="270">
        <f t="shared" si="110"/>
        <v>0</v>
      </c>
      <c r="K499" s="273">
        <f t="shared" si="110"/>
        <v>100</v>
      </c>
      <c r="L499" s="59">
        <f t="shared" si="110"/>
        <v>2038</v>
      </c>
      <c r="M499" s="59">
        <f t="shared" si="110"/>
        <v>685</v>
      </c>
      <c r="N499" s="59">
        <f t="shared" si="110"/>
        <v>10</v>
      </c>
      <c r="O499" s="71"/>
      <c r="P499" s="59">
        <f t="shared" ref="P499:Q511" si="116">SUM(P22,P62,P102,P142,P181,P220,P260,P300,P340,P380,P420,P460)</f>
        <v>27</v>
      </c>
      <c r="Q499" s="59">
        <f t="shared" si="116"/>
        <v>50</v>
      </c>
      <c r="R499" s="57">
        <f t="shared" si="115"/>
        <v>1320</v>
      </c>
      <c r="S499" s="593"/>
      <c r="T499" s="594"/>
      <c r="U499" s="595"/>
    </row>
    <row r="500" spans="1:21" ht="15.75" x14ac:dyDescent="0.2">
      <c r="A500" s="12"/>
      <c r="B500" s="13" t="s">
        <v>85</v>
      </c>
      <c r="C500" s="628">
        <f t="shared" si="110"/>
        <v>0</v>
      </c>
      <c r="D500" s="628">
        <f t="shared" si="110"/>
        <v>0</v>
      </c>
      <c r="E500" s="628">
        <f t="shared" si="110"/>
        <v>0</v>
      </c>
      <c r="F500" s="231">
        <f t="shared" si="110"/>
        <v>0</v>
      </c>
      <c r="G500" s="272">
        <f t="shared" si="110"/>
        <v>0</v>
      </c>
      <c r="H500" s="25"/>
      <c r="I500" s="231">
        <f t="shared" si="110"/>
        <v>0</v>
      </c>
      <c r="J500" s="230">
        <f t="shared" si="110"/>
        <v>0</v>
      </c>
      <c r="K500" s="273">
        <f t="shared" si="110"/>
        <v>0</v>
      </c>
      <c r="L500" s="59">
        <f t="shared" si="110"/>
        <v>0</v>
      </c>
      <c r="M500" s="59">
        <f t="shared" si="110"/>
        <v>0</v>
      </c>
      <c r="N500" s="59">
        <f t="shared" si="110"/>
        <v>0</v>
      </c>
      <c r="O500" s="71"/>
      <c r="P500" s="59">
        <f t="shared" si="116"/>
        <v>0</v>
      </c>
      <c r="Q500" s="59">
        <f t="shared" si="116"/>
        <v>0</v>
      </c>
      <c r="R500" s="57">
        <f t="shared" si="115"/>
        <v>0</v>
      </c>
      <c r="S500" s="593"/>
      <c r="T500" s="594"/>
      <c r="U500" s="595"/>
    </row>
    <row r="501" spans="1:21" ht="15.75" x14ac:dyDescent="0.2">
      <c r="A501" s="9">
        <v>3</v>
      </c>
      <c r="B501" s="10" t="s">
        <v>54</v>
      </c>
      <c r="C501" s="628">
        <f t="shared" si="110"/>
        <v>0</v>
      </c>
      <c r="D501" s="628">
        <f t="shared" si="110"/>
        <v>0</v>
      </c>
      <c r="E501" s="628">
        <f t="shared" si="110"/>
        <v>0</v>
      </c>
      <c r="F501" s="231">
        <f t="shared" si="110"/>
        <v>0</v>
      </c>
      <c r="G501" s="26"/>
      <c r="H501" s="26"/>
      <c r="I501" s="231">
        <f t="shared" si="110"/>
        <v>0</v>
      </c>
      <c r="J501" s="273">
        <f t="shared" si="110"/>
        <v>0</v>
      </c>
      <c r="K501" s="273">
        <f t="shared" si="110"/>
        <v>0</v>
      </c>
      <c r="L501" s="59">
        <f t="shared" si="110"/>
        <v>22.3</v>
      </c>
      <c r="M501" s="59">
        <f t="shared" si="110"/>
        <v>9.5</v>
      </c>
      <c r="N501" s="61"/>
      <c r="O501" s="61"/>
      <c r="P501" s="59">
        <f t="shared" si="116"/>
        <v>2</v>
      </c>
      <c r="Q501" s="59">
        <f t="shared" si="116"/>
        <v>0</v>
      </c>
      <c r="R501" s="57">
        <f t="shared" si="115"/>
        <v>14.8</v>
      </c>
      <c r="S501" s="593"/>
      <c r="T501" s="594"/>
      <c r="U501" s="595"/>
    </row>
    <row r="502" spans="1:21" ht="15.75" x14ac:dyDescent="0.2">
      <c r="A502" s="14">
        <v>4</v>
      </c>
      <c r="B502" s="10" t="s">
        <v>53</v>
      </c>
      <c r="C502" s="628">
        <f t="shared" si="110"/>
        <v>0</v>
      </c>
      <c r="D502" s="628">
        <f t="shared" si="110"/>
        <v>2</v>
      </c>
      <c r="E502" s="628">
        <f t="shared" si="110"/>
        <v>2</v>
      </c>
      <c r="F502" s="231">
        <f t="shared" si="110"/>
        <v>0</v>
      </c>
      <c r="G502" s="26"/>
      <c r="H502" s="26"/>
      <c r="I502" s="231">
        <f t="shared" si="110"/>
        <v>0</v>
      </c>
      <c r="J502" s="271">
        <f t="shared" si="110"/>
        <v>0</v>
      </c>
      <c r="K502" s="273">
        <f t="shared" si="110"/>
        <v>0</v>
      </c>
      <c r="L502" s="59">
        <f t="shared" si="110"/>
        <v>112.39999999999999</v>
      </c>
      <c r="M502" s="59">
        <f t="shared" si="110"/>
        <v>12</v>
      </c>
      <c r="N502" s="61"/>
      <c r="O502" s="61"/>
      <c r="P502" s="59">
        <f t="shared" si="116"/>
        <v>5</v>
      </c>
      <c r="Q502" s="59">
        <f t="shared" si="116"/>
        <v>0</v>
      </c>
      <c r="R502" s="57">
        <f>SUM(L502-M502-N502-O502+P502-Q502)</f>
        <v>105.39999999999999</v>
      </c>
      <c r="S502" s="593"/>
      <c r="T502" s="594"/>
      <c r="U502" s="595"/>
    </row>
    <row r="503" spans="1:21" ht="15.75" x14ac:dyDescent="0.2">
      <c r="A503" s="14"/>
      <c r="B503" s="13" t="s">
        <v>84</v>
      </c>
      <c r="C503" s="628">
        <f t="shared" si="110"/>
        <v>0</v>
      </c>
      <c r="D503" s="628">
        <f t="shared" si="110"/>
        <v>0</v>
      </c>
      <c r="E503" s="628">
        <f t="shared" si="110"/>
        <v>0</v>
      </c>
      <c r="F503" s="231">
        <f t="shared" si="110"/>
        <v>0</v>
      </c>
      <c r="G503" s="26"/>
      <c r="H503" s="26"/>
      <c r="I503" s="231">
        <f t="shared" si="110"/>
        <v>0</v>
      </c>
      <c r="J503" s="271">
        <f t="shared" si="110"/>
        <v>0</v>
      </c>
      <c r="K503" s="273">
        <f t="shared" si="110"/>
        <v>0</v>
      </c>
      <c r="L503" s="59">
        <f t="shared" si="110"/>
        <v>0</v>
      </c>
      <c r="M503" s="59">
        <f t="shared" si="110"/>
        <v>0</v>
      </c>
      <c r="N503" s="61"/>
      <c r="O503" s="61"/>
      <c r="P503" s="59">
        <f t="shared" si="116"/>
        <v>0</v>
      </c>
      <c r="Q503" s="59">
        <f t="shared" si="116"/>
        <v>0</v>
      </c>
      <c r="R503" s="57">
        <f t="shared" ref="R503:R505" si="117">SUM(L503-M503-N503-O503+P503-Q503)</f>
        <v>0</v>
      </c>
      <c r="S503" s="593"/>
      <c r="T503" s="594"/>
      <c r="U503" s="595"/>
    </row>
    <row r="504" spans="1:21" ht="15.75" x14ac:dyDescent="0.2">
      <c r="A504" s="14"/>
      <c r="B504" s="13" t="s">
        <v>85</v>
      </c>
      <c r="C504" s="626">
        <f t="shared" si="110"/>
        <v>0</v>
      </c>
      <c r="D504" s="626">
        <f t="shared" si="110"/>
        <v>2</v>
      </c>
      <c r="E504" s="626"/>
      <c r="F504" s="231">
        <f t="shared" si="110"/>
        <v>0</v>
      </c>
      <c r="G504" s="26"/>
      <c r="H504" s="26"/>
      <c r="I504" s="231">
        <f t="shared" si="110"/>
        <v>0</v>
      </c>
      <c r="J504" s="271">
        <f t="shared" si="110"/>
        <v>0</v>
      </c>
      <c r="K504" s="273">
        <f t="shared" si="110"/>
        <v>0</v>
      </c>
      <c r="L504" s="59">
        <f t="shared" si="110"/>
        <v>112.39999999999999</v>
      </c>
      <c r="M504" s="59">
        <f t="shared" si="110"/>
        <v>12</v>
      </c>
      <c r="N504" s="61"/>
      <c r="O504" s="61"/>
      <c r="P504" s="59">
        <f t="shared" si="116"/>
        <v>5</v>
      </c>
      <c r="Q504" s="59">
        <f t="shared" si="116"/>
        <v>0</v>
      </c>
      <c r="R504" s="57">
        <f t="shared" si="117"/>
        <v>105.39999999999999</v>
      </c>
      <c r="S504" s="593"/>
      <c r="T504" s="594"/>
      <c r="U504" s="595"/>
    </row>
    <row r="505" spans="1:21" ht="15.75" x14ac:dyDescent="0.2">
      <c r="A505" s="14">
        <v>5</v>
      </c>
      <c r="B505" s="11" t="s">
        <v>55</v>
      </c>
      <c r="C505" s="628">
        <f t="shared" si="110"/>
        <v>0</v>
      </c>
      <c r="D505" s="628">
        <f t="shared" si="110"/>
        <v>0</v>
      </c>
      <c r="E505" s="628"/>
      <c r="F505" s="231">
        <f t="shared" si="110"/>
        <v>0</v>
      </c>
      <c r="G505" s="26"/>
      <c r="H505" s="26"/>
      <c r="I505" s="231">
        <f t="shared" si="110"/>
        <v>0</v>
      </c>
      <c r="J505" s="273">
        <f t="shared" si="110"/>
        <v>0</v>
      </c>
      <c r="K505" s="273">
        <f t="shared" si="110"/>
        <v>0</v>
      </c>
      <c r="L505" s="59">
        <f t="shared" si="110"/>
        <v>10</v>
      </c>
      <c r="M505" s="59">
        <f t="shared" si="110"/>
        <v>2</v>
      </c>
      <c r="N505" s="61"/>
      <c r="O505" s="61"/>
      <c r="P505" s="59">
        <f t="shared" si="116"/>
        <v>2</v>
      </c>
      <c r="Q505" s="59">
        <f t="shared" si="116"/>
        <v>0</v>
      </c>
      <c r="R505" s="57">
        <f t="shared" si="117"/>
        <v>10</v>
      </c>
      <c r="S505" s="593"/>
      <c r="T505" s="594"/>
      <c r="U505" s="595"/>
    </row>
    <row r="506" spans="1:21" ht="15.75" x14ac:dyDescent="0.2">
      <c r="A506" s="14">
        <v>6</v>
      </c>
      <c r="B506" s="10" t="s">
        <v>56</v>
      </c>
      <c r="C506" s="628">
        <f>SUM(C29,C69,C109,C149,C188,C227,C267,C307,C347,C387,C427,C467)</f>
        <v>0</v>
      </c>
      <c r="D506" s="628">
        <f t="shared" si="110"/>
        <v>0</v>
      </c>
      <c r="E506" s="628"/>
      <c r="F506" s="231">
        <f t="shared" si="110"/>
        <v>0</v>
      </c>
      <c r="G506" s="26"/>
      <c r="H506" s="26"/>
      <c r="I506" s="273">
        <f>SUM(C506-D506-E506-F506+G506-H506)</f>
        <v>0</v>
      </c>
      <c r="J506" s="273">
        <f t="shared" si="110"/>
        <v>0</v>
      </c>
      <c r="K506" s="273">
        <f t="shared" si="110"/>
        <v>0</v>
      </c>
      <c r="L506" s="59">
        <f>SUM(L29,L69,L109,L149,L188,L227,L267,L307,L347,L387,L427,L467)</f>
        <v>7.8</v>
      </c>
      <c r="M506" s="59">
        <f t="shared" si="110"/>
        <v>3.8</v>
      </c>
      <c r="N506" s="61"/>
      <c r="O506" s="61"/>
      <c r="P506" s="59">
        <f t="shared" si="116"/>
        <v>2</v>
      </c>
      <c r="Q506" s="59">
        <f t="shared" si="116"/>
        <v>0</v>
      </c>
      <c r="R506" s="57">
        <f>SUM(L506-M506-N506-O506+P506-Q506)</f>
        <v>6</v>
      </c>
      <c r="S506" s="605">
        <f>SUM(S29,S69,S109,S149,S188,S227,S267,S307,S347,S387,S427,S467)</f>
        <v>0.7</v>
      </c>
      <c r="T506" s="606"/>
      <c r="U506" s="607"/>
    </row>
    <row r="507" spans="1:21" ht="15.75" x14ac:dyDescent="0.2">
      <c r="A507" s="14">
        <v>7</v>
      </c>
      <c r="B507" s="10" t="s">
        <v>57</v>
      </c>
      <c r="C507" s="628">
        <f t="shared" ref="C507:D511" si="118">SUM(C30,C70,C110,C150,C189,C228,C268,C308,C348,C388,C428,C468)</f>
        <v>0</v>
      </c>
      <c r="D507" s="628">
        <f t="shared" si="118"/>
        <v>0</v>
      </c>
      <c r="E507" s="628"/>
      <c r="F507" s="231">
        <f t="shared" si="110"/>
        <v>0</v>
      </c>
      <c r="G507" s="26"/>
      <c r="H507" s="26"/>
      <c r="I507" s="273">
        <f t="shared" ref="I507:I511" si="119">SUM(C507-D507-E507-F507+G507-H507)</f>
        <v>0</v>
      </c>
      <c r="J507" s="273">
        <f t="shared" si="110"/>
        <v>0</v>
      </c>
      <c r="K507" s="273">
        <f t="shared" ref="K507:K511" si="120">SUM(E507-F507-G507-H507+I507-J507)</f>
        <v>0</v>
      </c>
      <c r="L507" s="59">
        <f t="shared" si="110"/>
        <v>0</v>
      </c>
      <c r="M507" s="59">
        <f t="shared" si="110"/>
        <v>0</v>
      </c>
      <c r="N507" s="61"/>
      <c r="O507" s="61"/>
      <c r="P507" s="59">
        <f t="shared" si="116"/>
        <v>0</v>
      </c>
      <c r="Q507" s="59">
        <f t="shared" si="116"/>
        <v>0</v>
      </c>
      <c r="R507" s="57">
        <f t="shared" ref="R507:R511" si="121">SUM(L507-M507-N507-O507+P507-Q507)</f>
        <v>0</v>
      </c>
      <c r="S507" s="605">
        <v>0</v>
      </c>
      <c r="T507" s="606"/>
      <c r="U507" s="607"/>
    </row>
    <row r="508" spans="1:21" ht="15.75" x14ac:dyDescent="0.2">
      <c r="A508" s="14">
        <v>8</v>
      </c>
      <c r="B508" s="10" t="s">
        <v>58</v>
      </c>
      <c r="C508" s="628">
        <f t="shared" si="118"/>
        <v>0</v>
      </c>
      <c r="D508" s="628">
        <f t="shared" si="118"/>
        <v>0</v>
      </c>
      <c r="E508" s="628"/>
      <c r="F508" s="231">
        <f t="shared" ref="F508:F511" si="122">SUM(F31,F71,F111,F151,F190,F229,F269,F309,F349,F389,F429,F469)</f>
        <v>0</v>
      </c>
      <c r="G508" s="26"/>
      <c r="H508" s="26"/>
      <c r="I508" s="273">
        <f t="shared" si="119"/>
        <v>0</v>
      </c>
      <c r="J508" s="273">
        <f t="shared" ref="J508:J511" si="123">SUM(J31,J71,J111,J151,J190,J229,J269,J309,J349,J389,J429,J469)</f>
        <v>0</v>
      </c>
      <c r="K508" s="273">
        <f t="shared" si="120"/>
        <v>0</v>
      </c>
      <c r="L508" s="59">
        <f t="shared" ref="L508:M511" si="124">SUM(L31,L71,L111,L151,L190,L229,L269,L309,L349,L389,L429,L469)</f>
        <v>0</v>
      </c>
      <c r="M508" s="59">
        <f t="shared" si="124"/>
        <v>0</v>
      </c>
      <c r="N508" s="61"/>
      <c r="O508" s="61"/>
      <c r="P508" s="59">
        <f t="shared" si="116"/>
        <v>0</v>
      </c>
      <c r="Q508" s="59">
        <f t="shared" si="116"/>
        <v>0</v>
      </c>
      <c r="R508" s="57">
        <f t="shared" si="121"/>
        <v>0</v>
      </c>
      <c r="S508" s="605">
        <v>0</v>
      </c>
      <c r="T508" s="606"/>
      <c r="U508" s="607"/>
    </row>
    <row r="509" spans="1:21" ht="15.75" x14ac:dyDescent="0.2">
      <c r="A509" s="14">
        <v>9</v>
      </c>
      <c r="B509" s="10" t="s">
        <v>24</v>
      </c>
      <c r="C509" s="628">
        <f t="shared" si="118"/>
        <v>0</v>
      </c>
      <c r="D509" s="628">
        <f t="shared" si="118"/>
        <v>0</v>
      </c>
      <c r="E509" s="628"/>
      <c r="F509" s="231">
        <f t="shared" si="122"/>
        <v>0</v>
      </c>
      <c r="G509" s="26"/>
      <c r="H509" s="26"/>
      <c r="I509" s="231">
        <f t="shared" si="119"/>
        <v>0</v>
      </c>
      <c r="J509" s="231">
        <f t="shared" si="123"/>
        <v>0</v>
      </c>
      <c r="K509" s="273">
        <f t="shared" si="120"/>
        <v>0</v>
      </c>
      <c r="L509" s="59">
        <f t="shared" si="124"/>
        <v>0</v>
      </c>
      <c r="M509" s="59">
        <f t="shared" si="124"/>
        <v>0</v>
      </c>
      <c r="N509" s="61"/>
      <c r="O509" s="61"/>
      <c r="P509" s="59">
        <f t="shared" si="116"/>
        <v>0</v>
      </c>
      <c r="Q509" s="59">
        <f t="shared" si="116"/>
        <v>0</v>
      </c>
      <c r="R509" s="57">
        <f t="shared" si="121"/>
        <v>0</v>
      </c>
      <c r="S509" s="605">
        <v>0</v>
      </c>
      <c r="T509" s="606"/>
      <c r="U509" s="607"/>
    </row>
    <row r="510" spans="1:21" ht="15.75" x14ac:dyDescent="0.2">
      <c r="A510" s="14">
        <v>10</v>
      </c>
      <c r="B510" s="10" t="s">
        <v>25</v>
      </c>
      <c r="C510" s="628">
        <f t="shared" si="118"/>
        <v>0</v>
      </c>
      <c r="D510" s="628">
        <f t="shared" si="118"/>
        <v>0</v>
      </c>
      <c r="E510" s="628"/>
      <c r="F510" s="231">
        <f t="shared" si="122"/>
        <v>0</v>
      </c>
      <c r="G510" s="26"/>
      <c r="H510" s="26"/>
      <c r="I510" s="231">
        <f t="shared" si="119"/>
        <v>0</v>
      </c>
      <c r="J510" s="231">
        <f t="shared" si="123"/>
        <v>0</v>
      </c>
      <c r="K510" s="273">
        <f t="shared" si="120"/>
        <v>0</v>
      </c>
      <c r="L510" s="59">
        <f t="shared" si="124"/>
        <v>0</v>
      </c>
      <c r="M510" s="59">
        <f t="shared" si="124"/>
        <v>0</v>
      </c>
      <c r="N510" s="61"/>
      <c r="O510" s="61"/>
      <c r="P510" s="59">
        <f t="shared" si="116"/>
        <v>0</v>
      </c>
      <c r="Q510" s="59">
        <f t="shared" si="116"/>
        <v>0</v>
      </c>
      <c r="R510" s="57">
        <f t="shared" si="121"/>
        <v>0</v>
      </c>
      <c r="S510" s="605">
        <v>0</v>
      </c>
      <c r="T510" s="606"/>
      <c r="U510" s="607"/>
    </row>
    <row r="511" spans="1:21" ht="16.5" thickBot="1" x14ac:dyDescent="0.25">
      <c r="A511" s="48">
        <v>11</v>
      </c>
      <c r="B511" s="49" t="s">
        <v>59</v>
      </c>
      <c r="C511" s="620">
        <f t="shared" si="118"/>
        <v>0</v>
      </c>
      <c r="D511" s="621">
        <f t="shared" si="118"/>
        <v>0</v>
      </c>
      <c r="E511" s="622"/>
      <c r="F511" s="232">
        <f t="shared" si="122"/>
        <v>0</v>
      </c>
      <c r="G511" s="53"/>
      <c r="H511" s="53"/>
      <c r="I511" s="232">
        <f t="shared" si="119"/>
        <v>0</v>
      </c>
      <c r="J511" s="232">
        <f t="shared" si="123"/>
        <v>0</v>
      </c>
      <c r="K511" s="54">
        <f t="shared" si="120"/>
        <v>0</v>
      </c>
      <c r="L511" s="72">
        <f t="shared" si="124"/>
        <v>0</v>
      </c>
      <c r="M511" s="73">
        <f t="shared" si="124"/>
        <v>0</v>
      </c>
      <c r="N511" s="74"/>
      <c r="O511" s="74"/>
      <c r="P511" s="72">
        <f t="shared" si="116"/>
        <v>0</v>
      </c>
      <c r="Q511" s="73">
        <f t="shared" si="116"/>
        <v>0</v>
      </c>
      <c r="R511" s="75">
        <f t="shared" si="121"/>
        <v>0</v>
      </c>
      <c r="S511" s="602"/>
      <c r="T511" s="603"/>
      <c r="U511" s="604"/>
    </row>
    <row r="512" spans="1:21" ht="13.5" thickTop="1" x14ac:dyDescent="0.2">
      <c r="A512" s="29"/>
      <c r="B512" s="27" t="s">
        <v>39</v>
      </c>
      <c r="C512" s="5"/>
      <c r="D512" s="5"/>
      <c r="E512" s="5"/>
      <c r="F512" s="5"/>
      <c r="G512" s="5"/>
      <c r="H512" s="5"/>
      <c r="I512" s="5"/>
      <c r="J512" s="5"/>
      <c r="K512" s="5"/>
      <c r="L512" s="62"/>
      <c r="M512" s="62"/>
      <c r="N512" s="62"/>
      <c r="O512" s="62"/>
      <c r="P512" s="62"/>
      <c r="Q512" s="62"/>
      <c r="R512" s="62"/>
      <c r="S512" s="62"/>
      <c r="T512" s="62"/>
      <c r="U512" s="63"/>
    </row>
    <row r="513" spans="1:21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30"/>
    </row>
    <row r="514" spans="1:21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30"/>
    </row>
    <row r="515" spans="1:21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4"/>
    </row>
  </sheetData>
  <mergeCells count="832">
    <mergeCell ref="A1:B1"/>
    <mergeCell ref="A2:B2"/>
    <mergeCell ref="A3:B3"/>
    <mergeCell ref="A9:A13"/>
    <mergeCell ref="B9:B13"/>
    <mergeCell ref="A41:B41"/>
    <mergeCell ref="A83:B83"/>
    <mergeCell ref="A89:A93"/>
    <mergeCell ref="B89:B93"/>
    <mergeCell ref="A121:B121"/>
    <mergeCell ref="A122:B122"/>
    <mergeCell ref="A123:B123"/>
    <mergeCell ref="A42:B42"/>
    <mergeCell ref="A43:B43"/>
    <mergeCell ref="A49:A53"/>
    <mergeCell ref="B49:B53"/>
    <mergeCell ref="A81:B81"/>
    <mergeCell ref="A82:B82"/>
    <mergeCell ref="A200:B200"/>
    <mergeCell ref="A201:B201"/>
    <mergeCell ref="A207:A211"/>
    <mergeCell ref="B207:B211"/>
    <mergeCell ref="A239:B239"/>
    <mergeCell ref="A129:A133"/>
    <mergeCell ref="B129:B133"/>
    <mergeCell ref="A160:B160"/>
    <mergeCell ref="A161:B161"/>
    <mergeCell ref="A162:B162"/>
    <mergeCell ref="A168:A172"/>
    <mergeCell ref="B168:B172"/>
    <mergeCell ref="P1:U2"/>
    <mergeCell ref="C4:P4"/>
    <mergeCell ref="F5:P5"/>
    <mergeCell ref="K7:L8"/>
    <mergeCell ref="R7:S7"/>
    <mergeCell ref="R8:S8"/>
    <mergeCell ref="C9:K9"/>
    <mergeCell ref="A440:B440"/>
    <mergeCell ref="A441:B441"/>
    <mergeCell ref="A399:B399"/>
    <mergeCell ref="A400:B400"/>
    <mergeCell ref="A401:B401"/>
    <mergeCell ref="A407:A411"/>
    <mergeCell ref="B407:B411"/>
    <mergeCell ref="A439:B439"/>
    <mergeCell ref="A327:A331"/>
    <mergeCell ref="B327:B331"/>
    <mergeCell ref="A359:B359"/>
    <mergeCell ref="A360:B360"/>
    <mergeCell ref="A361:B361"/>
    <mergeCell ref="A367:A371"/>
    <mergeCell ref="B367:B371"/>
    <mergeCell ref="A281:B281"/>
    <mergeCell ref="A287:A291"/>
    <mergeCell ref="L9:R9"/>
    <mergeCell ref="S9:U9"/>
    <mergeCell ref="C10:E10"/>
    <mergeCell ref="S10:U10"/>
    <mergeCell ref="C11:E11"/>
    <mergeCell ref="S11:U11"/>
    <mergeCell ref="A481:B481"/>
    <mergeCell ref="A486:A490"/>
    <mergeCell ref="B486:B490"/>
    <mergeCell ref="A447:A451"/>
    <mergeCell ref="B447:B451"/>
    <mergeCell ref="A479:B479"/>
    <mergeCell ref="A480:B480"/>
    <mergeCell ref="B287:B291"/>
    <mergeCell ref="A319:B319"/>
    <mergeCell ref="A320:B320"/>
    <mergeCell ref="A321:B321"/>
    <mergeCell ref="A240:B240"/>
    <mergeCell ref="A241:B241"/>
    <mergeCell ref="A247:A251"/>
    <mergeCell ref="B247:B251"/>
    <mergeCell ref="A279:B279"/>
    <mergeCell ref="A280:B280"/>
    <mergeCell ref="A199:B199"/>
    <mergeCell ref="C15:E15"/>
    <mergeCell ref="S15:U15"/>
    <mergeCell ref="C16:E16"/>
    <mergeCell ref="S16:U16"/>
    <mergeCell ref="C17:E17"/>
    <mergeCell ref="S17:U17"/>
    <mergeCell ref="C12:E12"/>
    <mergeCell ref="S12:U12"/>
    <mergeCell ref="C13:E13"/>
    <mergeCell ref="S13:U13"/>
    <mergeCell ref="C14:E14"/>
    <mergeCell ref="S14:U14"/>
    <mergeCell ref="C21:E21"/>
    <mergeCell ref="S21:U21"/>
    <mergeCell ref="C22:E22"/>
    <mergeCell ref="S22:U22"/>
    <mergeCell ref="C23:E23"/>
    <mergeCell ref="S23:U23"/>
    <mergeCell ref="C18:E18"/>
    <mergeCell ref="S18:U18"/>
    <mergeCell ref="C19:E19"/>
    <mergeCell ref="S19:U19"/>
    <mergeCell ref="C20:E20"/>
    <mergeCell ref="S20:U20"/>
    <mergeCell ref="C27:E27"/>
    <mergeCell ref="S27:U27"/>
    <mergeCell ref="C28:E28"/>
    <mergeCell ref="S28:U28"/>
    <mergeCell ref="C29:E29"/>
    <mergeCell ref="S29:U29"/>
    <mergeCell ref="C24:E24"/>
    <mergeCell ref="S24:U24"/>
    <mergeCell ref="C25:E25"/>
    <mergeCell ref="S25:U25"/>
    <mergeCell ref="C26:E26"/>
    <mergeCell ref="S26:U26"/>
    <mergeCell ref="C33:E33"/>
    <mergeCell ref="S33:U33"/>
    <mergeCell ref="C34:E34"/>
    <mergeCell ref="S34:U34"/>
    <mergeCell ref="P41:U42"/>
    <mergeCell ref="C44:P44"/>
    <mergeCell ref="C30:E30"/>
    <mergeCell ref="S30:U30"/>
    <mergeCell ref="C31:E31"/>
    <mergeCell ref="S31:U31"/>
    <mergeCell ref="C32:E32"/>
    <mergeCell ref="S32:U32"/>
    <mergeCell ref="C50:E50"/>
    <mergeCell ref="S50:U50"/>
    <mergeCell ref="C51:E51"/>
    <mergeCell ref="S51:U51"/>
    <mergeCell ref="C52:E52"/>
    <mergeCell ref="S52:U52"/>
    <mergeCell ref="F45:P45"/>
    <mergeCell ref="K47:L48"/>
    <mergeCell ref="R47:S47"/>
    <mergeCell ref="R48:S48"/>
    <mergeCell ref="C49:K49"/>
    <mergeCell ref="L49:R49"/>
    <mergeCell ref="S49:U49"/>
    <mergeCell ref="C56:E56"/>
    <mergeCell ref="S56:U56"/>
    <mergeCell ref="C57:E57"/>
    <mergeCell ref="S57:U57"/>
    <mergeCell ref="C58:E58"/>
    <mergeCell ref="S58:U58"/>
    <mergeCell ref="C53:E53"/>
    <mergeCell ref="S53:U53"/>
    <mergeCell ref="C54:E54"/>
    <mergeCell ref="S54:U54"/>
    <mergeCell ref="C55:E55"/>
    <mergeCell ref="S55:U55"/>
    <mergeCell ref="C62:E62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C68:E68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C74:E74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C92:E92"/>
    <mergeCell ref="S92:U92"/>
    <mergeCell ref="C93:E93"/>
    <mergeCell ref="S93:U93"/>
    <mergeCell ref="C94:E94"/>
    <mergeCell ref="S94:U94"/>
    <mergeCell ref="C89:K89"/>
    <mergeCell ref="L89:R89"/>
    <mergeCell ref="S89:U89"/>
    <mergeCell ref="C90:E90"/>
    <mergeCell ref="S90:U90"/>
    <mergeCell ref="C91:E91"/>
    <mergeCell ref="S91:U91"/>
    <mergeCell ref="C98:E98"/>
    <mergeCell ref="S98:U98"/>
    <mergeCell ref="C99:E99"/>
    <mergeCell ref="S99:U99"/>
    <mergeCell ref="C100:E100"/>
    <mergeCell ref="S100:U100"/>
    <mergeCell ref="C95:E95"/>
    <mergeCell ref="S95:U95"/>
    <mergeCell ref="C96:E96"/>
    <mergeCell ref="S96:U96"/>
    <mergeCell ref="C97:E97"/>
    <mergeCell ref="S97:U97"/>
    <mergeCell ref="C104:E104"/>
    <mergeCell ref="S104:U104"/>
    <mergeCell ref="C105:E105"/>
    <mergeCell ref="S105:U105"/>
    <mergeCell ref="C106:E106"/>
    <mergeCell ref="S106:U106"/>
    <mergeCell ref="C101:E101"/>
    <mergeCell ref="S101:U101"/>
    <mergeCell ref="C102:E102"/>
    <mergeCell ref="S102:U102"/>
    <mergeCell ref="C103:E103"/>
    <mergeCell ref="S103:U103"/>
    <mergeCell ref="C110:E110"/>
    <mergeCell ref="S110:U110"/>
    <mergeCell ref="C111:E111"/>
    <mergeCell ref="S111:U111"/>
    <mergeCell ref="C112:E112"/>
    <mergeCell ref="S112:U112"/>
    <mergeCell ref="C107:E107"/>
    <mergeCell ref="S107:U107"/>
    <mergeCell ref="C108:E108"/>
    <mergeCell ref="S108:U108"/>
    <mergeCell ref="C109:E109"/>
    <mergeCell ref="S109:U109"/>
    <mergeCell ref="F125:P125"/>
    <mergeCell ref="K127:L128"/>
    <mergeCell ref="R127:S127"/>
    <mergeCell ref="R128:S128"/>
    <mergeCell ref="C129:K129"/>
    <mergeCell ref="L129:R129"/>
    <mergeCell ref="S129:U129"/>
    <mergeCell ref="C113:E113"/>
    <mergeCell ref="S113:U113"/>
    <mergeCell ref="C114:E114"/>
    <mergeCell ref="S114:U114"/>
    <mergeCell ref="P121:U122"/>
    <mergeCell ref="C124:P124"/>
    <mergeCell ref="C133:E133"/>
    <mergeCell ref="S133:U133"/>
    <mergeCell ref="C134:E134"/>
    <mergeCell ref="S134:U134"/>
    <mergeCell ref="C135:E135"/>
    <mergeCell ref="S135:U135"/>
    <mergeCell ref="C130:E130"/>
    <mergeCell ref="S130:U130"/>
    <mergeCell ref="C131:E131"/>
    <mergeCell ref="S131:U131"/>
    <mergeCell ref="C132:E132"/>
    <mergeCell ref="S132:U132"/>
    <mergeCell ref="C139:E139"/>
    <mergeCell ref="S139:U139"/>
    <mergeCell ref="C140:E140"/>
    <mergeCell ref="S140:U140"/>
    <mergeCell ref="C141:E141"/>
    <mergeCell ref="S141:U141"/>
    <mergeCell ref="C136:E136"/>
    <mergeCell ref="S136:U136"/>
    <mergeCell ref="C137:E137"/>
    <mergeCell ref="S137:U137"/>
    <mergeCell ref="C138:E138"/>
    <mergeCell ref="S138:U138"/>
    <mergeCell ref="C145:E145"/>
    <mergeCell ref="S145:U145"/>
    <mergeCell ref="C146:E146"/>
    <mergeCell ref="S146:U146"/>
    <mergeCell ref="C147:E147"/>
    <mergeCell ref="S147:U147"/>
    <mergeCell ref="C142:E142"/>
    <mergeCell ref="S142:U142"/>
    <mergeCell ref="C143:E143"/>
    <mergeCell ref="S143:U143"/>
    <mergeCell ref="C144:E144"/>
    <mergeCell ref="S144:U144"/>
    <mergeCell ref="C151:E151"/>
    <mergeCell ref="S151:U151"/>
    <mergeCell ref="C152:E152"/>
    <mergeCell ref="S152:U152"/>
    <mergeCell ref="C153:E153"/>
    <mergeCell ref="S153:U153"/>
    <mergeCell ref="C148:E148"/>
    <mergeCell ref="S148:U148"/>
    <mergeCell ref="C149:E149"/>
    <mergeCell ref="S149:U149"/>
    <mergeCell ref="C150:E150"/>
    <mergeCell ref="S150:U150"/>
    <mergeCell ref="C168:K168"/>
    <mergeCell ref="L168:R168"/>
    <mergeCell ref="S168:U168"/>
    <mergeCell ref="C169:E169"/>
    <mergeCell ref="S169:U169"/>
    <mergeCell ref="C170:E170"/>
    <mergeCell ref="S170:U170"/>
    <mergeCell ref="C154:E154"/>
    <mergeCell ref="S154:U154"/>
    <mergeCell ref="P160:U161"/>
    <mergeCell ref="C163:P163"/>
    <mergeCell ref="F164:P164"/>
    <mergeCell ref="K166:L167"/>
    <mergeCell ref="R166:S166"/>
    <mergeCell ref="R167:S167"/>
    <mergeCell ref="C174:E174"/>
    <mergeCell ref="S174:U174"/>
    <mergeCell ref="C175:E175"/>
    <mergeCell ref="S175:U175"/>
    <mergeCell ref="C176:E176"/>
    <mergeCell ref="S176:U176"/>
    <mergeCell ref="C171:E171"/>
    <mergeCell ref="S171:U171"/>
    <mergeCell ref="C172:E172"/>
    <mergeCell ref="S172:U172"/>
    <mergeCell ref="C173:E173"/>
    <mergeCell ref="S173:U173"/>
    <mergeCell ref="C180:E180"/>
    <mergeCell ref="S180:U180"/>
    <mergeCell ref="C181:E181"/>
    <mergeCell ref="S181:U181"/>
    <mergeCell ref="C182:E182"/>
    <mergeCell ref="S182:U182"/>
    <mergeCell ref="C177:E177"/>
    <mergeCell ref="S177:U177"/>
    <mergeCell ref="C178:E178"/>
    <mergeCell ref="S178:U178"/>
    <mergeCell ref="C179:E179"/>
    <mergeCell ref="S179:U179"/>
    <mergeCell ref="C186:E186"/>
    <mergeCell ref="S186:U186"/>
    <mergeCell ref="C187:E187"/>
    <mergeCell ref="S187:U187"/>
    <mergeCell ref="C188:E188"/>
    <mergeCell ref="S188:U188"/>
    <mergeCell ref="C183:E183"/>
    <mergeCell ref="S183:U183"/>
    <mergeCell ref="C184:E184"/>
    <mergeCell ref="S184:U184"/>
    <mergeCell ref="C185:E185"/>
    <mergeCell ref="S185:U185"/>
    <mergeCell ref="C192:E192"/>
    <mergeCell ref="S192:U192"/>
    <mergeCell ref="C193:E193"/>
    <mergeCell ref="S193:U193"/>
    <mergeCell ref="P199:U200"/>
    <mergeCell ref="C202:P202"/>
    <mergeCell ref="C189:E189"/>
    <mergeCell ref="S189:U189"/>
    <mergeCell ref="C190:E190"/>
    <mergeCell ref="S190:U190"/>
    <mergeCell ref="C191:E191"/>
    <mergeCell ref="S191:U191"/>
    <mergeCell ref="C208:E208"/>
    <mergeCell ref="S208:U208"/>
    <mergeCell ref="C209:E209"/>
    <mergeCell ref="S209:U209"/>
    <mergeCell ref="C210:E210"/>
    <mergeCell ref="S210:U210"/>
    <mergeCell ref="F203:P203"/>
    <mergeCell ref="K205:L206"/>
    <mergeCell ref="R205:S205"/>
    <mergeCell ref="R206:S206"/>
    <mergeCell ref="C207:K207"/>
    <mergeCell ref="L207:R207"/>
    <mergeCell ref="S207:U207"/>
    <mergeCell ref="C214:E214"/>
    <mergeCell ref="S214:U214"/>
    <mergeCell ref="C215:E215"/>
    <mergeCell ref="S215:U215"/>
    <mergeCell ref="C216:E216"/>
    <mergeCell ref="S216:U216"/>
    <mergeCell ref="C211:E211"/>
    <mergeCell ref="S211:U211"/>
    <mergeCell ref="C212:E212"/>
    <mergeCell ref="S212:U212"/>
    <mergeCell ref="C213:E213"/>
    <mergeCell ref="S213:U213"/>
    <mergeCell ref="C220:E220"/>
    <mergeCell ref="S220:U220"/>
    <mergeCell ref="C221:E221"/>
    <mergeCell ref="S221:U221"/>
    <mergeCell ref="C222:E222"/>
    <mergeCell ref="S222:U222"/>
    <mergeCell ref="C217:E217"/>
    <mergeCell ref="S217:U217"/>
    <mergeCell ref="C218:E218"/>
    <mergeCell ref="S218:U218"/>
    <mergeCell ref="C219:E219"/>
    <mergeCell ref="S219:U219"/>
    <mergeCell ref="C226:E226"/>
    <mergeCell ref="S226:U226"/>
    <mergeCell ref="C227:E227"/>
    <mergeCell ref="S227:U227"/>
    <mergeCell ref="C228:E228"/>
    <mergeCell ref="S228:U228"/>
    <mergeCell ref="C223:E223"/>
    <mergeCell ref="S223:U223"/>
    <mergeCell ref="C224:E224"/>
    <mergeCell ref="S224:U224"/>
    <mergeCell ref="C225:E225"/>
    <mergeCell ref="S225:U225"/>
    <mergeCell ref="C232:E232"/>
    <mergeCell ref="S232:U232"/>
    <mergeCell ref="P239:U240"/>
    <mergeCell ref="C242:P242"/>
    <mergeCell ref="F243:P243"/>
    <mergeCell ref="K245:L246"/>
    <mergeCell ref="R245:S245"/>
    <mergeCell ref="R246:S246"/>
    <mergeCell ref="C229:E229"/>
    <mergeCell ref="S229:U229"/>
    <mergeCell ref="C230:E230"/>
    <mergeCell ref="S230:U230"/>
    <mergeCell ref="C231:E231"/>
    <mergeCell ref="S231:U231"/>
    <mergeCell ref="C250:E250"/>
    <mergeCell ref="S250:U250"/>
    <mergeCell ref="C251:E251"/>
    <mergeCell ref="S251:U251"/>
    <mergeCell ref="C252:E252"/>
    <mergeCell ref="S252:U252"/>
    <mergeCell ref="C247:K247"/>
    <mergeCell ref="L247:R247"/>
    <mergeCell ref="S247:U247"/>
    <mergeCell ref="C248:E248"/>
    <mergeCell ref="S248:U248"/>
    <mergeCell ref="C249:E249"/>
    <mergeCell ref="S249:U249"/>
    <mergeCell ref="C256:E256"/>
    <mergeCell ref="S256:U256"/>
    <mergeCell ref="C257:E257"/>
    <mergeCell ref="S257:U257"/>
    <mergeCell ref="C258:E258"/>
    <mergeCell ref="S258:U258"/>
    <mergeCell ref="C253:E253"/>
    <mergeCell ref="S253:U253"/>
    <mergeCell ref="C254:E254"/>
    <mergeCell ref="S254:U254"/>
    <mergeCell ref="C255:E255"/>
    <mergeCell ref="S255:U255"/>
    <mergeCell ref="C262:E262"/>
    <mergeCell ref="S262:U262"/>
    <mergeCell ref="C263:E263"/>
    <mergeCell ref="S263:U263"/>
    <mergeCell ref="C264:E264"/>
    <mergeCell ref="S264:U264"/>
    <mergeCell ref="C259:E259"/>
    <mergeCell ref="S259:U259"/>
    <mergeCell ref="C260:E260"/>
    <mergeCell ref="S260:U260"/>
    <mergeCell ref="C261:E261"/>
    <mergeCell ref="S261:U261"/>
    <mergeCell ref="C268:E268"/>
    <mergeCell ref="S268:U268"/>
    <mergeCell ref="C269:E269"/>
    <mergeCell ref="S269:U269"/>
    <mergeCell ref="C270:E270"/>
    <mergeCell ref="S270:U270"/>
    <mergeCell ref="C265:E265"/>
    <mergeCell ref="S265:U265"/>
    <mergeCell ref="C266:E266"/>
    <mergeCell ref="S266:U266"/>
    <mergeCell ref="C267:E267"/>
    <mergeCell ref="S267:U267"/>
    <mergeCell ref="F283:P283"/>
    <mergeCell ref="K285:L286"/>
    <mergeCell ref="R285:S285"/>
    <mergeCell ref="R286:S286"/>
    <mergeCell ref="C287:K287"/>
    <mergeCell ref="L287:R287"/>
    <mergeCell ref="S287:U287"/>
    <mergeCell ref="C271:E271"/>
    <mergeCell ref="S271:U271"/>
    <mergeCell ref="C272:E272"/>
    <mergeCell ref="S272:U272"/>
    <mergeCell ref="P279:U280"/>
    <mergeCell ref="C282:P282"/>
    <mergeCell ref="C291:E291"/>
    <mergeCell ref="S291:U291"/>
    <mergeCell ref="C292:E292"/>
    <mergeCell ref="S292:U292"/>
    <mergeCell ref="C293:E293"/>
    <mergeCell ref="S293:U293"/>
    <mergeCell ref="C288:E288"/>
    <mergeCell ref="S288:U288"/>
    <mergeCell ref="C289:E289"/>
    <mergeCell ref="S289:U289"/>
    <mergeCell ref="C290:E290"/>
    <mergeCell ref="S290:U290"/>
    <mergeCell ref="C297:E297"/>
    <mergeCell ref="S297:U297"/>
    <mergeCell ref="C298:E298"/>
    <mergeCell ref="S298:U298"/>
    <mergeCell ref="C299:E299"/>
    <mergeCell ref="S299:U299"/>
    <mergeCell ref="C294:E294"/>
    <mergeCell ref="S294:U294"/>
    <mergeCell ref="C295:E295"/>
    <mergeCell ref="S295:U295"/>
    <mergeCell ref="C296:E296"/>
    <mergeCell ref="S296:U296"/>
    <mergeCell ref="C303:E303"/>
    <mergeCell ref="S303:U303"/>
    <mergeCell ref="C304:E304"/>
    <mergeCell ref="S304:U304"/>
    <mergeCell ref="C305:E305"/>
    <mergeCell ref="S305:U305"/>
    <mergeCell ref="C300:E300"/>
    <mergeCell ref="S300:U300"/>
    <mergeCell ref="C301:E301"/>
    <mergeCell ref="S301:U301"/>
    <mergeCell ref="C302:E302"/>
    <mergeCell ref="S302:U302"/>
    <mergeCell ref="C309:E309"/>
    <mergeCell ref="S309:U309"/>
    <mergeCell ref="C310:E310"/>
    <mergeCell ref="S310:U310"/>
    <mergeCell ref="C311:E311"/>
    <mergeCell ref="S311:U311"/>
    <mergeCell ref="C306:E306"/>
    <mergeCell ref="S306:U306"/>
    <mergeCell ref="C307:E307"/>
    <mergeCell ref="S307:U307"/>
    <mergeCell ref="C308:E308"/>
    <mergeCell ref="S308:U308"/>
    <mergeCell ref="C327:K327"/>
    <mergeCell ref="L327:R327"/>
    <mergeCell ref="S327:U327"/>
    <mergeCell ref="C328:E328"/>
    <mergeCell ref="S328:U328"/>
    <mergeCell ref="C329:E329"/>
    <mergeCell ref="S329:U329"/>
    <mergeCell ref="C312:E312"/>
    <mergeCell ref="S312:U312"/>
    <mergeCell ref="P319:U320"/>
    <mergeCell ref="C322:P322"/>
    <mergeCell ref="F323:P323"/>
    <mergeCell ref="K325:L326"/>
    <mergeCell ref="R325:S325"/>
    <mergeCell ref="R326:S326"/>
    <mergeCell ref="C333:E333"/>
    <mergeCell ref="S333:U333"/>
    <mergeCell ref="C334:E334"/>
    <mergeCell ref="S334:U334"/>
    <mergeCell ref="C335:E335"/>
    <mergeCell ref="S335:U335"/>
    <mergeCell ref="C330:E330"/>
    <mergeCell ref="S330:U330"/>
    <mergeCell ref="C331:E331"/>
    <mergeCell ref="S331:U331"/>
    <mergeCell ref="C332:E332"/>
    <mergeCell ref="S332:U332"/>
    <mergeCell ref="C339:E339"/>
    <mergeCell ref="S339:U339"/>
    <mergeCell ref="C340:E340"/>
    <mergeCell ref="S340:U340"/>
    <mergeCell ref="C341:E341"/>
    <mergeCell ref="S341:U341"/>
    <mergeCell ref="C336:E336"/>
    <mergeCell ref="S336:U336"/>
    <mergeCell ref="C337:E337"/>
    <mergeCell ref="S337:U337"/>
    <mergeCell ref="C338:E338"/>
    <mergeCell ref="S338:U338"/>
    <mergeCell ref="C345:E345"/>
    <mergeCell ref="S345:U345"/>
    <mergeCell ref="C346:E346"/>
    <mergeCell ref="S346:U346"/>
    <mergeCell ref="C347:E347"/>
    <mergeCell ref="S347:U347"/>
    <mergeCell ref="C342:E342"/>
    <mergeCell ref="S342:U342"/>
    <mergeCell ref="C343:E343"/>
    <mergeCell ref="S343:U343"/>
    <mergeCell ref="C344:E344"/>
    <mergeCell ref="S344:U344"/>
    <mergeCell ref="C351:E351"/>
    <mergeCell ref="S351:U351"/>
    <mergeCell ref="C352:E352"/>
    <mergeCell ref="S352:U352"/>
    <mergeCell ref="P359:U360"/>
    <mergeCell ref="C362:P362"/>
    <mergeCell ref="C348:E348"/>
    <mergeCell ref="S348:U348"/>
    <mergeCell ref="C349:E349"/>
    <mergeCell ref="S349:U349"/>
    <mergeCell ref="C350:E350"/>
    <mergeCell ref="S350:U350"/>
    <mergeCell ref="C368:E368"/>
    <mergeCell ref="S368:U368"/>
    <mergeCell ref="C369:E369"/>
    <mergeCell ref="S369:U369"/>
    <mergeCell ref="C370:E370"/>
    <mergeCell ref="S370:U370"/>
    <mergeCell ref="F363:P363"/>
    <mergeCell ref="K365:L366"/>
    <mergeCell ref="R365:S365"/>
    <mergeCell ref="R366:S366"/>
    <mergeCell ref="C367:K367"/>
    <mergeCell ref="L367:R367"/>
    <mergeCell ref="S367:U367"/>
    <mergeCell ref="C374:E374"/>
    <mergeCell ref="S374:U374"/>
    <mergeCell ref="C375:E375"/>
    <mergeCell ref="S375:U375"/>
    <mergeCell ref="C376:E376"/>
    <mergeCell ref="S376:U376"/>
    <mergeCell ref="C371:E371"/>
    <mergeCell ref="S371:U371"/>
    <mergeCell ref="C372:E372"/>
    <mergeCell ref="S372:U372"/>
    <mergeCell ref="C373:E373"/>
    <mergeCell ref="S373:U373"/>
    <mergeCell ref="C380:E380"/>
    <mergeCell ref="S380:U380"/>
    <mergeCell ref="C381:E381"/>
    <mergeCell ref="S381:U381"/>
    <mergeCell ref="C382:E382"/>
    <mergeCell ref="S382:U382"/>
    <mergeCell ref="C377:E377"/>
    <mergeCell ref="S377:U377"/>
    <mergeCell ref="C378:E378"/>
    <mergeCell ref="S378:U378"/>
    <mergeCell ref="C379:E379"/>
    <mergeCell ref="S379:U379"/>
    <mergeCell ref="C386:E386"/>
    <mergeCell ref="S386:U386"/>
    <mergeCell ref="C387:E387"/>
    <mergeCell ref="S387:U387"/>
    <mergeCell ref="C388:E388"/>
    <mergeCell ref="S388:U388"/>
    <mergeCell ref="C383:E383"/>
    <mergeCell ref="S383:U383"/>
    <mergeCell ref="C384:E384"/>
    <mergeCell ref="S384:U384"/>
    <mergeCell ref="C385:E385"/>
    <mergeCell ref="S385:U385"/>
    <mergeCell ref="C392:E392"/>
    <mergeCell ref="S392:U392"/>
    <mergeCell ref="P399:U400"/>
    <mergeCell ref="C402:P402"/>
    <mergeCell ref="F403:P403"/>
    <mergeCell ref="K405:L406"/>
    <mergeCell ref="R405:S405"/>
    <mergeCell ref="R406:S406"/>
    <mergeCell ref="C389:E389"/>
    <mergeCell ref="S389:U389"/>
    <mergeCell ref="C390:E390"/>
    <mergeCell ref="S390:U390"/>
    <mergeCell ref="C391:E391"/>
    <mergeCell ref="S391:U391"/>
    <mergeCell ref="C410:E410"/>
    <mergeCell ref="S410:U410"/>
    <mergeCell ref="C411:E411"/>
    <mergeCell ref="S411:U411"/>
    <mergeCell ref="C412:E412"/>
    <mergeCell ref="S412:U412"/>
    <mergeCell ref="C407:K407"/>
    <mergeCell ref="L407:R407"/>
    <mergeCell ref="S407:U407"/>
    <mergeCell ref="C408:E408"/>
    <mergeCell ref="S408:U408"/>
    <mergeCell ref="C409:E409"/>
    <mergeCell ref="S409:U409"/>
    <mergeCell ref="C416:E416"/>
    <mergeCell ref="S416:U416"/>
    <mergeCell ref="C417:E417"/>
    <mergeCell ref="S417:U417"/>
    <mergeCell ref="C418:E418"/>
    <mergeCell ref="S418:U418"/>
    <mergeCell ref="C413:E413"/>
    <mergeCell ref="S413:U413"/>
    <mergeCell ref="C414:E414"/>
    <mergeCell ref="S414:U414"/>
    <mergeCell ref="C415:E415"/>
    <mergeCell ref="S415:U415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F443:P443"/>
    <mergeCell ref="K445:L446"/>
    <mergeCell ref="R445:S445"/>
    <mergeCell ref="R446:S446"/>
    <mergeCell ref="C447:K447"/>
    <mergeCell ref="L447:R447"/>
    <mergeCell ref="S447:U447"/>
    <mergeCell ref="C431:E431"/>
    <mergeCell ref="S431:U431"/>
    <mergeCell ref="C432:E432"/>
    <mergeCell ref="S432:U432"/>
    <mergeCell ref="P439:U440"/>
    <mergeCell ref="C442:P442"/>
    <mergeCell ref="C451:E451"/>
    <mergeCell ref="S451:U451"/>
    <mergeCell ref="C452:E452"/>
    <mergeCell ref="S452:U452"/>
    <mergeCell ref="C453:E453"/>
    <mergeCell ref="S453:U453"/>
    <mergeCell ref="C448:E448"/>
    <mergeCell ref="S448:U448"/>
    <mergeCell ref="C449:E449"/>
    <mergeCell ref="S449:U449"/>
    <mergeCell ref="C450:E450"/>
    <mergeCell ref="S450:U450"/>
    <mergeCell ref="C457:E457"/>
    <mergeCell ref="S457:U457"/>
    <mergeCell ref="C458:E458"/>
    <mergeCell ref="S458:U458"/>
    <mergeCell ref="C459:E459"/>
    <mergeCell ref="S459:U459"/>
    <mergeCell ref="C454:E454"/>
    <mergeCell ref="S454:U454"/>
    <mergeCell ref="C455:E455"/>
    <mergeCell ref="S455:U455"/>
    <mergeCell ref="C456:E456"/>
    <mergeCell ref="S456:U456"/>
    <mergeCell ref="C463:E463"/>
    <mergeCell ref="S463:U463"/>
    <mergeCell ref="C464:E464"/>
    <mergeCell ref="S464:U464"/>
    <mergeCell ref="C465:E465"/>
    <mergeCell ref="S465:U465"/>
    <mergeCell ref="C460:E460"/>
    <mergeCell ref="S460:U460"/>
    <mergeCell ref="C461:E461"/>
    <mergeCell ref="S461:U461"/>
    <mergeCell ref="C462:E462"/>
    <mergeCell ref="S462:U462"/>
    <mergeCell ref="C469:E469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C486:K486"/>
    <mergeCell ref="L486:R486"/>
    <mergeCell ref="S486:U486"/>
    <mergeCell ref="C487:E487"/>
    <mergeCell ref="S487:U487"/>
    <mergeCell ref="C488:E488"/>
    <mergeCell ref="S488:U488"/>
    <mergeCell ref="C472:E472"/>
    <mergeCell ref="S472:U472"/>
    <mergeCell ref="P479:U480"/>
    <mergeCell ref="C482:P482"/>
    <mergeCell ref="F483:P483"/>
    <mergeCell ref="K484:L485"/>
    <mergeCell ref="R484:S484"/>
    <mergeCell ref="R485:S485"/>
    <mergeCell ref="C492:E492"/>
    <mergeCell ref="S492:U492"/>
    <mergeCell ref="C493:E493"/>
    <mergeCell ref="S493:U493"/>
    <mergeCell ref="C494:E494"/>
    <mergeCell ref="S494:U494"/>
    <mergeCell ref="C489:E489"/>
    <mergeCell ref="S489:U489"/>
    <mergeCell ref="C490:E490"/>
    <mergeCell ref="S490:U490"/>
    <mergeCell ref="C491:E491"/>
    <mergeCell ref="S491:U491"/>
    <mergeCell ref="C498:E498"/>
    <mergeCell ref="S498:U498"/>
    <mergeCell ref="C499:E499"/>
    <mergeCell ref="S499:U499"/>
    <mergeCell ref="C500:E500"/>
    <mergeCell ref="S500:U500"/>
    <mergeCell ref="C495:E495"/>
    <mergeCell ref="S495:U495"/>
    <mergeCell ref="C496:E496"/>
    <mergeCell ref="S496:U496"/>
    <mergeCell ref="C497:E497"/>
    <mergeCell ref="S497:U497"/>
    <mergeCell ref="C504:E504"/>
    <mergeCell ref="S504:U504"/>
    <mergeCell ref="C505:E505"/>
    <mergeCell ref="S505:U505"/>
    <mergeCell ref="C506:E506"/>
    <mergeCell ref="S506:U506"/>
    <mergeCell ref="C501:E501"/>
    <mergeCell ref="S501:U501"/>
    <mergeCell ref="C502:E502"/>
    <mergeCell ref="S502:U502"/>
    <mergeCell ref="C503:E503"/>
    <mergeCell ref="S503:U503"/>
    <mergeCell ref="C510:E510"/>
    <mergeCell ref="S510:U510"/>
    <mergeCell ref="C511:E511"/>
    <mergeCell ref="S511:U511"/>
    <mergeCell ref="C507:E507"/>
    <mergeCell ref="S507:U507"/>
    <mergeCell ref="C508:E508"/>
    <mergeCell ref="S508:U508"/>
    <mergeCell ref="C509:E509"/>
    <mergeCell ref="S509:U509"/>
  </mergeCells>
  <pageMargins left="0.7" right="0.7" top="0.75" bottom="0.75" header="0.3" footer="0.3"/>
  <pageSetup paperSize="5" scale="88" orientation="landscape" horizontalDpi="4294967293" verticalDpi="0" r:id="rId1"/>
  <rowBreaks count="2" manualBreakCount="2">
    <brk id="442" max="25" man="1"/>
    <brk id="48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5"/>
  <sheetViews>
    <sheetView topLeftCell="A333" zoomScale="80" zoomScaleNormal="80" workbookViewId="0">
      <selection activeCell="A258" sqref="A258:XFD258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 customWidth="1"/>
    <col min="16" max="16" width="7.5703125" style="1" customWidth="1"/>
    <col min="17" max="17" width="7.710937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 x14ac:dyDescent="0.2">
      <c r="A1" s="488" t="s">
        <v>0</v>
      </c>
      <c r="B1" s="488"/>
      <c r="P1" s="517" t="s">
        <v>26</v>
      </c>
      <c r="Q1" s="517"/>
      <c r="R1" s="517"/>
      <c r="S1" s="517"/>
      <c r="T1" s="517"/>
      <c r="U1" s="517"/>
    </row>
    <row r="2" spans="1:21" ht="12.75" customHeight="1" x14ac:dyDescent="0.2">
      <c r="A2" s="488" t="s">
        <v>1</v>
      </c>
      <c r="B2" s="488"/>
      <c r="P2" s="517"/>
      <c r="Q2" s="517"/>
      <c r="R2" s="517"/>
      <c r="S2" s="517"/>
      <c r="T2" s="517"/>
      <c r="U2" s="517"/>
    </row>
    <row r="3" spans="1:21" x14ac:dyDescent="0.2">
      <c r="A3" s="488" t="s">
        <v>46</v>
      </c>
      <c r="B3" s="488"/>
    </row>
    <row r="4" spans="1:21" ht="21" customHeight="1" x14ac:dyDescent="0.35">
      <c r="C4" s="518" t="s">
        <v>2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2"/>
      <c r="U4" s="1" t="s">
        <v>43</v>
      </c>
    </row>
    <row r="5" spans="1:21" x14ac:dyDescent="0.2">
      <c r="F5" s="519" t="s">
        <v>3</v>
      </c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304"/>
    </row>
    <row r="6" spans="1:21" x14ac:dyDescent="0.2">
      <c r="A6" s="1" t="s">
        <v>47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 x14ac:dyDescent="0.2">
      <c r="A7" s="1" t="s">
        <v>69</v>
      </c>
      <c r="C7" s="6"/>
      <c r="D7" s="7">
        <v>0</v>
      </c>
      <c r="E7" s="7">
        <v>8</v>
      </c>
      <c r="K7" s="520">
        <v>1</v>
      </c>
      <c r="L7" s="520"/>
      <c r="M7" s="5"/>
      <c r="N7" s="5"/>
      <c r="O7" s="5"/>
      <c r="Q7" s="1" t="s">
        <v>49</v>
      </c>
      <c r="R7" s="522" t="s">
        <v>99</v>
      </c>
      <c r="S7" s="523"/>
      <c r="T7" s="4">
        <v>0</v>
      </c>
      <c r="U7" s="4">
        <v>8</v>
      </c>
    </row>
    <row r="8" spans="1:21" ht="13.5" customHeight="1" thickBot="1" x14ac:dyDescent="0.25">
      <c r="A8" s="316" t="s">
        <v>79</v>
      </c>
      <c r="B8" s="316"/>
      <c r="C8" s="4">
        <v>0</v>
      </c>
      <c r="D8" s="4">
        <v>2</v>
      </c>
      <c r="E8" s="4">
        <v>0</v>
      </c>
      <c r="K8" s="521"/>
      <c r="L8" s="521"/>
      <c r="M8" s="5"/>
      <c r="N8" s="5"/>
      <c r="O8" s="5"/>
      <c r="Q8" s="1" t="s">
        <v>48</v>
      </c>
      <c r="R8" s="522">
        <v>2018</v>
      </c>
      <c r="S8" s="523"/>
      <c r="T8" s="21">
        <v>1</v>
      </c>
      <c r="U8" s="21">
        <v>8</v>
      </c>
    </row>
    <row r="9" spans="1:21" ht="15" customHeight="1" thickTop="1" x14ac:dyDescent="0.2">
      <c r="A9" s="489" t="s">
        <v>4</v>
      </c>
      <c r="B9" s="489" t="s">
        <v>5</v>
      </c>
      <c r="C9" s="492" t="s">
        <v>6</v>
      </c>
      <c r="D9" s="492"/>
      <c r="E9" s="492"/>
      <c r="F9" s="492"/>
      <c r="G9" s="492"/>
      <c r="H9" s="492"/>
      <c r="I9" s="492"/>
      <c r="J9" s="492"/>
      <c r="K9" s="492"/>
      <c r="L9" s="499" t="s">
        <v>7</v>
      </c>
      <c r="M9" s="500"/>
      <c r="N9" s="500"/>
      <c r="O9" s="500"/>
      <c r="P9" s="500"/>
      <c r="Q9" s="500"/>
      <c r="R9" s="501"/>
      <c r="S9" s="538" t="s">
        <v>65</v>
      </c>
      <c r="T9" s="539"/>
      <c r="U9" s="540"/>
    </row>
    <row r="10" spans="1:21" ht="12.75" customHeight="1" x14ac:dyDescent="0.2">
      <c r="A10" s="490"/>
      <c r="B10" s="490"/>
      <c r="C10" s="541" t="s">
        <v>27</v>
      </c>
      <c r="D10" s="541"/>
      <c r="E10" s="541"/>
      <c r="F10" s="308"/>
      <c r="G10" s="308" t="s">
        <v>30</v>
      </c>
      <c r="H10" s="308" t="s">
        <v>32</v>
      </c>
      <c r="I10" s="308"/>
      <c r="J10" s="308"/>
      <c r="K10" s="308" t="s">
        <v>43</v>
      </c>
      <c r="L10" s="308" t="s">
        <v>27</v>
      </c>
      <c r="M10" s="308"/>
      <c r="N10" s="308" t="s">
        <v>30</v>
      </c>
      <c r="O10" s="308" t="s">
        <v>32</v>
      </c>
      <c r="P10" s="308"/>
      <c r="Q10" s="308"/>
      <c r="R10" s="308" t="s">
        <v>64</v>
      </c>
      <c r="S10" s="524" t="s">
        <v>68</v>
      </c>
      <c r="T10" s="525"/>
      <c r="U10" s="526"/>
    </row>
    <row r="11" spans="1:21" ht="12.75" customHeight="1" x14ac:dyDescent="0.2">
      <c r="A11" s="490"/>
      <c r="B11" s="490"/>
      <c r="C11" s="527" t="s">
        <v>28</v>
      </c>
      <c r="D11" s="527"/>
      <c r="E11" s="527"/>
      <c r="F11" s="306" t="s">
        <v>29</v>
      </c>
      <c r="G11" s="306" t="s">
        <v>31</v>
      </c>
      <c r="H11" s="306" t="s">
        <v>33</v>
      </c>
      <c r="I11" s="306" t="s">
        <v>37</v>
      </c>
      <c r="J11" s="306" t="s">
        <v>36</v>
      </c>
      <c r="K11" s="306" t="s">
        <v>28</v>
      </c>
      <c r="L11" s="306" t="s">
        <v>28</v>
      </c>
      <c r="M11" s="306" t="s">
        <v>35</v>
      </c>
      <c r="N11" s="306" t="s">
        <v>31</v>
      </c>
      <c r="O11" s="306" t="s">
        <v>33</v>
      </c>
      <c r="P11" s="306" t="s">
        <v>37</v>
      </c>
      <c r="Q11" s="306" t="s">
        <v>36</v>
      </c>
      <c r="R11" s="306" t="s">
        <v>38</v>
      </c>
      <c r="S11" s="524" t="s">
        <v>66</v>
      </c>
      <c r="T11" s="525"/>
      <c r="U11" s="526"/>
    </row>
    <row r="12" spans="1:21" ht="12.75" customHeight="1" x14ac:dyDescent="0.2">
      <c r="A12" s="490"/>
      <c r="B12" s="490"/>
      <c r="C12" s="493" t="s">
        <v>8</v>
      </c>
      <c r="D12" s="493"/>
      <c r="E12" s="493"/>
      <c r="F12" s="298"/>
      <c r="G12" s="298"/>
      <c r="H12" s="298" t="s">
        <v>34</v>
      </c>
      <c r="I12" s="298"/>
      <c r="J12" s="298"/>
      <c r="K12" s="298" t="s">
        <v>9</v>
      </c>
      <c r="L12" s="298" t="s">
        <v>8</v>
      </c>
      <c r="M12" s="298"/>
      <c r="N12" s="298"/>
      <c r="O12" s="298" t="s">
        <v>34</v>
      </c>
      <c r="P12" s="298"/>
      <c r="Q12" s="298"/>
      <c r="R12" s="20" t="s">
        <v>63</v>
      </c>
      <c r="S12" s="524" t="s">
        <v>67</v>
      </c>
      <c r="T12" s="525"/>
      <c r="U12" s="526"/>
    </row>
    <row r="13" spans="1:21" ht="11.25" customHeight="1" x14ac:dyDescent="0.2">
      <c r="A13" s="491"/>
      <c r="B13" s="491"/>
      <c r="C13" s="527"/>
      <c r="D13" s="527"/>
      <c r="E13" s="527"/>
      <c r="F13" s="306"/>
      <c r="G13" s="306"/>
      <c r="H13" s="306"/>
      <c r="I13" s="306"/>
      <c r="J13" s="306"/>
      <c r="K13" s="306" t="s">
        <v>62</v>
      </c>
      <c r="L13" s="306"/>
      <c r="M13" s="306"/>
      <c r="N13" s="306"/>
      <c r="O13" s="306"/>
      <c r="P13" s="306"/>
      <c r="Q13" s="306"/>
      <c r="R13" s="306"/>
      <c r="S13" s="528"/>
      <c r="T13" s="529"/>
      <c r="U13" s="530"/>
    </row>
    <row r="14" spans="1:21" s="8" customFormat="1" ht="12.75" customHeight="1" x14ac:dyDescent="0.2">
      <c r="A14" s="307" t="s">
        <v>10</v>
      </c>
      <c r="B14" s="307" t="s">
        <v>11</v>
      </c>
      <c r="C14" s="531" t="s">
        <v>12</v>
      </c>
      <c r="D14" s="531"/>
      <c r="E14" s="531"/>
      <c r="F14" s="307" t="s">
        <v>13</v>
      </c>
      <c r="G14" s="307" t="s">
        <v>14</v>
      </c>
      <c r="H14" s="307" t="s">
        <v>15</v>
      </c>
      <c r="I14" s="307" t="s">
        <v>16</v>
      </c>
      <c r="J14" s="307" t="s">
        <v>17</v>
      </c>
      <c r="K14" s="307" t="s">
        <v>18</v>
      </c>
      <c r="L14" s="307" t="s">
        <v>19</v>
      </c>
      <c r="M14" s="307" t="s">
        <v>20</v>
      </c>
      <c r="N14" s="307" t="s">
        <v>21</v>
      </c>
      <c r="O14" s="307" t="s">
        <v>41</v>
      </c>
      <c r="P14" s="307" t="s">
        <v>42</v>
      </c>
      <c r="Q14" s="307" t="s">
        <v>44</v>
      </c>
      <c r="R14" s="307" t="s">
        <v>70</v>
      </c>
      <c r="S14" s="531" t="s">
        <v>71</v>
      </c>
      <c r="T14" s="531"/>
      <c r="U14" s="531"/>
    </row>
    <row r="15" spans="1:21" s="16" customFormat="1" ht="15.95" customHeight="1" x14ac:dyDescent="0.2">
      <c r="A15" s="18">
        <v>1</v>
      </c>
      <c r="B15" s="19" t="s">
        <v>22</v>
      </c>
      <c r="C15" s="532"/>
      <c r="D15" s="533"/>
      <c r="E15" s="534"/>
      <c r="F15" s="39"/>
      <c r="G15" s="39"/>
      <c r="H15" s="39"/>
      <c r="I15" s="39"/>
      <c r="J15" s="39"/>
      <c r="K15" s="39"/>
      <c r="L15" s="24">
        <f t="shared" ref="L15:Q15" si="0">SUM(L16,L19,L20)</f>
        <v>10</v>
      </c>
      <c r="M15" s="66">
        <f t="shared" si="0"/>
        <v>7</v>
      </c>
      <c r="N15" s="66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>SUM(L15-M15-N15-O15+P15-Q15)</f>
        <v>3</v>
      </c>
      <c r="S15" s="535"/>
      <c r="T15" s="536"/>
      <c r="U15" s="537"/>
    </row>
    <row r="16" spans="1:21" s="23" customFormat="1" ht="15.95" customHeight="1" x14ac:dyDescent="0.25">
      <c r="A16" s="14"/>
      <c r="B16" s="22" t="s">
        <v>50</v>
      </c>
      <c r="C16" s="495"/>
      <c r="D16" s="495"/>
      <c r="E16" s="495"/>
      <c r="F16" s="300"/>
      <c r="G16" s="300"/>
      <c r="H16" s="300"/>
      <c r="I16" s="300"/>
      <c r="J16" s="300"/>
      <c r="K16" s="299"/>
      <c r="L16" s="313">
        <f t="shared" ref="L16:Q16" si="1">SUM(L17:L18)</f>
        <v>0</v>
      </c>
      <c r="M16" s="67">
        <f t="shared" si="1"/>
        <v>0</v>
      </c>
      <c r="N16" s="67">
        <f t="shared" si="1"/>
        <v>0</v>
      </c>
      <c r="O16" s="313">
        <f t="shared" si="1"/>
        <v>0</v>
      </c>
      <c r="P16" s="313">
        <f>SUM(P17:P18)</f>
        <v>0</v>
      </c>
      <c r="Q16" s="313">
        <f t="shared" si="1"/>
        <v>0</v>
      </c>
      <c r="R16" s="315">
        <f t="shared" ref="R16:R34" si="2">SUM(L16-M16-N16-O16+P16-Q16)</f>
        <v>0</v>
      </c>
      <c r="S16" s="545"/>
      <c r="T16" s="546"/>
      <c r="U16" s="547"/>
    </row>
    <row r="17" spans="1:21" ht="15.95" customHeight="1" x14ac:dyDescent="0.2">
      <c r="A17" s="12"/>
      <c r="B17" s="13" t="s">
        <v>84</v>
      </c>
      <c r="C17" s="509"/>
      <c r="D17" s="509"/>
      <c r="E17" s="509"/>
      <c r="F17" s="303"/>
      <c r="G17" s="303"/>
      <c r="H17" s="303"/>
      <c r="I17" s="40"/>
      <c r="J17" s="40"/>
      <c r="K17" s="299"/>
      <c r="L17" s="314">
        <v>0</v>
      </c>
      <c r="M17" s="68">
        <v>0</v>
      </c>
      <c r="N17" s="68">
        <v>0</v>
      </c>
      <c r="O17" s="314">
        <v>0</v>
      </c>
      <c r="P17" s="314">
        <v>0</v>
      </c>
      <c r="Q17" s="314">
        <v>0</v>
      </c>
      <c r="R17" s="315">
        <f t="shared" si="2"/>
        <v>0</v>
      </c>
      <c r="S17" s="542"/>
      <c r="T17" s="543"/>
      <c r="U17" s="544"/>
    </row>
    <row r="18" spans="1:21" ht="15.95" customHeight="1" x14ac:dyDescent="0.2">
      <c r="A18" s="12"/>
      <c r="B18" s="13" t="s">
        <v>85</v>
      </c>
      <c r="C18" s="509"/>
      <c r="D18" s="509"/>
      <c r="E18" s="509"/>
      <c r="F18" s="303"/>
      <c r="G18" s="303"/>
      <c r="H18" s="303"/>
      <c r="I18" s="40"/>
      <c r="J18" s="40"/>
      <c r="K18" s="299"/>
      <c r="L18" s="314">
        <v>0</v>
      </c>
      <c r="M18" s="68">
        <v>0</v>
      </c>
      <c r="N18" s="68">
        <v>0</v>
      </c>
      <c r="O18" s="314">
        <v>0</v>
      </c>
      <c r="P18" s="314">
        <v>0</v>
      </c>
      <c r="Q18" s="314">
        <v>0</v>
      </c>
      <c r="R18" s="315">
        <f t="shared" si="2"/>
        <v>0</v>
      </c>
      <c r="S18" s="542"/>
      <c r="T18" s="543"/>
      <c r="U18" s="544"/>
    </row>
    <row r="19" spans="1:21" ht="15.95" customHeight="1" x14ac:dyDescent="0.2">
      <c r="A19" s="12"/>
      <c r="B19" s="11" t="s">
        <v>51</v>
      </c>
      <c r="C19" s="494"/>
      <c r="D19" s="494"/>
      <c r="E19" s="494"/>
      <c r="F19" s="41"/>
      <c r="G19" s="41"/>
      <c r="H19" s="41"/>
      <c r="I19" s="41"/>
      <c r="J19" s="41"/>
      <c r="K19" s="299"/>
      <c r="L19" s="315">
        <v>10</v>
      </c>
      <c r="M19" s="76">
        <v>7</v>
      </c>
      <c r="N19" s="76">
        <v>0</v>
      </c>
      <c r="O19" s="315">
        <v>0</v>
      </c>
      <c r="P19" s="314">
        <v>0</v>
      </c>
      <c r="Q19" s="315">
        <v>0</v>
      </c>
      <c r="R19" s="315">
        <f>SUM(L19-M19-N19-O19+P19-Q19)</f>
        <v>3</v>
      </c>
      <c r="S19" s="542"/>
      <c r="T19" s="543"/>
      <c r="U19" s="544"/>
    </row>
    <row r="20" spans="1:21" ht="15.95" customHeight="1" x14ac:dyDescent="0.2">
      <c r="A20" s="12"/>
      <c r="B20" s="11" t="s">
        <v>52</v>
      </c>
      <c r="C20" s="494"/>
      <c r="D20" s="494"/>
      <c r="E20" s="494"/>
      <c r="F20" s="41"/>
      <c r="G20" s="41"/>
      <c r="H20" s="41"/>
      <c r="I20" s="41"/>
      <c r="J20" s="41"/>
      <c r="K20" s="299"/>
      <c r="L20" s="315">
        <v>0</v>
      </c>
      <c r="M20" s="315">
        <v>0</v>
      </c>
      <c r="N20" s="315">
        <v>0</v>
      </c>
      <c r="O20" s="315">
        <v>0</v>
      </c>
      <c r="P20" s="314">
        <v>0</v>
      </c>
      <c r="Q20" s="315">
        <v>0</v>
      </c>
      <c r="R20" s="315">
        <f t="shared" si="2"/>
        <v>0</v>
      </c>
      <c r="S20" s="542"/>
      <c r="T20" s="543"/>
      <c r="U20" s="544"/>
    </row>
    <row r="21" spans="1:21" ht="15.95" customHeight="1" x14ac:dyDescent="0.2">
      <c r="A21" s="14">
        <v>2</v>
      </c>
      <c r="B21" s="10" t="s">
        <v>23</v>
      </c>
      <c r="C21" s="494"/>
      <c r="D21" s="494"/>
      <c r="E21" s="494"/>
      <c r="F21" s="299"/>
      <c r="G21" s="299"/>
      <c r="H21" s="42"/>
      <c r="I21" s="299"/>
      <c r="J21" s="299"/>
      <c r="K21" s="299"/>
      <c r="L21" s="315">
        <f t="shared" ref="L21:N21" si="3">SUM(L22:L23)</f>
        <v>57</v>
      </c>
      <c r="M21" s="315">
        <f t="shared" si="3"/>
        <v>27</v>
      </c>
      <c r="N21" s="315">
        <f t="shared" si="3"/>
        <v>0</v>
      </c>
      <c r="O21" s="26"/>
      <c r="P21" s="315">
        <f t="shared" ref="P21:Q21" si="4">SUM(P22:P23)</f>
        <v>0</v>
      </c>
      <c r="Q21" s="315">
        <f t="shared" si="4"/>
        <v>0</v>
      </c>
      <c r="R21" s="315">
        <f t="shared" si="2"/>
        <v>30</v>
      </c>
      <c r="S21" s="542"/>
      <c r="T21" s="543"/>
      <c r="U21" s="544"/>
    </row>
    <row r="22" spans="1:21" ht="15.95" customHeight="1" x14ac:dyDescent="0.2">
      <c r="A22" s="12"/>
      <c r="B22" s="13" t="s">
        <v>84</v>
      </c>
      <c r="C22" s="509"/>
      <c r="D22" s="509"/>
      <c r="E22" s="509"/>
      <c r="F22" s="303"/>
      <c r="G22" s="303"/>
      <c r="H22" s="43"/>
      <c r="I22" s="40"/>
      <c r="J22" s="40"/>
      <c r="K22" s="299"/>
      <c r="L22" s="314">
        <v>57</v>
      </c>
      <c r="M22" s="314">
        <v>27</v>
      </c>
      <c r="N22" s="314">
        <v>0</v>
      </c>
      <c r="O22" s="25"/>
      <c r="P22" s="314">
        <v>0</v>
      </c>
      <c r="Q22" s="314">
        <v>0</v>
      </c>
      <c r="R22" s="315">
        <f t="shared" si="2"/>
        <v>30</v>
      </c>
      <c r="S22" s="542"/>
      <c r="T22" s="543"/>
      <c r="U22" s="544"/>
    </row>
    <row r="23" spans="1:21" ht="15.95" customHeight="1" x14ac:dyDescent="0.2">
      <c r="A23" s="12"/>
      <c r="B23" s="13" t="s">
        <v>85</v>
      </c>
      <c r="C23" s="509"/>
      <c r="D23" s="509"/>
      <c r="E23" s="509"/>
      <c r="F23" s="303"/>
      <c r="G23" s="303"/>
      <c r="H23" s="43"/>
      <c r="I23" s="40"/>
      <c r="J23" s="40"/>
      <c r="K23" s="299"/>
      <c r="L23" s="314">
        <v>0</v>
      </c>
      <c r="M23" s="314">
        <v>0</v>
      </c>
      <c r="N23" s="314">
        <v>0</v>
      </c>
      <c r="O23" s="25"/>
      <c r="P23" s="314">
        <v>0</v>
      </c>
      <c r="Q23" s="314">
        <v>0</v>
      </c>
      <c r="R23" s="352">
        <f t="shared" si="2"/>
        <v>0</v>
      </c>
      <c r="S23" s="542"/>
      <c r="T23" s="543"/>
      <c r="U23" s="544"/>
    </row>
    <row r="24" spans="1:21" ht="15.95" customHeight="1" x14ac:dyDescent="0.2">
      <c r="A24" s="9">
        <v>3</v>
      </c>
      <c r="B24" s="10" t="s">
        <v>54</v>
      </c>
      <c r="C24" s="494"/>
      <c r="D24" s="494"/>
      <c r="E24" s="494"/>
      <c r="F24" s="299"/>
      <c r="G24" s="42"/>
      <c r="H24" s="42"/>
      <c r="I24" s="299"/>
      <c r="J24" s="299"/>
      <c r="K24" s="299"/>
      <c r="L24" s="58">
        <v>1</v>
      </c>
      <c r="M24" s="58">
        <v>1</v>
      </c>
      <c r="N24" s="26"/>
      <c r="O24" s="26"/>
      <c r="P24" s="311">
        <v>0</v>
      </c>
      <c r="Q24" s="311">
        <v>0</v>
      </c>
      <c r="R24" s="352">
        <f t="shared" si="2"/>
        <v>0</v>
      </c>
      <c r="S24" s="542"/>
      <c r="T24" s="543"/>
      <c r="U24" s="544"/>
    </row>
    <row r="25" spans="1:21" ht="15.95" customHeight="1" x14ac:dyDescent="0.2">
      <c r="A25" s="14">
        <v>4</v>
      </c>
      <c r="B25" s="10" t="s">
        <v>53</v>
      </c>
      <c r="C25" s="495"/>
      <c r="D25" s="495"/>
      <c r="E25" s="495"/>
      <c r="F25" s="300"/>
      <c r="G25" s="42"/>
      <c r="H25" s="42"/>
      <c r="I25" s="300"/>
      <c r="J25" s="300"/>
      <c r="K25" s="299"/>
      <c r="L25" s="315">
        <f>SUM(L26:L27)</f>
        <v>3</v>
      </c>
      <c r="M25" s="315">
        <f>SUM(M26:M27)</f>
        <v>0</v>
      </c>
      <c r="N25" s="26"/>
      <c r="O25" s="26"/>
      <c r="P25" s="315">
        <f>SUM(P26:P27)</f>
        <v>0</v>
      </c>
      <c r="Q25" s="315">
        <f>SUM(Q26:Q27)</f>
        <v>0</v>
      </c>
      <c r="R25" s="315">
        <f>SUM(L25-M25-N25-O25+P25-Q25)</f>
        <v>3</v>
      </c>
      <c r="S25" s="542"/>
      <c r="T25" s="543"/>
      <c r="U25" s="544"/>
    </row>
    <row r="26" spans="1:21" ht="15.95" customHeight="1" x14ac:dyDescent="0.2">
      <c r="A26" s="14"/>
      <c r="B26" s="13" t="s">
        <v>84</v>
      </c>
      <c r="C26" s="495"/>
      <c r="D26" s="495"/>
      <c r="E26" s="495"/>
      <c r="F26" s="300"/>
      <c r="G26" s="42"/>
      <c r="H26" s="42"/>
      <c r="I26" s="300"/>
      <c r="J26" s="300"/>
      <c r="K26" s="299"/>
      <c r="L26" s="311">
        <v>0</v>
      </c>
      <c r="M26" s="311">
        <v>0</v>
      </c>
      <c r="N26" s="26"/>
      <c r="O26" s="26"/>
      <c r="P26" s="311">
        <v>0</v>
      </c>
      <c r="Q26" s="311">
        <v>0</v>
      </c>
      <c r="R26" s="315">
        <f t="shared" ref="R26:R28" si="5">SUM(L26-M26-N26-O26+P26-Q26)</f>
        <v>0</v>
      </c>
      <c r="S26" s="542"/>
      <c r="T26" s="543"/>
      <c r="U26" s="544"/>
    </row>
    <row r="27" spans="1:21" ht="15.95" customHeight="1" x14ac:dyDescent="0.2">
      <c r="A27" s="14"/>
      <c r="B27" s="13" t="s">
        <v>85</v>
      </c>
      <c r="C27" s="495"/>
      <c r="D27" s="495"/>
      <c r="E27" s="495"/>
      <c r="F27" s="300"/>
      <c r="G27" s="42"/>
      <c r="H27" s="42"/>
      <c r="I27" s="300"/>
      <c r="J27" s="300"/>
      <c r="K27" s="299"/>
      <c r="L27" s="311">
        <v>3</v>
      </c>
      <c r="M27" s="311">
        <v>0</v>
      </c>
      <c r="N27" s="26"/>
      <c r="O27" s="26"/>
      <c r="P27" s="311">
        <v>0</v>
      </c>
      <c r="Q27" s="311">
        <v>0</v>
      </c>
      <c r="R27" s="315">
        <f t="shared" si="5"/>
        <v>3</v>
      </c>
      <c r="S27" s="542"/>
      <c r="T27" s="543"/>
      <c r="U27" s="544"/>
    </row>
    <row r="28" spans="1:21" ht="15.95" customHeight="1" x14ac:dyDescent="0.2">
      <c r="A28" s="14">
        <v>5</v>
      </c>
      <c r="B28" s="11" t="s">
        <v>55</v>
      </c>
      <c r="C28" s="494"/>
      <c r="D28" s="494"/>
      <c r="E28" s="494"/>
      <c r="F28" s="299"/>
      <c r="G28" s="42"/>
      <c r="H28" s="42"/>
      <c r="I28" s="299"/>
      <c r="J28" s="299"/>
      <c r="K28" s="299"/>
      <c r="L28" s="311">
        <v>0</v>
      </c>
      <c r="M28" s="311">
        <v>0</v>
      </c>
      <c r="N28" s="26"/>
      <c r="O28" s="26"/>
      <c r="P28" s="311">
        <v>0</v>
      </c>
      <c r="Q28" s="311">
        <v>0</v>
      </c>
      <c r="R28" s="315">
        <f t="shared" si="5"/>
        <v>0</v>
      </c>
      <c r="S28" s="542"/>
      <c r="T28" s="543"/>
      <c r="U28" s="544"/>
    </row>
    <row r="29" spans="1:21" ht="15.95" customHeight="1" x14ac:dyDescent="0.2">
      <c r="A29" s="14">
        <v>6</v>
      </c>
      <c r="B29" s="10" t="s">
        <v>56</v>
      </c>
      <c r="C29" s="494"/>
      <c r="D29" s="494"/>
      <c r="E29" s="494"/>
      <c r="F29" s="299"/>
      <c r="G29" s="42"/>
      <c r="H29" s="42"/>
      <c r="I29" s="299"/>
      <c r="J29" s="299"/>
      <c r="K29" s="299"/>
      <c r="L29" s="311">
        <v>0</v>
      </c>
      <c r="M29" s="311">
        <v>0</v>
      </c>
      <c r="N29" s="26"/>
      <c r="O29" s="26"/>
      <c r="P29" s="311">
        <v>0</v>
      </c>
      <c r="Q29" s="311">
        <v>0</v>
      </c>
      <c r="R29" s="315">
        <f>SUM(L29-M29-N29-O29+P29-Q29)</f>
        <v>0</v>
      </c>
      <c r="S29" s="548">
        <v>0</v>
      </c>
      <c r="T29" s="549"/>
      <c r="U29" s="550"/>
    </row>
    <row r="30" spans="1:21" ht="15.95" customHeight="1" x14ac:dyDescent="0.2">
      <c r="A30" s="14">
        <v>7</v>
      </c>
      <c r="B30" s="10" t="s">
        <v>57</v>
      </c>
      <c r="C30" s="494"/>
      <c r="D30" s="494"/>
      <c r="E30" s="494"/>
      <c r="F30" s="299"/>
      <c r="G30" s="42"/>
      <c r="H30" s="42"/>
      <c r="I30" s="299"/>
      <c r="J30" s="299"/>
      <c r="K30" s="299"/>
      <c r="L30" s="311">
        <v>0</v>
      </c>
      <c r="M30" s="311">
        <v>0</v>
      </c>
      <c r="N30" s="26"/>
      <c r="O30" s="26"/>
      <c r="P30" s="311">
        <v>0</v>
      </c>
      <c r="Q30" s="311">
        <v>0</v>
      </c>
      <c r="R30" s="315">
        <f t="shared" si="2"/>
        <v>0</v>
      </c>
      <c r="S30" s="548">
        <v>0</v>
      </c>
      <c r="T30" s="549"/>
      <c r="U30" s="550"/>
    </row>
    <row r="31" spans="1:21" ht="15.95" customHeight="1" x14ac:dyDescent="0.2">
      <c r="A31" s="14">
        <v>8</v>
      </c>
      <c r="B31" s="10" t="s">
        <v>58</v>
      </c>
      <c r="C31" s="494"/>
      <c r="D31" s="494"/>
      <c r="E31" s="494"/>
      <c r="F31" s="299"/>
      <c r="G31" s="42"/>
      <c r="H31" s="42"/>
      <c r="I31" s="299"/>
      <c r="J31" s="299"/>
      <c r="K31" s="299"/>
      <c r="L31" s="311">
        <v>0</v>
      </c>
      <c r="M31" s="311">
        <v>0</v>
      </c>
      <c r="N31" s="26"/>
      <c r="O31" s="26"/>
      <c r="P31" s="311">
        <v>0</v>
      </c>
      <c r="Q31" s="311">
        <v>0</v>
      </c>
      <c r="R31" s="315">
        <f t="shared" si="2"/>
        <v>0</v>
      </c>
      <c r="S31" s="548">
        <v>0</v>
      </c>
      <c r="T31" s="549"/>
      <c r="U31" s="550"/>
    </row>
    <row r="32" spans="1:21" ht="15.95" customHeight="1" x14ac:dyDescent="0.2">
      <c r="A32" s="14">
        <v>9</v>
      </c>
      <c r="B32" s="10" t="s">
        <v>24</v>
      </c>
      <c r="C32" s="494"/>
      <c r="D32" s="494"/>
      <c r="E32" s="494"/>
      <c r="F32" s="299"/>
      <c r="G32" s="42"/>
      <c r="H32" s="42"/>
      <c r="I32" s="41"/>
      <c r="J32" s="41"/>
      <c r="K32" s="299"/>
      <c r="L32" s="311">
        <v>0</v>
      </c>
      <c r="M32" s="311">
        <v>0</v>
      </c>
      <c r="N32" s="26"/>
      <c r="O32" s="26"/>
      <c r="P32" s="311">
        <v>0</v>
      </c>
      <c r="Q32" s="311">
        <v>0</v>
      </c>
      <c r="R32" s="315">
        <f t="shared" si="2"/>
        <v>0</v>
      </c>
      <c r="S32" s="548">
        <v>0</v>
      </c>
      <c r="T32" s="549"/>
      <c r="U32" s="550"/>
    </row>
    <row r="33" spans="1:21" ht="15.75" x14ac:dyDescent="0.2">
      <c r="A33" s="14">
        <v>10</v>
      </c>
      <c r="B33" s="10" t="s">
        <v>25</v>
      </c>
      <c r="C33" s="494"/>
      <c r="D33" s="494"/>
      <c r="E33" s="494"/>
      <c r="F33" s="299"/>
      <c r="G33" s="42"/>
      <c r="H33" s="42"/>
      <c r="I33" s="41"/>
      <c r="J33" s="41"/>
      <c r="K33" s="299"/>
      <c r="L33" s="311">
        <v>0</v>
      </c>
      <c r="M33" s="311">
        <v>0</v>
      </c>
      <c r="N33" s="26"/>
      <c r="O33" s="26"/>
      <c r="P33" s="311">
        <v>0</v>
      </c>
      <c r="Q33" s="311">
        <v>0</v>
      </c>
      <c r="R33" s="315">
        <f t="shared" si="2"/>
        <v>0</v>
      </c>
      <c r="S33" s="548">
        <v>0</v>
      </c>
      <c r="T33" s="549"/>
      <c r="U33" s="550"/>
    </row>
    <row r="34" spans="1:21" ht="16.5" thickBot="1" x14ac:dyDescent="0.25">
      <c r="A34" s="48">
        <v>11</v>
      </c>
      <c r="B34" s="49" t="s">
        <v>59</v>
      </c>
      <c r="C34" s="508"/>
      <c r="D34" s="508"/>
      <c r="E34" s="508"/>
      <c r="F34" s="302"/>
      <c r="G34" s="50"/>
      <c r="H34" s="50"/>
      <c r="I34" s="51"/>
      <c r="J34" s="51"/>
      <c r="K34" s="302"/>
      <c r="L34" s="52">
        <v>0</v>
      </c>
      <c r="M34" s="52">
        <v>0</v>
      </c>
      <c r="N34" s="53"/>
      <c r="O34" s="53"/>
      <c r="P34" s="52">
        <v>0</v>
      </c>
      <c r="Q34" s="52">
        <v>0</v>
      </c>
      <c r="R34" s="54">
        <f t="shared" si="2"/>
        <v>0</v>
      </c>
      <c r="S34" s="554"/>
      <c r="T34" s="555"/>
      <c r="U34" s="556"/>
    </row>
    <row r="35" spans="1:21" ht="13.5" thickTop="1" x14ac:dyDescent="0.2">
      <c r="A35" s="5"/>
      <c r="B35" s="27" t="s">
        <v>39</v>
      </c>
    </row>
    <row r="36" spans="1:21" x14ac:dyDescent="0.2">
      <c r="A36" s="5"/>
      <c r="B36" s="15" t="s">
        <v>61</v>
      </c>
    </row>
    <row r="37" spans="1:21" x14ac:dyDescent="0.2">
      <c r="A37" s="5"/>
      <c r="B37" s="15" t="s">
        <v>60</v>
      </c>
    </row>
    <row r="38" spans="1:21" x14ac:dyDescent="0.2">
      <c r="A38" s="5"/>
      <c r="B38" s="15" t="s">
        <v>40</v>
      </c>
    </row>
    <row r="39" spans="1:21" ht="12.75" customHeight="1" x14ac:dyDescent="0.2"/>
    <row r="40" spans="1:21" ht="12.75" customHeight="1" x14ac:dyDescent="0.2">
      <c r="L40" s="1" t="s">
        <v>43</v>
      </c>
    </row>
    <row r="41" spans="1:21" ht="12.75" customHeight="1" x14ac:dyDescent="0.2">
      <c r="A41" s="488" t="s">
        <v>0</v>
      </c>
      <c r="B41" s="488"/>
      <c r="P41" s="517" t="s">
        <v>26</v>
      </c>
      <c r="Q41" s="517"/>
      <c r="R41" s="517"/>
      <c r="S41" s="517"/>
      <c r="T41" s="517"/>
      <c r="U41" s="517"/>
    </row>
    <row r="42" spans="1:21" ht="21" customHeight="1" x14ac:dyDescent="0.2">
      <c r="A42" s="488" t="s">
        <v>1</v>
      </c>
      <c r="B42" s="488"/>
      <c r="P42" s="517"/>
      <c r="Q42" s="517"/>
      <c r="R42" s="517"/>
      <c r="S42" s="517"/>
      <c r="T42" s="517"/>
      <c r="U42" s="517"/>
    </row>
    <row r="43" spans="1:21" x14ac:dyDescent="0.2">
      <c r="A43" s="488" t="s">
        <v>46</v>
      </c>
      <c r="B43" s="488"/>
    </row>
    <row r="44" spans="1:21" ht="25.5" x14ac:dyDescent="0.35">
      <c r="C44" s="518" t="s">
        <v>2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2"/>
    </row>
    <row r="45" spans="1:21" ht="12.75" customHeight="1" x14ac:dyDescent="0.2">
      <c r="F45" s="519" t="s">
        <v>3</v>
      </c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304"/>
    </row>
    <row r="46" spans="1:21" ht="13.5" customHeight="1" x14ac:dyDescent="0.2">
      <c r="A46" s="1" t="s">
        <v>47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ht="15" customHeight="1" x14ac:dyDescent="0.2">
      <c r="A47" s="56" t="s">
        <v>69</v>
      </c>
      <c r="B47" s="56"/>
      <c r="C47" s="6"/>
      <c r="D47" s="7">
        <v>0</v>
      </c>
      <c r="E47" s="7">
        <v>8</v>
      </c>
      <c r="K47" s="520">
        <v>2</v>
      </c>
      <c r="L47" s="520"/>
      <c r="M47" s="5"/>
      <c r="N47" s="5"/>
      <c r="O47" s="5"/>
      <c r="Q47" s="1" t="str">
        <f>+Q7:U7</f>
        <v>Bulan     :</v>
      </c>
      <c r="R47" s="522" t="str">
        <f>+R7</f>
        <v>Agustus</v>
      </c>
      <c r="S47" s="523"/>
      <c r="T47" s="4">
        <f>+T7:U7</f>
        <v>0</v>
      </c>
      <c r="U47" s="4">
        <f>+U7</f>
        <v>8</v>
      </c>
    </row>
    <row r="48" spans="1:21" ht="12.75" customHeight="1" thickBot="1" x14ac:dyDescent="0.25">
      <c r="A48" s="316" t="s">
        <v>72</v>
      </c>
      <c r="B48" s="316"/>
      <c r="C48" s="4">
        <v>0</v>
      </c>
      <c r="D48" s="4">
        <v>1</v>
      </c>
      <c r="E48" s="4">
        <v>0</v>
      </c>
      <c r="K48" s="521"/>
      <c r="L48" s="521"/>
      <c r="M48" s="5"/>
      <c r="N48" s="5"/>
      <c r="O48" s="5"/>
      <c r="Q48" s="1" t="str">
        <f>+Q8:U8</f>
        <v>Tahun    :</v>
      </c>
      <c r="R48" s="557">
        <f>+R8</f>
        <v>2018</v>
      </c>
      <c r="S48" s="558"/>
      <c r="T48" s="21">
        <v>1</v>
      </c>
      <c r="U48" s="21">
        <f>+U8</f>
        <v>8</v>
      </c>
    </row>
    <row r="49" spans="1:21" ht="12.75" customHeight="1" thickTop="1" x14ac:dyDescent="0.2">
      <c r="A49" s="496" t="s">
        <v>4</v>
      </c>
      <c r="B49" s="496" t="s">
        <v>5</v>
      </c>
      <c r="C49" s="499" t="s">
        <v>6</v>
      </c>
      <c r="D49" s="500"/>
      <c r="E49" s="500"/>
      <c r="F49" s="500"/>
      <c r="G49" s="500"/>
      <c r="H49" s="500"/>
      <c r="I49" s="500"/>
      <c r="J49" s="500"/>
      <c r="K49" s="501"/>
      <c r="L49" s="499" t="s">
        <v>7</v>
      </c>
      <c r="M49" s="500"/>
      <c r="N49" s="500"/>
      <c r="O49" s="500"/>
      <c r="P49" s="500"/>
      <c r="Q49" s="500"/>
      <c r="R49" s="501"/>
      <c r="S49" s="538" t="s">
        <v>65</v>
      </c>
      <c r="T49" s="539"/>
      <c r="U49" s="540"/>
    </row>
    <row r="50" spans="1:21" ht="12.75" customHeight="1" x14ac:dyDescent="0.2">
      <c r="A50" s="497"/>
      <c r="B50" s="497"/>
      <c r="C50" s="551" t="s">
        <v>27</v>
      </c>
      <c r="D50" s="552"/>
      <c r="E50" s="553"/>
      <c r="F50" s="308"/>
      <c r="G50" s="308" t="s">
        <v>30</v>
      </c>
      <c r="H50" s="308" t="s">
        <v>32</v>
      </c>
      <c r="I50" s="308"/>
      <c r="J50" s="308"/>
      <c r="K50" s="308" t="s">
        <v>43</v>
      </c>
      <c r="L50" s="308" t="s">
        <v>27</v>
      </c>
      <c r="M50" s="308"/>
      <c r="N50" s="308" t="s">
        <v>30</v>
      </c>
      <c r="O50" s="308" t="s">
        <v>32</v>
      </c>
      <c r="P50" s="308"/>
      <c r="Q50" s="308"/>
      <c r="R50" s="308" t="s">
        <v>64</v>
      </c>
      <c r="S50" s="524" t="s">
        <v>68</v>
      </c>
      <c r="T50" s="525"/>
      <c r="U50" s="526"/>
    </row>
    <row r="51" spans="1:21" ht="11.25" customHeight="1" x14ac:dyDescent="0.2">
      <c r="A51" s="497"/>
      <c r="B51" s="497"/>
      <c r="C51" s="524" t="s">
        <v>28</v>
      </c>
      <c r="D51" s="525"/>
      <c r="E51" s="526"/>
      <c r="F51" s="306" t="s">
        <v>29</v>
      </c>
      <c r="G51" s="306" t="s">
        <v>31</v>
      </c>
      <c r="H51" s="306" t="s">
        <v>33</v>
      </c>
      <c r="I51" s="306" t="s">
        <v>37</v>
      </c>
      <c r="J51" s="306" t="s">
        <v>36</v>
      </c>
      <c r="K51" s="306" t="s">
        <v>28</v>
      </c>
      <c r="L51" s="306" t="s">
        <v>28</v>
      </c>
      <c r="M51" s="306" t="s">
        <v>35</v>
      </c>
      <c r="N51" s="306" t="s">
        <v>31</v>
      </c>
      <c r="O51" s="306" t="s">
        <v>33</v>
      </c>
      <c r="P51" s="306" t="s">
        <v>37</v>
      </c>
      <c r="Q51" s="306" t="s">
        <v>36</v>
      </c>
      <c r="R51" s="306" t="s">
        <v>38</v>
      </c>
      <c r="S51" s="524" t="s">
        <v>66</v>
      </c>
      <c r="T51" s="525"/>
      <c r="U51" s="526"/>
    </row>
    <row r="52" spans="1:21" ht="12.75" customHeight="1" x14ac:dyDescent="0.2">
      <c r="A52" s="497"/>
      <c r="B52" s="497"/>
      <c r="C52" s="502" t="s">
        <v>8</v>
      </c>
      <c r="D52" s="503"/>
      <c r="E52" s="504"/>
      <c r="F52" s="298"/>
      <c r="G52" s="298"/>
      <c r="H52" s="298" t="s">
        <v>34</v>
      </c>
      <c r="I52" s="298"/>
      <c r="J52" s="298"/>
      <c r="K52" s="298" t="s">
        <v>9</v>
      </c>
      <c r="L52" s="298" t="s">
        <v>8</v>
      </c>
      <c r="M52" s="298"/>
      <c r="N52" s="298"/>
      <c r="O52" s="298" t="s">
        <v>34</v>
      </c>
      <c r="P52" s="298"/>
      <c r="Q52" s="298"/>
      <c r="R52" s="20" t="s">
        <v>63</v>
      </c>
      <c r="S52" s="524" t="s">
        <v>67</v>
      </c>
      <c r="T52" s="525"/>
      <c r="U52" s="526"/>
    </row>
    <row r="53" spans="1:21" ht="15.95" customHeight="1" x14ac:dyDescent="0.2">
      <c r="A53" s="498"/>
      <c r="B53" s="498"/>
      <c r="C53" s="559"/>
      <c r="D53" s="560"/>
      <c r="E53" s="561"/>
      <c r="F53" s="306"/>
      <c r="G53" s="306"/>
      <c r="H53" s="306"/>
      <c r="I53" s="306"/>
      <c r="J53" s="306"/>
      <c r="K53" s="306" t="s">
        <v>62</v>
      </c>
      <c r="L53" s="306"/>
      <c r="M53" s="306"/>
      <c r="N53" s="306"/>
      <c r="O53" s="306"/>
      <c r="P53" s="306"/>
      <c r="Q53" s="306"/>
      <c r="R53" s="306"/>
      <c r="S53" s="528"/>
      <c r="T53" s="562"/>
      <c r="U53" s="563"/>
    </row>
    <row r="54" spans="1:21" s="8" customFormat="1" ht="15.95" customHeight="1" x14ac:dyDescent="0.2">
      <c r="A54" s="307" t="s">
        <v>10</v>
      </c>
      <c r="B54" s="307" t="s">
        <v>11</v>
      </c>
      <c r="C54" s="564" t="s">
        <v>12</v>
      </c>
      <c r="D54" s="565"/>
      <c r="E54" s="566"/>
      <c r="F54" s="307" t="s">
        <v>13</v>
      </c>
      <c r="G54" s="307" t="s">
        <v>14</v>
      </c>
      <c r="H54" s="307" t="s">
        <v>15</v>
      </c>
      <c r="I54" s="307" t="s">
        <v>16</v>
      </c>
      <c r="J54" s="307" t="s">
        <v>17</v>
      </c>
      <c r="K54" s="307" t="s">
        <v>18</v>
      </c>
      <c r="L54" s="307" t="s">
        <v>19</v>
      </c>
      <c r="M54" s="307" t="s">
        <v>20</v>
      </c>
      <c r="N54" s="307" t="s">
        <v>21</v>
      </c>
      <c r="O54" s="307" t="s">
        <v>41</v>
      </c>
      <c r="P54" s="307" t="s">
        <v>42</v>
      </c>
      <c r="Q54" s="307" t="s">
        <v>44</v>
      </c>
      <c r="R54" s="307" t="s">
        <v>70</v>
      </c>
      <c r="S54" s="564" t="s">
        <v>71</v>
      </c>
      <c r="T54" s="565"/>
      <c r="U54" s="566"/>
    </row>
    <row r="55" spans="1:21" s="16" customFormat="1" ht="15.95" customHeight="1" x14ac:dyDescent="0.2">
      <c r="A55" s="18">
        <v>1</v>
      </c>
      <c r="B55" s="19" t="s">
        <v>22</v>
      </c>
      <c r="C55" s="532"/>
      <c r="D55" s="533"/>
      <c r="E55" s="534"/>
      <c r="F55" s="39"/>
      <c r="G55" s="39"/>
      <c r="H55" s="39"/>
      <c r="I55" s="39"/>
      <c r="J55" s="39"/>
      <c r="K55" s="39"/>
      <c r="L55" s="24">
        <f t="shared" ref="L55:Q55" si="6">SUM(L56,L59,L60)</f>
        <v>0</v>
      </c>
      <c r="M55" s="24">
        <f t="shared" si="6"/>
        <v>0</v>
      </c>
      <c r="N55" s="24">
        <f t="shared" si="6"/>
        <v>0</v>
      </c>
      <c r="O55" s="24">
        <f t="shared" si="6"/>
        <v>0</v>
      </c>
      <c r="P55" s="24">
        <f t="shared" si="6"/>
        <v>0</v>
      </c>
      <c r="Q55" s="24">
        <f t="shared" si="6"/>
        <v>0</v>
      </c>
      <c r="R55" s="24">
        <f>SUM(L55-M55-N55-O55+P55-Q55)</f>
        <v>0</v>
      </c>
      <c r="S55" s="535"/>
      <c r="T55" s="536"/>
      <c r="U55" s="537"/>
    </row>
    <row r="56" spans="1:21" s="23" customFormat="1" ht="15.95" customHeight="1" x14ac:dyDescent="0.25">
      <c r="A56" s="14"/>
      <c r="B56" s="22" t="s">
        <v>50</v>
      </c>
      <c r="C56" s="495"/>
      <c r="D56" s="495"/>
      <c r="E56" s="495"/>
      <c r="F56" s="300"/>
      <c r="G56" s="300"/>
      <c r="H56" s="300"/>
      <c r="I56" s="300"/>
      <c r="J56" s="300"/>
      <c r="K56" s="299"/>
      <c r="L56" s="313">
        <f t="shared" ref="L56:O56" si="7">SUM(L57:L58)</f>
        <v>0</v>
      </c>
      <c r="M56" s="313">
        <f t="shared" si="7"/>
        <v>0</v>
      </c>
      <c r="N56" s="313">
        <f t="shared" si="7"/>
        <v>0</v>
      </c>
      <c r="O56" s="313">
        <f t="shared" si="7"/>
        <v>0</v>
      </c>
      <c r="P56" s="313">
        <f>SUM(P57:P58)</f>
        <v>0</v>
      </c>
      <c r="Q56" s="313">
        <f t="shared" ref="Q56" si="8">SUM(Q57:Q58)</f>
        <v>0</v>
      </c>
      <c r="R56" s="315">
        <f t="shared" ref="R56:R64" si="9">SUM(L56-M56-N56-O56+P56-Q56)</f>
        <v>0</v>
      </c>
      <c r="S56" s="545"/>
      <c r="T56" s="546"/>
      <c r="U56" s="547"/>
    </row>
    <row r="57" spans="1:21" ht="15.95" customHeight="1" x14ac:dyDescent="0.2">
      <c r="A57" s="12"/>
      <c r="B57" s="13" t="s">
        <v>84</v>
      </c>
      <c r="C57" s="509"/>
      <c r="D57" s="509"/>
      <c r="E57" s="509"/>
      <c r="F57" s="303"/>
      <c r="G57" s="303"/>
      <c r="H57" s="303"/>
      <c r="I57" s="40"/>
      <c r="J57" s="40"/>
      <c r="K57" s="299"/>
      <c r="L57" s="314">
        <v>0</v>
      </c>
      <c r="M57" s="314">
        <v>0</v>
      </c>
      <c r="N57" s="314">
        <v>0</v>
      </c>
      <c r="O57" s="314">
        <v>0</v>
      </c>
      <c r="P57" s="314">
        <v>0</v>
      </c>
      <c r="Q57" s="314">
        <v>0</v>
      </c>
      <c r="R57" s="315">
        <f t="shared" si="9"/>
        <v>0</v>
      </c>
      <c r="S57" s="542"/>
      <c r="T57" s="543"/>
      <c r="U57" s="544"/>
    </row>
    <row r="58" spans="1:21" ht="15.95" customHeight="1" x14ac:dyDescent="0.2">
      <c r="A58" s="12"/>
      <c r="B58" s="13" t="s">
        <v>85</v>
      </c>
      <c r="C58" s="509"/>
      <c r="D58" s="509"/>
      <c r="E58" s="509"/>
      <c r="F58" s="303"/>
      <c r="G58" s="303"/>
      <c r="H58" s="303"/>
      <c r="I58" s="40"/>
      <c r="J58" s="40"/>
      <c r="K58" s="299"/>
      <c r="L58" s="314">
        <v>0</v>
      </c>
      <c r="M58" s="314">
        <v>0</v>
      </c>
      <c r="N58" s="314">
        <v>0</v>
      </c>
      <c r="O58" s="314">
        <v>0</v>
      </c>
      <c r="P58" s="314">
        <v>0</v>
      </c>
      <c r="Q58" s="314">
        <v>0</v>
      </c>
      <c r="R58" s="315">
        <f t="shared" si="9"/>
        <v>0</v>
      </c>
      <c r="S58" s="542"/>
      <c r="T58" s="543"/>
      <c r="U58" s="544"/>
    </row>
    <row r="59" spans="1:21" ht="15.95" customHeight="1" x14ac:dyDescent="0.2">
      <c r="A59" s="12"/>
      <c r="B59" s="11" t="s">
        <v>51</v>
      </c>
      <c r="C59" s="494"/>
      <c r="D59" s="494"/>
      <c r="E59" s="494"/>
      <c r="F59" s="41"/>
      <c r="G59" s="41"/>
      <c r="H59" s="41"/>
      <c r="I59" s="41"/>
      <c r="J59" s="41"/>
      <c r="K59" s="299"/>
      <c r="L59" s="315">
        <v>0</v>
      </c>
      <c r="M59" s="315">
        <v>0</v>
      </c>
      <c r="N59" s="315">
        <v>0</v>
      </c>
      <c r="O59" s="315">
        <v>0</v>
      </c>
      <c r="P59" s="315">
        <v>0</v>
      </c>
      <c r="Q59" s="315">
        <v>0</v>
      </c>
      <c r="R59" s="315">
        <f t="shared" si="9"/>
        <v>0</v>
      </c>
      <c r="S59" s="542"/>
      <c r="T59" s="543"/>
      <c r="U59" s="544"/>
    </row>
    <row r="60" spans="1:21" ht="15.95" customHeight="1" x14ac:dyDescent="0.2">
      <c r="A60" s="12"/>
      <c r="B60" s="11" t="s">
        <v>52</v>
      </c>
      <c r="C60" s="494"/>
      <c r="D60" s="494"/>
      <c r="E60" s="494"/>
      <c r="F60" s="41"/>
      <c r="G60" s="41"/>
      <c r="H60" s="41"/>
      <c r="I60" s="41"/>
      <c r="J60" s="41"/>
      <c r="K60" s="299"/>
      <c r="L60" s="315">
        <v>0</v>
      </c>
      <c r="M60" s="315">
        <v>0</v>
      </c>
      <c r="N60" s="315">
        <v>0</v>
      </c>
      <c r="O60" s="315">
        <v>0</v>
      </c>
      <c r="P60" s="315">
        <v>0</v>
      </c>
      <c r="Q60" s="315">
        <v>0</v>
      </c>
      <c r="R60" s="315">
        <f t="shared" si="9"/>
        <v>0</v>
      </c>
      <c r="S60" s="542"/>
      <c r="T60" s="543"/>
      <c r="U60" s="544"/>
    </row>
    <row r="61" spans="1:21" ht="15.95" customHeight="1" x14ac:dyDescent="0.2">
      <c r="A61" s="14">
        <v>2</v>
      </c>
      <c r="B61" s="10" t="s">
        <v>23</v>
      </c>
      <c r="C61" s="567">
        <f t="shared" ref="C61" si="10">SUM(C62:C63)</f>
        <v>100</v>
      </c>
      <c r="D61" s="568"/>
      <c r="E61" s="569"/>
      <c r="F61" s="315">
        <f t="shared" ref="F61:G61" si="11">SUM(F62:F63)</f>
        <v>0</v>
      </c>
      <c r="G61" s="315">
        <f t="shared" si="11"/>
        <v>0</v>
      </c>
      <c r="H61" s="26"/>
      <c r="I61" s="315">
        <f t="shared" ref="I61:J61" si="12">SUM(I62:I63)</f>
        <v>0</v>
      </c>
      <c r="J61" s="315">
        <f t="shared" si="12"/>
        <v>0</v>
      </c>
      <c r="K61" s="315">
        <f>SUM(C61-F61-G61-H61+I61-J61)</f>
        <v>100</v>
      </c>
      <c r="L61" s="315">
        <f t="shared" ref="L61:N61" si="13">SUM(L62:L63)</f>
        <v>65</v>
      </c>
      <c r="M61" s="315">
        <f t="shared" si="13"/>
        <v>35</v>
      </c>
      <c r="N61" s="315">
        <f t="shared" si="13"/>
        <v>0</v>
      </c>
      <c r="O61" s="26"/>
      <c r="P61" s="128">
        <f t="shared" ref="P61:Q61" si="14">SUM(P62:P63)</f>
        <v>23</v>
      </c>
      <c r="Q61" s="315">
        <f t="shared" si="14"/>
        <v>0</v>
      </c>
      <c r="R61" s="315">
        <f>SUM(L61-M61-N61-O61+P61-Q61)</f>
        <v>53</v>
      </c>
      <c r="S61" s="542"/>
      <c r="T61" s="543"/>
      <c r="U61" s="544"/>
    </row>
    <row r="62" spans="1:21" ht="15.95" customHeight="1" x14ac:dyDescent="0.2">
      <c r="A62" s="12"/>
      <c r="B62" s="13" t="s">
        <v>84</v>
      </c>
      <c r="C62" s="505">
        <v>100</v>
      </c>
      <c r="D62" s="506"/>
      <c r="E62" s="507"/>
      <c r="F62" s="314">
        <v>0</v>
      </c>
      <c r="G62" s="314">
        <v>0</v>
      </c>
      <c r="H62" s="25"/>
      <c r="I62" s="314">
        <v>0</v>
      </c>
      <c r="J62" s="314">
        <v>0</v>
      </c>
      <c r="K62" s="315">
        <f>SUM(C62-F62-G62-H62+I62-J62)</f>
        <v>100</v>
      </c>
      <c r="L62" s="314">
        <v>65</v>
      </c>
      <c r="M62" s="314">
        <v>35</v>
      </c>
      <c r="N62" s="314">
        <v>0</v>
      </c>
      <c r="O62" s="25"/>
      <c r="P62" s="314">
        <v>23</v>
      </c>
      <c r="Q62" s="314">
        <v>0</v>
      </c>
      <c r="R62" s="315">
        <f>SUM(L62-M62-N62-O62+P62-Q62)</f>
        <v>53</v>
      </c>
      <c r="S62" s="542"/>
      <c r="T62" s="543"/>
      <c r="U62" s="544"/>
    </row>
    <row r="63" spans="1:21" ht="15.95" customHeight="1" x14ac:dyDescent="0.2">
      <c r="A63" s="12"/>
      <c r="B63" s="13" t="s">
        <v>85</v>
      </c>
      <c r="C63" s="509"/>
      <c r="D63" s="509"/>
      <c r="E63" s="509"/>
      <c r="F63" s="303"/>
      <c r="G63" s="303"/>
      <c r="H63" s="43"/>
      <c r="I63" s="40"/>
      <c r="J63" s="40"/>
      <c r="K63" s="299"/>
      <c r="L63" s="314">
        <v>0</v>
      </c>
      <c r="M63" s="314">
        <v>0</v>
      </c>
      <c r="N63" s="314">
        <v>0</v>
      </c>
      <c r="O63" s="25"/>
      <c r="P63" s="314">
        <v>0</v>
      </c>
      <c r="Q63" s="314">
        <v>0</v>
      </c>
      <c r="R63" s="315">
        <f t="shared" si="9"/>
        <v>0</v>
      </c>
      <c r="S63" s="542"/>
      <c r="T63" s="543"/>
      <c r="U63" s="544"/>
    </row>
    <row r="64" spans="1:21" ht="15.95" customHeight="1" x14ac:dyDescent="0.2">
      <c r="A64" s="9">
        <v>3</v>
      </c>
      <c r="B64" s="10" t="s">
        <v>54</v>
      </c>
      <c r="C64" s="494"/>
      <c r="D64" s="494"/>
      <c r="E64" s="494"/>
      <c r="F64" s="299"/>
      <c r="G64" s="42"/>
      <c r="H64" s="42"/>
      <c r="I64" s="299"/>
      <c r="J64" s="299"/>
      <c r="K64" s="299"/>
      <c r="L64" s="311">
        <v>0</v>
      </c>
      <c r="M64" s="311">
        <v>0</v>
      </c>
      <c r="N64" s="26"/>
      <c r="O64" s="26"/>
      <c r="P64" s="311">
        <v>0</v>
      </c>
      <c r="Q64" s="311">
        <v>0</v>
      </c>
      <c r="R64" s="315">
        <f t="shared" si="9"/>
        <v>0</v>
      </c>
      <c r="S64" s="542"/>
      <c r="T64" s="543"/>
      <c r="U64" s="544"/>
    </row>
    <row r="65" spans="1:21" ht="15.95" customHeight="1" x14ac:dyDescent="0.2">
      <c r="A65" s="14">
        <v>4</v>
      </c>
      <c r="B65" s="10" t="s">
        <v>53</v>
      </c>
      <c r="C65" s="495"/>
      <c r="D65" s="495"/>
      <c r="E65" s="495"/>
      <c r="F65" s="300"/>
      <c r="G65" s="42"/>
      <c r="H65" s="42"/>
      <c r="I65" s="300"/>
      <c r="J65" s="300"/>
      <c r="K65" s="299"/>
      <c r="L65" s="315">
        <f>SUM(L66:L67)</f>
        <v>0</v>
      </c>
      <c r="M65" s="315">
        <f>SUM(M66:M67)</f>
        <v>0</v>
      </c>
      <c r="N65" s="26"/>
      <c r="O65" s="26"/>
      <c r="P65" s="315">
        <f t="shared" ref="P65:Q65" si="15">SUM(P66:P67)</f>
        <v>0</v>
      </c>
      <c r="Q65" s="315">
        <f t="shared" si="15"/>
        <v>0</v>
      </c>
      <c r="R65" s="315">
        <f>SUM(L65-M65-N65-O65+P65-Q65)</f>
        <v>0</v>
      </c>
      <c r="S65" s="542"/>
      <c r="T65" s="543"/>
      <c r="U65" s="544"/>
    </row>
    <row r="66" spans="1:21" ht="15.95" customHeight="1" x14ac:dyDescent="0.2">
      <c r="A66" s="14"/>
      <c r="B66" s="13" t="s">
        <v>84</v>
      </c>
      <c r="C66" s="495"/>
      <c r="D66" s="495"/>
      <c r="E66" s="495"/>
      <c r="F66" s="300"/>
      <c r="G66" s="42"/>
      <c r="H66" s="42"/>
      <c r="I66" s="300"/>
      <c r="J66" s="300"/>
      <c r="K66" s="299"/>
      <c r="L66" s="311">
        <v>0</v>
      </c>
      <c r="M66" s="311">
        <v>0</v>
      </c>
      <c r="N66" s="26"/>
      <c r="O66" s="26"/>
      <c r="P66" s="311">
        <v>0</v>
      </c>
      <c r="Q66" s="311">
        <v>0</v>
      </c>
      <c r="R66" s="315">
        <f t="shared" ref="R66:R74" si="16">SUM(L66-M66-N66-O66+P66-Q66)</f>
        <v>0</v>
      </c>
      <c r="S66" s="542"/>
      <c r="T66" s="543"/>
      <c r="U66" s="544"/>
    </row>
    <row r="67" spans="1:21" ht="15.95" customHeight="1" x14ac:dyDescent="0.2">
      <c r="A67" s="14"/>
      <c r="B67" s="13" t="s">
        <v>85</v>
      </c>
      <c r="C67" s="495"/>
      <c r="D67" s="495"/>
      <c r="E67" s="495"/>
      <c r="F67" s="300"/>
      <c r="G67" s="42"/>
      <c r="H67" s="42"/>
      <c r="I67" s="300"/>
      <c r="J67" s="300"/>
      <c r="K67" s="299"/>
      <c r="L67" s="311">
        <v>0</v>
      </c>
      <c r="M67" s="311">
        <v>0</v>
      </c>
      <c r="N67" s="26"/>
      <c r="O67" s="26"/>
      <c r="P67" s="311">
        <v>0</v>
      </c>
      <c r="Q67" s="311">
        <v>0</v>
      </c>
      <c r="R67" s="315">
        <f t="shared" si="16"/>
        <v>0</v>
      </c>
      <c r="S67" s="542"/>
      <c r="T67" s="543"/>
      <c r="U67" s="544"/>
    </row>
    <row r="68" spans="1:21" ht="15.95" customHeight="1" x14ac:dyDescent="0.2">
      <c r="A68" s="14">
        <v>5</v>
      </c>
      <c r="B68" s="11" t="s">
        <v>55</v>
      </c>
      <c r="C68" s="494"/>
      <c r="D68" s="494"/>
      <c r="E68" s="494"/>
      <c r="F68" s="299"/>
      <c r="G68" s="42"/>
      <c r="H68" s="42"/>
      <c r="I68" s="299"/>
      <c r="J68" s="299"/>
      <c r="K68" s="299"/>
      <c r="L68" s="311">
        <v>0</v>
      </c>
      <c r="M68" s="311">
        <v>0</v>
      </c>
      <c r="N68" s="26"/>
      <c r="O68" s="26"/>
      <c r="P68" s="311">
        <v>0</v>
      </c>
      <c r="Q68" s="311">
        <v>0</v>
      </c>
      <c r="R68" s="315">
        <f t="shared" si="16"/>
        <v>0</v>
      </c>
      <c r="S68" s="542"/>
      <c r="T68" s="543"/>
      <c r="U68" s="544"/>
    </row>
    <row r="69" spans="1:21" ht="15.95" customHeight="1" x14ac:dyDescent="0.2">
      <c r="A69" s="14">
        <v>6</v>
      </c>
      <c r="B69" s="10" t="s">
        <v>56</v>
      </c>
      <c r="C69" s="494"/>
      <c r="D69" s="494"/>
      <c r="E69" s="494"/>
      <c r="F69" s="299"/>
      <c r="G69" s="42"/>
      <c r="H69" s="42"/>
      <c r="I69" s="299"/>
      <c r="J69" s="299"/>
      <c r="K69" s="299"/>
      <c r="L69" s="311">
        <v>0</v>
      </c>
      <c r="M69" s="311">
        <v>0</v>
      </c>
      <c r="N69" s="26"/>
      <c r="O69" s="26"/>
      <c r="P69" s="311">
        <v>0</v>
      </c>
      <c r="Q69" s="311">
        <v>0</v>
      </c>
      <c r="R69" s="315">
        <f t="shared" si="16"/>
        <v>0</v>
      </c>
      <c r="S69" s="570">
        <v>0</v>
      </c>
      <c r="T69" s="571"/>
      <c r="U69" s="572"/>
    </row>
    <row r="70" spans="1:21" ht="15.95" customHeight="1" x14ac:dyDescent="0.2">
      <c r="A70" s="14">
        <v>7</v>
      </c>
      <c r="B70" s="10" t="s">
        <v>57</v>
      </c>
      <c r="C70" s="494"/>
      <c r="D70" s="494"/>
      <c r="E70" s="494"/>
      <c r="F70" s="299"/>
      <c r="G70" s="42"/>
      <c r="H70" s="42"/>
      <c r="I70" s="299"/>
      <c r="J70" s="299"/>
      <c r="K70" s="299"/>
      <c r="L70" s="311">
        <v>0</v>
      </c>
      <c r="M70" s="311">
        <v>0</v>
      </c>
      <c r="N70" s="26"/>
      <c r="O70" s="26"/>
      <c r="P70" s="311">
        <v>0</v>
      </c>
      <c r="Q70" s="311">
        <v>0</v>
      </c>
      <c r="R70" s="315">
        <f t="shared" si="16"/>
        <v>0</v>
      </c>
      <c r="S70" s="548">
        <v>0</v>
      </c>
      <c r="T70" s="549"/>
      <c r="U70" s="550"/>
    </row>
    <row r="71" spans="1:21" ht="15.75" x14ac:dyDescent="0.2">
      <c r="A71" s="14">
        <v>8</v>
      </c>
      <c r="B71" s="10" t="s">
        <v>58</v>
      </c>
      <c r="C71" s="494"/>
      <c r="D71" s="494"/>
      <c r="E71" s="494"/>
      <c r="F71" s="299"/>
      <c r="G71" s="42"/>
      <c r="H71" s="42"/>
      <c r="I71" s="299"/>
      <c r="J71" s="299"/>
      <c r="K71" s="299"/>
      <c r="L71" s="311">
        <v>0</v>
      </c>
      <c r="M71" s="311">
        <v>0</v>
      </c>
      <c r="N71" s="26"/>
      <c r="O71" s="26"/>
      <c r="P71" s="311">
        <v>0</v>
      </c>
      <c r="Q71" s="311">
        <v>0</v>
      </c>
      <c r="R71" s="315">
        <f t="shared" si="16"/>
        <v>0</v>
      </c>
      <c r="S71" s="548">
        <v>0</v>
      </c>
      <c r="T71" s="549"/>
      <c r="U71" s="550"/>
    </row>
    <row r="72" spans="1:21" ht="15.75" x14ac:dyDescent="0.2">
      <c r="A72" s="14">
        <v>9</v>
      </c>
      <c r="B72" s="10" t="s">
        <v>24</v>
      </c>
      <c r="C72" s="494"/>
      <c r="D72" s="494"/>
      <c r="E72" s="494"/>
      <c r="F72" s="299"/>
      <c r="G72" s="42"/>
      <c r="H72" s="42"/>
      <c r="I72" s="41"/>
      <c r="J72" s="41"/>
      <c r="K72" s="299"/>
      <c r="L72" s="311">
        <v>0</v>
      </c>
      <c r="M72" s="311">
        <v>0</v>
      </c>
      <c r="N72" s="26"/>
      <c r="O72" s="26"/>
      <c r="P72" s="311">
        <v>0</v>
      </c>
      <c r="Q72" s="311">
        <v>0</v>
      </c>
      <c r="R72" s="315">
        <f t="shared" si="16"/>
        <v>0</v>
      </c>
      <c r="S72" s="548">
        <v>0</v>
      </c>
      <c r="T72" s="549"/>
      <c r="U72" s="550"/>
    </row>
    <row r="73" spans="1:21" ht="15.75" x14ac:dyDescent="0.2">
      <c r="A73" s="14">
        <v>10</v>
      </c>
      <c r="B73" s="10" t="s">
        <v>25</v>
      </c>
      <c r="C73" s="494"/>
      <c r="D73" s="494"/>
      <c r="E73" s="494"/>
      <c r="F73" s="299"/>
      <c r="G73" s="42"/>
      <c r="H73" s="42"/>
      <c r="I73" s="41"/>
      <c r="J73" s="41"/>
      <c r="K73" s="299"/>
      <c r="L73" s="311">
        <v>0</v>
      </c>
      <c r="M73" s="311">
        <v>0</v>
      </c>
      <c r="N73" s="26"/>
      <c r="O73" s="26"/>
      <c r="P73" s="311">
        <v>0</v>
      </c>
      <c r="Q73" s="311">
        <v>0</v>
      </c>
      <c r="R73" s="315">
        <f t="shared" si="16"/>
        <v>0</v>
      </c>
      <c r="S73" s="548">
        <v>0</v>
      </c>
      <c r="T73" s="549"/>
      <c r="U73" s="550"/>
    </row>
    <row r="74" spans="1:21" ht="16.5" thickBot="1" x14ac:dyDescent="0.25">
      <c r="A74" s="48">
        <v>11</v>
      </c>
      <c r="B74" s="49" t="s">
        <v>59</v>
      </c>
      <c r="C74" s="508"/>
      <c r="D74" s="508"/>
      <c r="E74" s="508"/>
      <c r="F74" s="302"/>
      <c r="G74" s="50"/>
      <c r="H74" s="50"/>
      <c r="I74" s="51"/>
      <c r="J74" s="51"/>
      <c r="K74" s="302"/>
      <c r="L74" s="52">
        <v>0</v>
      </c>
      <c r="M74" s="52">
        <v>0</v>
      </c>
      <c r="N74" s="53"/>
      <c r="O74" s="53"/>
      <c r="P74" s="52">
        <v>0</v>
      </c>
      <c r="Q74" s="52">
        <v>0</v>
      </c>
      <c r="R74" s="54">
        <f t="shared" si="16"/>
        <v>0</v>
      </c>
      <c r="S74" s="554"/>
      <c r="T74" s="555"/>
      <c r="U74" s="556"/>
    </row>
    <row r="75" spans="1:21" ht="13.5" thickTop="1" x14ac:dyDescent="0.2">
      <c r="A75" s="5"/>
      <c r="B75" s="27" t="s">
        <v>39</v>
      </c>
    </row>
    <row r="76" spans="1:21" x14ac:dyDescent="0.2">
      <c r="A76" s="5"/>
      <c r="B76" s="15" t="s">
        <v>61</v>
      </c>
    </row>
    <row r="77" spans="1:21" ht="12.75" customHeight="1" x14ac:dyDescent="0.2">
      <c r="A77" s="5"/>
      <c r="B77" s="15" t="s">
        <v>60</v>
      </c>
    </row>
    <row r="78" spans="1:21" ht="12.75" customHeight="1" x14ac:dyDescent="0.2">
      <c r="A78" s="5"/>
      <c r="B78" s="15" t="s">
        <v>40</v>
      </c>
    </row>
    <row r="79" spans="1:21" x14ac:dyDescent="0.2">
      <c r="A79" s="5"/>
      <c r="B79" s="27"/>
    </row>
    <row r="80" spans="1:21" ht="21" customHeight="1" x14ac:dyDescent="0.2">
      <c r="A80" s="5"/>
      <c r="B80" s="27"/>
    </row>
    <row r="81" spans="1:21" ht="12.75" customHeight="1" x14ac:dyDescent="0.2">
      <c r="A81" s="488" t="s">
        <v>0</v>
      </c>
      <c r="B81" s="488"/>
      <c r="P81" s="517" t="s">
        <v>26</v>
      </c>
      <c r="Q81" s="517"/>
      <c r="R81" s="517"/>
      <c r="S81" s="517"/>
      <c r="T81" s="517"/>
      <c r="U81" s="517"/>
    </row>
    <row r="82" spans="1:21" ht="12.75" customHeight="1" x14ac:dyDescent="0.2">
      <c r="A82" s="488" t="s">
        <v>1</v>
      </c>
      <c r="B82" s="488"/>
      <c r="P82" s="517"/>
      <c r="Q82" s="517"/>
      <c r="R82" s="517"/>
      <c r="S82" s="517"/>
      <c r="T82" s="517"/>
      <c r="U82" s="517"/>
    </row>
    <row r="83" spans="1:21" ht="12.75" customHeight="1" x14ac:dyDescent="0.2">
      <c r="A83" s="488" t="s">
        <v>46</v>
      </c>
      <c r="B83" s="488"/>
    </row>
    <row r="84" spans="1:21" ht="13.5" customHeight="1" x14ac:dyDescent="0.35">
      <c r="C84" s="518" t="s">
        <v>2</v>
      </c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2"/>
    </row>
    <row r="85" spans="1:21" ht="15" customHeight="1" x14ac:dyDescent="0.2">
      <c r="F85" s="519" t="s">
        <v>3</v>
      </c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304"/>
    </row>
    <row r="86" spans="1:21" ht="12.75" customHeight="1" x14ac:dyDescent="0.2">
      <c r="A86" s="1" t="s">
        <v>47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 x14ac:dyDescent="0.2">
      <c r="A87" s="1" t="s">
        <v>69</v>
      </c>
      <c r="C87" s="6"/>
      <c r="D87" s="7">
        <v>0</v>
      </c>
      <c r="E87" s="7">
        <v>8</v>
      </c>
      <c r="K87" s="520">
        <v>3</v>
      </c>
      <c r="L87" s="520"/>
      <c r="M87" s="38"/>
      <c r="N87" s="5"/>
      <c r="O87" s="5"/>
      <c r="Q87" s="1" t="str">
        <f>+Q47:U47</f>
        <v>Bulan     :</v>
      </c>
      <c r="R87" s="522" t="str">
        <f>+R47</f>
        <v>Agustus</v>
      </c>
      <c r="S87" s="523"/>
      <c r="T87" s="4">
        <f>+T47:U47</f>
        <v>0</v>
      </c>
      <c r="U87" s="4">
        <f>+U47</f>
        <v>8</v>
      </c>
    </row>
    <row r="88" spans="1:21" ht="12.75" customHeight="1" thickBot="1" x14ac:dyDescent="0.25">
      <c r="A88" s="316" t="s">
        <v>73</v>
      </c>
      <c r="B88" s="316"/>
      <c r="C88" s="4">
        <v>0</v>
      </c>
      <c r="D88" s="4">
        <v>4</v>
      </c>
      <c r="E88" s="4">
        <v>0</v>
      </c>
      <c r="K88" s="521"/>
      <c r="L88" s="521"/>
      <c r="M88" s="5"/>
      <c r="N88" s="5"/>
      <c r="O88" s="5"/>
      <c r="Q88" s="1" t="str">
        <f>+Q48:U48</f>
        <v>Tahun    :</v>
      </c>
      <c r="R88" s="557">
        <f>+R48</f>
        <v>2018</v>
      </c>
      <c r="S88" s="558"/>
      <c r="T88" s="21">
        <v>1</v>
      </c>
      <c r="U88" s="21">
        <f>+U48</f>
        <v>8</v>
      </c>
    </row>
    <row r="89" spans="1:21" ht="11.25" customHeight="1" thickTop="1" x14ac:dyDescent="0.2">
      <c r="A89" s="496" t="s">
        <v>4</v>
      </c>
      <c r="B89" s="496" t="s">
        <v>5</v>
      </c>
      <c r="C89" s="499" t="s">
        <v>6</v>
      </c>
      <c r="D89" s="500"/>
      <c r="E89" s="500"/>
      <c r="F89" s="500"/>
      <c r="G89" s="500"/>
      <c r="H89" s="500"/>
      <c r="I89" s="500"/>
      <c r="J89" s="500"/>
      <c r="K89" s="501"/>
      <c r="L89" s="499" t="s">
        <v>7</v>
      </c>
      <c r="M89" s="500"/>
      <c r="N89" s="500"/>
      <c r="O89" s="500"/>
      <c r="P89" s="500"/>
      <c r="Q89" s="500"/>
      <c r="R89" s="501"/>
      <c r="S89" s="538" t="s">
        <v>65</v>
      </c>
      <c r="T89" s="539"/>
      <c r="U89" s="540"/>
    </row>
    <row r="90" spans="1:21" ht="12.75" customHeight="1" x14ac:dyDescent="0.2">
      <c r="A90" s="497"/>
      <c r="B90" s="497"/>
      <c r="C90" s="551" t="s">
        <v>27</v>
      </c>
      <c r="D90" s="552"/>
      <c r="E90" s="553"/>
      <c r="F90" s="308"/>
      <c r="G90" s="308" t="s">
        <v>30</v>
      </c>
      <c r="H90" s="308" t="s">
        <v>32</v>
      </c>
      <c r="I90" s="308"/>
      <c r="J90" s="308"/>
      <c r="K90" s="308" t="s">
        <v>43</v>
      </c>
      <c r="L90" s="308" t="s">
        <v>27</v>
      </c>
      <c r="M90" s="308"/>
      <c r="N90" s="308" t="s">
        <v>30</v>
      </c>
      <c r="O90" s="308" t="s">
        <v>32</v>
      </c>
      <c r="P90" s="308"/>
      <c r="Q90" s="308"/>
      <c r="R90" s="308" t="s">
        <v>64</v>
      </c>
      <c r="S90" s="524" t="s">
        <v>68</v>
      </c>
      <c r="T90" s="525"/>
      <c r="U90" s="526"/>
    </row>
    <row r="91" spans="1:21" ht="15.95" customHeight="1" x14ac:dyDescent="0.2">
      <c r="A91" s="497"/>
      <c r="B91" s="497"/>
      <c r="C91" s="524" t="s">
        <v>28</v>
      </c>
      <c r="D91" s="525"/>
      <c r="E91" s="526"/>
      <c r="F91" s="306" t="s">
        <v>29</v>
      </c>
      <c r="G91" s="306" t="s">
        <v>31</v>
      </c>
      <c r="H91" s="306" t="s">
        <v>33</v>
      </c>
      <c r="I91" s="306" t="s">
        <v>37</v>
      </c>
      <c r="J91" s="306" t="s">
        <v>36</v>
      </c>
      <c r="K91" s="306" t="s">
        <v>28</v>
      </c>
      <c r="L91" s="306" t="s">
        <v>28</v>
      </c>
      <c r="M91" s="306" t="s">
        <v>35</v>
      </c>
      <c r="N91" s="306" t="s">
        <v>31</v>
      </c>
      <c r="O91" s="306" t="s">
        <v>33</v>
      </c>
      <c r="P91" s="306" t="s">
        <v>37</v>
      </c>
      <c r="Q91" s="306" t="s">
        <v>36</v>
      </c>
      <c r="R91" s="306" t="s">
        <v>38</v>
      </c>
      <c r="S91" s="524" t="s">
        <v>66</v>
      </c>
      <c r="T91" s="525"/>
      <c r="U91" s="526"/>
    </row>
    <row r="92" spans="1:21" ht="15.95" customHeight="1" x14ac:dyDescent="0.2">
      <c r="A92" s="497"/>
      <c r="B92" s="497"/>
      <c r="C92" s="502" t="s">
        <v>8</v>
      </c>
      <c r="D92" s="503"/>
      <c r="E92" s="504"/>
      <c r="F92" s="298"/>
      <c r="G92" s="298"/>
      <c r="H92" s="298" t="s">
        <v>34</v>
      </c>
      <c r="I92" s="298"/>
      <c r="J92" s="298"/>
      <c r="K92" s="298" t="s">
        <v>9</v>
      </c>
      <c r="L92" s="298" t="s">
        <v>8</v>
      </c>
      <c r="M92" s="298"/>
      <c r="N92" s="298"/>
      <c r="O92" s="298" t="s">
        <v>34</v>
      </c>
      <c r="P92" s="298"/>
      <c r="Q92" s="298"/>
      <c r="R92" s="20" t="s">
        <v>63</v>
      </c>
      <c r="S92" s="524" t="s">
        <v>67</v>
      </c>
      <c r="T92" s="525"/>
      <c r="U92" s="526"/>
    </row>
    <row r="93" spans="1:21" ht="15.95" customHeight="1" x14ac:dyDescent="0.2">
      <c r="A93" s="498"/>
      <c r="B93" s="498"/>
      <c r="C93" s="559"/>
      <c r="D93" s="560"/>
      <c r="E93" s="561"/>
      <c r="F93" s="306"/>
      <c r="G93" s="306"/>
      <c r="H93" s="306"/>
      <c r="I93" s="306"/>
      <c r="J93" s="306"/>
      <c r="K93" s="306" t="s">
        <v>62</v>
      </c>
      <c r="L93" s="306"/>
      <c r="M93" s="306"/>
      <c r="N93" s="306"/>
      <c r="O93" s="306"/>
      <c r="P93" s="306"/>
      <c r="Q93" s="306"/>
      <c r="R93" s="306"/>
      <c r="S93" s="528"/>
      <c r="T93" s="562"/>
      <c r="U93" s="563"/>
    </row>
    <row r="94" spans="1:21" s="8" customFormat="1" ht="15.95" customHeight="1" x14ac:dyDescent="0.2">
      <c r="A94" s="307" t="s">
        <v>10</v>
      </c>
      <c r="B94" s="307" t="s">
        <v>11</v>
      </c>
      <c r="C94" s="564" t="s">
        <v>12</v>
      </c>
      <c r="D94" s="565"/>
      <c r="E94" s="566"/>
      <c r="F94" s="307" t="s">
        <v>13</v>
      </c>
      <c r="G94" s="307" t="s">
        <v>14</v>
      </c>
      <c r="H94" s="307" t="s">
        <v>15</v>
      </c>
      <c r="I94" s="307" t="s">
        <v>16</v>
      </c>
      <c r="J94" s="307" t="s">
        <v>17</v>
      </c>
      <c r="K94" s="307" t="s">
        <v>18</v>
      </c>
      <c r="L94" s="307" t="s">
        <v>19</v>
      </c>
      <c r="M94" s="307" t="s">
        <v>20</v>
      </c>
      <c r="N94" s="307" t="s">
        <v>21</v>
      </c>
      <c r="O94" s="307" t="s">
        <v>41</v>
      </c>
      <c r="P94" s="307" t="s">
        <v>42</v>
      </c>
      <c r="Q94" s="307" t="s">
        <v>44</v>
      </c>
      <c r="R94" s="307" t="s">
        <v>70</v>
      </c>
      <c r="S94" s="564" t="s">
        <v>71</v>
      </c>
      <c r="T94" s="565"/>
      <c r="U94" s="566"/>
    </row>
    <row r="95" spans="1:21" s="16" customFormat="1" ht="15.95" customHeight="1" x14ac:dyDescent="0.2">
      <c r="A95" s="18">
        <v>1</v>
      </c>
      <c r="B95" s="19" t="s">
        <v>22</v>
      </c>
      <c r="C95" s="532"/>
      <c r="D95" s="533"/>
      <c r="E95" s="534"/>
      <c r="F95" s="39"/>
      <c r="G95" s="39"/>
      <c r="H95" s="39"/>
      <c r="I95" s="39"/>
      <c r="J95" s="39"/>
      <c r="K95" s="39"/>
      <c r="L95" s="24">
        <f t="shared" ref="L95:Q95" si="17">SUM(L96,L99,L100)</f>
        <v>0</v>
      </c>
      <c r="M95" s="24">
        <f t="shared" si="17"/>
        <v>0</v>
      </c>
      <c r="N95" s="24">
        <f t="shared" si="17"/>
        <v>0</v>
      </c>
      <c r="O95" s="24">
        <f t="shared" si="17"/>
        <v>0</v>
      </c>
      <c r="P95" s="24">
        <f t="shared" si="17"/>
        <v>0</v>
      </c>
      <c r="Q95" s="24">
        <f t="shared" si="17"/>
        <v>0</v>
      </c>
      <c r="R95" s="24">
        <f>SUM(L95-M95-N95-O95+P95-Q95)</f>
        <v>0</v>
      </c>
      <c r="S95" s="535"/>
      <c r="T95" s="536"/>
      <c r="U95" s="537"/>
    </row>
    <row r="96" spans="1:21" s="23" customFormat="1" ht="15.95" customHeight="1" x14ac:dyDescent="0.25">
      <c r="A96" s="14"/>
      <c r="B96" s="22" t="s">
        <v>50</v>
      </c>
      <c r="C96" s="495"/>
      <c r="D96" s="495"/>
      <c r="E96" s="495"/>
      <c r="F96" s="300"/>
      <c r="G96" s="300"/>
      <c r="H96" s="300"/>
      <c r="I96" s="300"/>
      <c r="J96" s="300"/>
      <c r="K96" s="299"/>
      <c r="L96" s="313">
        <f t="shared" ref="L96:O96" si="18">SUM(L97:L98)</f>
        <v>0</v>
      </c>
      <c r="M96" s="313">
        <f t="shared" si="18"/>
        <v>0</v>
      </c>
      <c r="N96" s="313">
        <f t="shared" si="18"/>
        <v>0</v>
      </c>
      <c r="O96" s="313">
        <f t="shared" si="18"/>
        <v>0</v>
      </c>
      <c r="P96" s="313">
        <f>SUM(P97:P98)</f>
        <v>0</v>
      </c>
      <c r="Q96" s="313">
        <f t="shared" ref="Q96" si="19">SUM(Q97:Q98)</f>
        <v>0</v>
      </c>
      <c r="R96" s="315">
        <f t="shared" ref="R96:R103" si="20">SUM(L96-M96-N96-O96+P96-Q96)</f>
        <v>0</v>
      </c>
      <c r="S96" s="545"/>
      <c r="T96" s="546"/>
      <c r="U96" s="547"/>
    </row>
    <row r="97" spans="1:21" ht="15.95" customHeight="1" x14ac:dyDescent="0.2">
      <c r="A97" s="12"/>
      <c r="B97" s="13" t="s">
        <v>84</v>
      </c>
      <c r="C97" s="509"/>
      <c r="D97" s="509"/>
      <c r="E97" s="509"/>
      <c r="F97" s="303"/>
      <c r="G97" s="303"/>
      <c r="H97" s="303"/>
      <c r="I97" s="40"/>
      <c r="J97" s="40"/>
      <c r="K97" s="299"/>
      <c r="L97" s="314">
        <v>0</v>
      </c>
      <c r="M97" s="314">
        <v>0</v>
      </c>
      <c r="N97" s="314">
        <v>0</v>
      </c>
      <c r="O97" s="314">
        <v>0</v>
      </c>
      <c r="P97" s="314">
        <v>0</v>
      </c>
      <c r="Q97" s="314">
        <v>0</v>
      </c>
      <c r="R97" s="315">
        <f t="shared" si="20"/>
        <v>0</v>
      </c>
      <c r="S97" s="542"/>
      <c r="T97" s="543"/>
      <c r="U97" s="544"/>
    </row>
    <row r="98" spans="1:21" ht="15.95" customHeight="1" x14ac:dyDescent="0.2">
      <c r="A98" s="12"/>
      <c r="B98" s="13" t="s">
        <v>85</v>
      </c>
      <c r="C98" s="509"/>
      <c r="D98" s="509"/>
      <c r="E98" s="509"/>
      <c r="F98" s="303"/>
      <c r="G98" s="303"/>
      <c r="H98" s="303"/>
      <c r="I98" s="40"/>
      <c r="J98" s="40"/>
      <c r="K98" s="299"/>
      <c r="L98" s="314">
        <v>0</v>
      </c>
      <c r="M98" s="314">
        <v>0</v>
      </c>
      <c r="N98" s="314">
        <v>0</v>
      </c>
      <c r="O98" s="314">
        <v>0</v>
      </c>
      <c r="P98" s="314">
        <v>0</v>
      </c>
      <c r="Q98" s="314">
        <v>0</v>
      </c>
      <c r="R98" s="315">
        <f t="shared" si="20"/>
        <v>0</v>
      </c>
      <c r="S98" s="542"/>
      <c r="T98" s="543"/>
      <c r="U98" s="544"/>
    </row>
    <row r="99" spans="1:21" ht="15.95" customHeight="1" x14ac:dyDescent="0.2">
      <c r="A99" s="12"/>
      <c r="B99" s="11" t="s">
        <v>51</v>
      </c>
      <c r="C99" s="494"/>
      <c r="D99" s="494"/>
      <c r="E99" s="494"/>
      <c r="F99" s="41"/>
      <c r="G99" s="41"/>
      <c r="H99" s="41"/>
      <c r="I99" s="41"/>
      <c r="J99" s="41"/>
      <c r="K99" s="299"/>
      <c r="L99" s="315">
        <v>0</v>
      </c>
      <c r="M99" s="315">
        <v>0</v>
      </c>
      <c r="N99" s="315">
        <v>0</v>
      </c>
      <c r="O99" s="315">
        <v>0</v>
      </c>
      <c r="P99" s="315">
        <v>0</v>
      </c>
      <c r="Q99" s="315">
        <v>0</v>
      </c>
      <c r="R99" s="315">
        <f t="shared" si="20"/>
        <v>0</v>
      </c>
      <c r="S99" s="542"/>
      <c r="T99" s="543"/>
      <c r="U99" s="544"/>
    </row>
    <row r="100" spans="1:21" ht="15.95" customHeight="1" x14ac:dyDescent="0.2">
      <c r="A100" s="12"/>
      <c r="B100" s="11" t="s">
        <v>52</v>
      </c>
      <c r="C100" s="494"/>
      <c r="D100" s="494"/>
      <c r="E100" s="494"/>
      <c r="F100" s="41"/>
      <c r="G100" s="41"/>
      <c r="H100" s="41"/>
      <c r="I100" s="41"/>
      <c r="J100" s="41"/>
      <c r="K100" s="299"/>
      <c r="L100" s="315">
        <v>0</v>
      </c>
      <c r="M100" s="315">
        <v>0</v>
      </c>
      <c r="N100" s="315">
        <v>0</v>
      </c>
      <c r="O100" s="315">
        <v>0</v>
      </c>
      <c r="P100" s="315">
        <v>0</v>
      </c>
      <c r="Q100" s="315">
        <v>0</v>
      </c>
      <c r="R100" s="315">
        <f t="shared" si="20"/>
        <v>0</v>
      </c>
      <c r="S100" s="542"/>
      <c r="T100" s="543"/>
      <c r="U100" s="544"/>
    </row>
    <row r="101" spans="1:21" ht="15.95" customHeight="1" x14ac:dyDescent="0.2">
      <c r="A101" s="14">
        <v>2</v>
      </c>
      <c r="B101" s="10" t="s">
        <v>23</v>
      </c>
      <c r="C101" s="494"/>
      <c r="D101" s="494"/>
      <c r="E101" s="494"/>
      <c r="F101" s="299"/>
      <c r="G101" s="299"/>
      <c r="H101" s="42"/>
      <c r="I101" s="299"/>
      <c r="J101" s="299"/>
      <c r="K101" s="299"/>
      <c r="L101" s="315">
        <f>SUM(L102:L103)</f>
        <v>428</v>
      </c>
      <c r="M101" s="315">
        <f t="shared" ref="M101:N101" si="21">SUM(M102:M103)</f>
        <v>343</v>
      </c>
      <c r="N101" s="315">
        <f t="shared" si="21"/>
        <v>0</v>
      </c>
      <c r="O101" s="26"/>
      <c r="P101" s="315">
        <f t="shared" ref="P101:Q101" si="22">SUM(P102:P103)</f>
        <v>0</v>
      </c>
      <c r="Q101" s="315">
        <f t="shared" si="22"/>
        <v>55</v>
      </c>
      <c r="R101" s="315">
        <f t="shared" si="20"/>
        <v>30</v>
      </c>
      <c r="S101" s="542"/>
      <c r="T101" s="543"/>
      <c r="U101" s="544"/>
    </row>
    <row r="102" spans="1:21" ht="15.95" customHeight="1" x14ac:dyDescent="0.2">
      <c r="A102" s="12"/>
      <c r="B102" s="13" t="s">
        <v>84</v>
      </c>
      <c r="C102" s="509"/>
      <c r="D102" s="509"/>
      <c r="E102" s="509"/>
      <c r="F102" s="303"/>
      <c r="G102" s="303"/>
      <c r="H102" s="43"/>
      <c r="I102" s="40"/>
      <c r="J102" s="40"/>
      <c r="K102" s="299"/>
      <c r="L102" s="314">
        <v>428</v>
      </c>
      <c r="M102" s="314">
        <v>343</v>
      </c>
      <c r="N102" s="314">
        <v>0</v>
      </c>
      <c r="O102" s="25"/>
      <c r="P102" s="314">
        <v>0</v>
      </c>
      <c r="Q102" s="314">
        <v>55</v>
      </c>
      <c r="R102" s="315">
        <f>SUM(L102-M102-N102-O102+P102-Q102)</f>
        <v>30</v>
      </c>
      <c r="S102" s="542"/>
      <c r="T102" s="543"/>
      <c r="U102" s="544"/>
    </row>
    <row r="103" spans="1:21" ht="15.95" customHeight="1" x14ac:dyDescent="0.2">
      <c r="A103" s="12"/>
      <c r="B103" s="13" t="s">
        <v>85</v>
      </c>
      <c r="C103" s="509"/>
      <c r="D103" s="509"/>
      <c r="E103" s="509"/>
      <c r="F103" s="303"/>
      <c r="G103" s="303"/>
      <c r="H103" s="43"/>
      <c r="I103" s="40"/>
      <c r="J103" s="40"/>
      <c r="K103" s="299"/>
      <c r="L103" s="314">
        <v>0</v>
      </c>
      <c r="M103" s="314">
        <v>0</v>
      </c>
      <c r="N103" s="314">
        <v>0</v>
      </c>
      <c r="O103" s="25"/>
      <c r="P103" s="314">
        <v>0</v>
      </c>
      <c r="Q103" s="314">
        <v>0</v>
      </c>
      <c r="R103" s="315">
        <f t="shared" si="20"/>
        <v>0</v>
      </c>
      <c r="S103" s="542"/>
      <c r="T103" s="543"/>
      <c r="U103" s="544"/>
    </row>
    <row r="104" spans="1:21" ht="15.95" customHeight="1" x14ac:dyDescent="0.2">
      <c r="A104" s="9">
        <v>3</v>
      </c>
      <c r="B104" s="10" t="s">
        <v>54</v>
      </c>
      <c r="C104" s="494"/>
      <c r="D104" s="494"/>
      <c r="E104" s="494"/>
      <c r="F104" s="299"/>
      <c r="G104" s="42"/>
      <c r="H104" s="42"/>
      <c r="I104" s="299"/>
      <c r="J104" s="299"/>
      <c r="K104" s="299"/>
      <c r="L104" s="58">
        <v>0.3</v>
      </c>
      <c r="M104" s="58">
        <v>0.3</v>
      </c>
      <c r="N104" s="26"/>
      <c r="O104" s="26"/>
      <c r="P104" s="311">
        <v>0</v>
      </c>
      <c r="Q104" s="311">
        <v>0</v>
      </c>
      <c r="R104" s="318">
        <f>SUM(L104-M104-N104-O104+P104-Q104)</f>
        <v>0</v>
      </c>
      <c r="S104" s="542"/>
      <c r="T104" s="543"/>
      <c r="U104" s="544"/>
    </row>
    <row r="105" spans="1:21" ht="15.95" customHeight="1" x14ac:dyDescent="0.2">
      <c r="A105" s="14">
        <v>4</v>
      </c>
      <c r="B105" s="10" t="s">
        <v>53</v>
      </c>
      <c r="C105" s="495"/>
      <c r="D105" s="495"/>
      <c r="E105" s="495"/>
      <c r="F105" s="300"/>
      <c r="G105" s="42"/>
      <c r="H105" s="42"/>
      <c r="I105" s="300"/>
      <c r="J105" s="300"/>
      <c r="K105" s="299"/>
      <c r="L105" s="159">
        <f>SUM(L106:L107)</f>
        <v>53.8</v>
      </c>
      <c r="M105" s="57">
        <f>SUM(M106:M107)</f>
        <v>12.5</v>
      </c>
      <c r="N105" s="26"/>
      <c r="O105" s="26"/>
      <c r="P105" s="315">
        <f t="shared" ref="P105:Q105" si="23">SUM(P106:P107)</f>
        <v>0</v>
      </c>
      <c r="Q105" s="315">
        <f t="shared" si="23"/>
        <v>0</v>
      </c>
      <c r="R105" s="57">
        <f>SUM(L105-M105-N105-O105+P105-Q105)</f>
        <v>41.3</v>
      </c>
      <c r="S105" s="542"/>
      <c r="T105" s="543"/>
      <c r="U105" s="544"/>
    </row>
    <row r="106" spans="1:21" ht="15.95" customHeight="1" x14ac:dyDescent="0.2">
      <c r="A106" s="14"/>
      <c r="B106" s="13" t="s">
        <v>84</v>
      </c>
      <c r="C106" s="495"/>
      <c r="D106" s="495"/>
      <c r="E106" s="495"/>
      <c r="F106" s="300"/>
      <c r="G106" s="42"/>
      <c r="H106" s="42"/>
      <c r="I106" s="300"/>
      <c r="J106" s="300"/>
      <c r="K106" s="299"/>
      <c r="L106" s="311">
        <v>0</v>
      </c>
      <c r="M106" s="311">
        <v>0</v>
      </c>
      <c r="N106" s="26"/>
      <c r="O106" s="26"/>
      <c r="P106" s="311">
        <v>0</v>
      </c>
      <c r="Q106" s="311">
        <v>0</v>
      </c>
      <c r="R106" s="318">
        <f t="shared" ref="R106:R114" si="24">SUM(L106-M106-N106-O106+P106-Q106)</f>
        <v>0</v>
      </c>
      <c r="S106" s="542"/>
      <c r="T106" s="543"/>
      <c r="U106" s="544"/>
    </row>
    <row r="107" spans="1:21" ht="15.95" customHeight="1" x14ac:dyDescent="0.2">
      <c r="A107" s="14"/>
      <c r="B107" s="13" t="s">
        <v>85</v>
      </c>
      <c r="C107" s="495"/>
      <c r="D107" s="495"/>
      <c r="E107" s="495"/>
      <c r="F107" s="300"/>
      <c r="G107" s="42"/>
      <c r="H107" s="42"/>
      <c r="I107" s="300"/>
      <c r="J107" s="300"/>
      <c r="K107" s="299"/>
      <c r="L107" s="58">
        <v>53.8</v>
      </c>
      <c r="M107" s="58">
        <v>12.5</v>
      </c>
      <c r="N107" s="26"/>
      <c r="O107" s="26"/>
      <c r="P107" s="311">
        <v>0</v>
      </c>
      <c r="Q107" s="311">
        <v>0</v>
      </c>
      <c r="R107" s="57">
        <f t="shared" si="24"/>
        <v>41.3</v>
      </c>
      <c r="S107" s="542"/>
      <c r="T107" s="543"/>
      <c r="U107" s="544"/>
    </row>
    <row r="108" spans="1:21" ht="15.95" customHeight="1" x14ac:dyDescent="0.2">
      <c r="A108" s="14">
        <v>5</v>
      </c>
      <c r="B108" s="11" t="s">
        <v>55</v>
      </c>
      <c r="C108" s="494"/>
      <c r="D108" s="494"/>
      <c r="E108" s="494"/>
      <c r="F108" s="299"/>
      <c r="G108" s="42"/>
      <c r="H108" s="42"/>
      <c r="I108" s="299"/>
      <c r="J108" s="299"/>
      <c r="K108" s="299"/>
      <c r="L108" s="311">
        <v>0</v>
      </c>
      <c r="M108" s="311">
        <v>0</v>
      </c>
      <c r="N108" s="26"/>
      <c r="O108" s="26"/>
      <c r="P108" s="311">
        <v>0</v>
      </c>
      <c r="Q108" s="311">
        <v>0</v>
      </c>
      <c r="R108" s="315">
        <f t="shared" si="24"/>
        <v>0</v>
      </c>
      <c r="S108" s="542"/>
      <c r="T108" s="543"/>
      <c r="U108" s="544"/>
    </row>
    <row r="109" spans="1:21" ht="15.75" x14ac:dyDescent="0.2">
      <c r="A109" s="14">
        <v>6</v>
      </c>
      <c r="B109" s="10" t="s">
        <v>56</v>
      </c>
      <c r="C109" s="494"/>
      <c r="D109" s="494"/>
      <c r="E109" s="494"/>
      <c r="F109" s="299"/>
      <c r="G109" s="42"/>
      <c r="H109" s="42"/>
      <c r="I109" s="299"/>
      <c r="J109" s="299"/>
      <c r="K109" s="299"/>
      <c r="L109" s="275">
        <v>1</v>
      </c>
      <c r="M109" s="58">
        <v>1</v>
      </c>
      <c r="N109" s="26"/>
      <c r="O109" s="26"/>
      <c r="P109" s="311">
        <v>0</v>
      </c>
      <c r="Q109" s="311">
        <v>0</v>
      </c>
      <c r="R109" s="128">
        <f t="shared" si="24"/>
        <v>0</v>
      </c>
      <c r="S109" s="573">
        <v>0</v>
      </c>
      <c r="T109" s="574"/>
      <c r="U109" s="575"/>
    </row>
    <row r="110" spans="1:21" ht="15.75" x14ac:dyDescent="0.2">
      <c r="A110" s="14">
        <v>7</v>
      </c>
      <c r="B110" s="10" t="s">
        <v>57</v>
      </c>
      <c r="C110" s="494"/>
      <c r="D110" s="494"/>
      <c r="E110" s="494"/>
      <c r="F110" s="299"/>
      <c r="G110" s="42"/>
      <c r="H110" s="42"/>
      <c r="I110" s="299"/>
      <c r="J110" s="299"/>
      <c r="K110" s="299"/>
      <c r="L110" s="311">
        <v>0</v>
      </c>
      <c r="M110" s="311">
        <v>0</v>
      </c>
      <c r="N110" s="26"/>
      <c r="O110" s="26"/>
      <c r="P110" s="311">
        <v>0</v>
      </c>
      <c r="Q110" s="311">
        <v>0</v>
      </c>
      <c r="R110" s="315">
        <f t="shared" si="24"/>
        <v>0</v>
      </c>
      <c r="S110" s="548">
        <v>0</v>
      </c>
      <c r="T110" s="549"/>
      <c r="U110" s="550"/>
    </row>
    <row r="111" spans="1:21" ht="15.75" x14ac:dyDescent="0.2">
      <c r="A111" s="14">
        <v>8</v>
      </c>
      <c r="B111" s="10" t="s">
        <v>58</v>
      </c>
      <c r="C111" s="494"/>
      <c r="D111" s="494"/>
      <c r="E111" s="494"/>
      <c r="F111" s="299"/>
      <c r="G111" s="42"/>
      <c r="H111" s="42"/>
      <c r="I111" s="299"/>
      <c r="J111" s="299"/>
      <c r="K111" s="299"/>
      <c r="L111" s="311">
        <v>0</v>
      </c>
      <c r="M111" s="311">
        <v>0</v>
      </c>
      <c r="N111" s="26"/>
      <c r="O111" s="26"/>
      <c r="P111" s="311">
        <v>0</v>
      </c>
      <c r="Q111" s="311">
        <v>0</v>
      </c>
      <c r="R111" s="315">
        <f t="shared" si="24"/>
        <v>0</v>
      </c>
      <c r="S111" s="548">
        <v>0</v>
      </c>
      <c r="T111" s="549"/>
      <c r="U111" s="550"/>
    </row>
    <row r="112" spans="1:21" ht="15.75" x14ac:dyDescent="0.2">
      <c r="A112" s="14">
        <v>9</v>
      </c>
      <c r="B112" s="10" t="s">
        <v>24</v>
      </c>
      <c r="C112" s="494"/>
      <c r="D112" s="494"/>
      <c r="E112" s="494"/>
      <c r="F112" s="299"/>
      <c r="G112" s="42"/>
      <c r="H112" s="42"/>
      <c r="I112" s="41"/>
      <c r="J112" s="41"/>
      <c r="K112" s="299"/>
      <c r="L112" s="311">
        <v>0</v>
      </c>
      <c r="M112" s="311">
        <v>0</v>
      </c>
      <c r="N112" s="26"/>
      <c r="O112" s="26"/>
      <c r="P112" s="311">
        <v>0</v>
      </c>
      <c r="Q112" s="311">
        <v>0</v>
      </c>
      <c r="R112" s="315">
        <f t="shared" si="24"/>
        <v>0</v>
      </c>
      <c r="S112" s="548">
        <v>0</v>
      </c>
      <c r="T112" s="549"/>
      <c r="U112" s="550"/>
    </row>
    <row r="113" spans="1:21" ht="15.75" x14ac:dyDescent="0.2">
      <c r="A113" s="14">
        <v>10</v>
      </c>
      <c r="B113" s="10" t="s">
        <v>25</v>
      </c>
      <c r="C113" s="494"/>
      <c r="D113" s="494"/>
      <c r="E113" s="494"/>
      <c r="F113" s="299"/>
      <c r="G113" s="42"/>
      <c r="H113" s="42"/>
      <c r="I113" s="41"/>
      <c r="J113" s="41"/>
      <c r="K113" s="299"/>
      <c r="L113" s="311">
        <v>0</v>
      </c>
      <c r="M113" s="311">
        <v>0</v>
      </c>
      <c r="N113" s="26"/>
      <c r="O113" s="26"/>
      <c r="P113" s="311">
        <v>0</v>
      </c>
      <c r="Q113" s="311">
        <v>0</v>
      </c>
      <c r="R113" s="315">
        <f t="shared" si="24"/>
        <v>0</v>
      </c>
      <c r="S113" s="548">
        <v>0</v>
      </c>
      <c r="T113" s="549"/>
      <c r="U113" s="550"/>
    </row>
    <row r="114" spans="1:21" ht="16.5" thickBot="1" x14ac:dyDescent="0.25">
      <c r="A114" s="48">
        <v>11</v>
      </c>
      <c r="B114" s="49" t="s">
        <v>59</v>
      </c>
      <c r="C114" s="510"/>
      <c r="D114" s="511"/>
      <c r="E114" s="512"/>
      <c r="F114" s="302"/>
      <c r="G114" s="50"/>
      <c r="H114" s="50"/>
      <c r="I114" s="51"/>
      <c r="J114" s="51"/>
      <c r="K114" s="302"/>
      <c r="L114" s="52">
        <v>0</v>
      </c>
      <c r="M114" s="52">
        <v>0</v>
      </c>
      <c r="N114" s="53"/>
      <c r="O114" s="53"/>
      <c r="P114" s="52">
        <v>0</v>
      </c>
      <c r="Q114" s="52">
        <v>0</v>
      </c>
      <c r="R114" s="54">
        <f t="shared" si="24"/>
        <v>0</v>
      </c>
      <c r="S114" s="554"/>
      <c r="T114" s="555"/>
      <c r="U114" s="556"/>
    </row>
    <row r="115" spans="1:21" ht="12.75" customHeight="1" thickTop="1" x14ac:dyDescent="0.2">
      <c r="A115" s="5"/>
      <c r="B115" s="27" t="s">
        <v>39</v>
      </c>
    </row>
    <row r="116" spans="1:21" ht="12.75" customHeight="1" x14ac:dyDescent="0.2">
      <c r="A116" s="5"/>
      <c r="B116" s="15" t="s">
        <v>61</v>
      </c>
    </row>
    <row r="117" spans="1:21" x14ac:dyDescent="0.2">
      <c r="A117" s="5"/>
      <c r="B117" s="15" t="s">
        <v>60</v>
      </c>
    </row>
    <row r="118" spans="1:21" ht="21" customHeight="1" x14ac:dyDescent="0.2">
      <c r="A118" s="5"/>
      <c r="B118" s="15" t="s">
        <v>40</v>
      </c>
    </row>
    <row r="119" spans="1:21" x14ac:dyDescent="0.2">
      <c r="A119" s="5"/>
      <c r="B119" s="27"/>
    </row>
    <row r="120" spans="1:21" x14ac:dyDescent="0.2">
      <c r="A120" s="5"/>
      <c r="B120" s="27"/>
    </row>
    <row r="121" spans="1:21" ht="12.75" customHeight="1" x14ac:dyDescent="0.2">
      <c r="A121" s="488" t="s">
        <v>0</v>
      </c>
      <c r="B121" s="488"/>
      <c r="P121" s="517"/>
      <c r="Q121" s="517"/>
      <c r="R121" s="517"/>
      <c r="S121" s="517"/>
      <c r="T121" s="517"/>
      <c r="U121" s="517"/>
    </row>
    <row r="122" spans="1:21" ht="13.5" customHeight="1" x14ac:dyDescent="0.2">
      <c r="A122" s="488" t="s">
        <v>1</v>
      </c>
      <c r="B122" s="488"/>
      <c r="P122" s="517"/>
      <c r="Q122" s="517"/>
      <c r="R122" s="517"/>
      <c r="S122" s="517"/>
      <c r="T122" s="517"/>
      <c r="U122" s="517"/>
    </row>
    <row r="123" spans="1:21" ht="15" customHeight="1" x14ac:dyDescent="0.2">
      <c r="A123" s="488" t="s">
        <v>46</v>
      </c>
      <c r="B123" s="488"/>
    </row>
    <row r="124" spans="1:21" ht="12.75" customHeight="1" x14ac:dyDescent="0.35">
      <c r="C124" s="518" t="s">
        <v>2</v>
      </c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518"/>
      <c r="P124" s="518"/>
      <c r="Q124" s="2"/>
    </row>
    <row r="125" spans="1:21" ht="12.75" customHeight="1" x14ac:dyDescent="0.2">
      <c r="F125" s="519" t="s">
        <v>3</v>
      </c>
      <c r="G125" s="519"/>
      <c r="H125" s="519"/>
      <c r="I125" s="519"/>
      <c r="J125" s="519"/>
      <c r="K125" s="519"/>
      <c r="L125" s="519"/>
      <c r="M125" s="519"/>
      <c r="N125" s="519"/>
      <c r="O125" s="519"/>
      <c r="P125" s="519"/>
      <c r="Q125" s="304"/>
    </row>
    <row r="126" spans="1:21" ht="12.75" customHeight="1" x14ac:dyDescent="0.2">
      <c r="A126" s="1" t="s">
        <v>47</v>
      </c>
      <c r="C126" s="3"/>
      <c r="D126" s="4">
        <v>1</v>
      </c>
      <c r="E126" s="4">
        <v>5</v>
      </c>
      <c r="G126" s="1" t="s">
        <v>43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 x14ac:dyDescent="0.2">
      <c r="A127" s="1" t="s">
        <v>69</v>
      </c>
      <c r="C127" s="6"/>
      <c r="D127" s="7">
        <v>0</v>
      </c>
      <c r="E127" s="7">
        <v>8</v>
      </c>
      <c r="K127" s="520">
        <v>4</v>
      </c>
      <c r="L127" s="520"/>
      <c r="M127" s="5"/>
      <c r="N127" s="5"/>
      <c r="O127" s="5"/>
      <c r="Q127" s="1" t="str">
        <f>+Q87:U87</f>
        <v>Bulan     :</v>
      </c>
      <c r="R127" s="522" t="str">
        <f>+R87</f>
        <v>Agustus</v>
      </c>
      <c r="S127" s="523"/>
      <c r="T127" s="4">
        <f>+T87:U87</f>
        <v>0</v>
      </c>
      <c r="U127" s="4">
        <f>+U87</f>
        <v>8</v>
      </c>
    </row>
    <row r="128" spans="1:21" ht="12.75" customHeight="1" thickBot="1" x14ac:dyDescent="0.25">
      <c r="A128" s="316" t="s">
        <v>80</v>
      </c>
      <c r="B128" s="316"/>
      <c r="C128" s="7">
        <v>0</v>
      </c>
      <c r="D128" s="7">
        <v>1</v>
      </c>
      <c r="E128" s="7">
        <v>0</v>
      </c>
      <c r="K128" s="521"/>
      <c r="L128" s="521"/>
      <c r="M128" s="5"/>
      <c r="N128" s="5"/>
      <c r="O128" s="5"/>
      <c r="Q128" s="1" t="s">
        <v>48</v>
      </c>
      <c r="R128" s="557">
        <f>+R88</f>
        <v>2018</v>
      </c>
      <c r="S128" s="558"/>
      <c r="T128" s="21">
        <v>1</v>
      </c>
      <c r="U128" s="21">
        <v>8</v>
      </c>
    </row>
    <row r="129" spans="1:21" ht="15.95" customHeight="1" thickTop="1" x14ac:dyDescent="0.2">
      <c r="A129" s="496" t="s">
        <v>4</v>
      </c>
      <c r="B129" s="496" t="s">
        <v>5</v>
      </c>
      <c r="C129" s="499" t="s">
        <v>6</v>
      </c>
      <c r="D129" s="500"/>
      <c r="E129" s="500"/>
      <c r="F129" s="500"/>
      <c r="G129" s="500"/>
      <c r="H129" s="500"/>
      <c r="I129" s="500"/>
      <c r="J129" s="500"/>
      <c r="K129" s="501"/>
      <c r="L129" s="499" t="s">
        <v>7</v>
      </c>
      <c r="M129" s="500"/>
      <c r="N129" s="500"/>
      <c r="O129" s="500"/>
      <c r="P129" s="500"/>
      <c r="Q129" s="500"/>
      <c r="R129" s="501"/>
      <c r="S129" s="538" t="s">
        <v>65</v>
      </c>
      <c r="T129" s="539"/>
      <c r="U129" s="540"/>
    </row>
    <row r="130" spans="1:21" ht="15.95" customHeight="1" x14ac:dyDescent="0.2">
      <c r="A130" s="497"/>
      <c r="B130" s="497"/>
      <c r="C130" s="551" t="s">
        <v>27</v>
      </c>
      <c r="D130" s="552"/>
      <c r="E130" s="553"/>
      <c r="F130" s="308"/>
      <c r="G130" s="308" t="s">
        <v>30</v>
      </c>
      <c r="H130" s="308" t="s">
        <v>32</v>
      </c>
      <c r="I130" s="308"/>
      <c r="J130" s="308"/>
      <c r="K130" s="308" t="s">
        <v>43</v>
      </c>
      <c r="L130" s="308" t="s">
        <v>27</v>
      </c>
      <c r="M130" s="308"/>
      <c r="N130" s="308" t="s">
        <v>30</v>
      </c>
      <c r="O130" s="308" t="s">
        <v>32</v>
      </c>
      <c r="P130" s="308"/>
      <c r="Q130" s="308"/>
      <c r="R130" s="308" t="s">
        <v>64</v>
      </c>
      <c r="S130" s="524" t="s">
        <v>68</v>
      </c>
      <c r="T130" s="525"/>
      <c r="U130" s="526"/>
    </row>
    <row r="131" spans="1:21" ht="15.95" customHeight="1" x14ac:dyDescent="0.2">
      <c r="A131" s="497"/>
      <c r="B131" s="497"/>
      <c r="C131" s="524" t="s">
        <v>28</v>
      </c>
      <c r="D131" s="525"/>
      <c r="E131" s="526"/>
      <c r="F131" s="306" t="s">
        <v>29</v>
      </c>
      <c r="G131" s="306" t="s">
        <v>31</v>
      </c>
      <c r="H131" s="306" t="s">
        <v>33</v>
      </c>
      <c r="I131" s="306" t="s">
        <v>37</v>
      </c>
      <c r="J131" s="306" t="s">
        <v>36</v>
      </c>
      <c r="K131" s="306" t="s">
        <v>28</v>
      </c>
      <c r="L131" s="306" t="s">
        <v>28</v>
      </c>
      <c r="M131" s="306" t="s">
        <v>35</v>
      </c>
      <c r="N131" s="306" t="s">
        <v>31</v>
      </c>
      <c r="O131" s="306" t="s">
        <v>33</v>
      </c>
      <c r="P131" s="306" t="s">
        <v>37</v>
      </c>
      <c r="Q131" s="306" t="s">
        <v>36</v>
      </c>
      <c r="R131" s="306" t="s">
        <v>38</v>
      </c>
      <c r="S131" s="524" t="s">
        <v>66</v>
      </c>
      <c r="T131" s="525"/>
      <c r="U131" s="526"/>
    </row>
    <row r="132" spans="1:21" ht="15.95" customHeight="1" x14ac:dyDescent="0.2">
      <c r="A132" s="497"/>
      <c r="B132" s="497"/>
      <c r="C132" s="502" t="s">
        <v>8</v>
      </c>
      <c r="D132" s="503"/>
      <c r="E132" s="504"/>
      <c r="F132" s="298"/>
      <c r="G132" s="298"/>
      <c r="H132" s="298" t="s">
        <v>34</v>
      </c>
      <c r="I132" s="298"/>
      <c r="J132" s="298"/>
      <c r="K132" s="298" t="s">
        <v>9</v>
      </c>
      <c r="L132" s="298" t="s">
        <v>8</v>
      </c>
      <c r="M132" s="298"/>
      <c r="N132" s="298"/>
      <c r="O132" s="298" t="s">
        <v>34</v>
      </c>
      <c r="P132" s="298"/>
      <c r="Q132" s="298"/>
      <c r="R132" s="20" t="s">
        <v>63</v>
      </c>
      <c r="S132" s="524" t="s">
        <v>67</v>
      </c>
      <c r="T132" s="525"/>
      <c r="U132" s="526"/>
    </row>
    <row r="133" spans="1:21" ht="15.95" customHeight="1" x14ac:dyDescent="0.2">
      <c r="A133" s="498"/>
      <c r="B133" s="498"/>
      <c r="C133" s="559"/>
      <c r="D133" s="560"/>
      <c r="E133" s="561"/>
      <c r="F133" s="306"/>
      <c r="G133" s="306"/>
      <c r="H133" s="306"/>
      <c r="I133" s="306"/>
      <c r="J133" s="306"/>
      <c r="K133" s="306" t="s">
        <v>62</v>
      </c>
      <c r="L133" s="306"/>
      <c r="M133" s="306"/>
      <c r="N133" s="306"/>
      <c r="O133" s="306"/>
      <c r="P133" s="306"/>
      <c r="Q133" s="306"/>
      <c r="R133" s="306"/>
      <c r="S133" s="528"/>
      <c r="T133" s="562"/>
      <c r="U133" s="563"/>
    </row>
    <row r="134" spans="1:21" s="8" customFormat="1" ht="15.95" customHeight="1" x14ac:dyDescent="0.2">
      <c r="A134" s="307" t="s">
        <v>10</v>
      </c>
      <c r="B134" s="307" t="s">
        <v>11</v>
      </c>
      <c r="C134" s="564" t="s">
        <v>12</v>
      </c>
      <c r="D134" s="565"/>
      <c r="E134" s="566"/>
      <c r="F134" s="307" t="s">
        <v>13</v>
      </c>
      <c r="G134" s="307" t="s">
        <v>14</v>
      </c>
      <c r="H134" s="307" t="s">
        <v>15</v>
      </c>
      <c r="I134" s="307" t="s">
        <v>16</v>
      </c>
      <c r="J134" s="307" t="s">
        <v>17</v>
      </c>
      <c r="K134" s="307" t="s">
        <v>18</v>
      </c>
      <c r="L134" s="307" t="s">
        <v>19</v>
      </c>
      <c r="M134" s="307" t="s">
        <v>20</v>
      </c>
      <c r="N134" s="307" t="s">
        <v>21</v>
      </c>
      <c r="O134" s="307" t="s">
        <v>41</v>
      </c>
      <c r="P134" s="307" t="s">
        <v>42</v>
      </c>
      <c r="Q134" s="307" t="s">
        <v>44</v>
      </c>
      <c r="R134" s="307" t="s">
        <v>70</v>
      </c>
      <c r="S134" s="564" t="s">
        <v>71</v>
      </c>
      <c r="T134" s="565"/>
      <c r="U134" s="566"/>
    </row>
    <row r="135" spans="1:21" s="16" customFormat="1" ht="15.95" customHeight="1" x14ac:dyDescent="0.2">
      <c r="A135" s="18">
        <v>1</v>
      </c>
      <c r="B135" s="19" t="s">
        <v>22</v>
      </c>
      <c r="C135" s="532"/>
      <c r="D135" s="533"/>
      <c r="E135" s="534"/>
      <c r="F135" s="39"/>
      <c r="G135" s="39"/>
      <c r="H135" s="39"/>
      <c r="I135" s="39"/>
      <c r="J135" s="39"/>
      <c r="K135" s="39"/>
      <c r="L135" s="125">
        <f t="shared" ref="L135:Q135" si="25">SUM(L136,L139,L140)</f>
        <v>2</v>
      </c>
      <c r="M135" s="24">
        <f t="shared" si="25"/>
        <v>0</v>
      </c>
      <c r="N135" s="24">
        <f t="shared" si="25"/>
        <v>0</v>
      </c>
      <c r="O135" s="24">
        <f t="shared" si="25"/>
        <v>0</v>
      </c>
      <c r="P135" s="24">
        <f t="shared" si="25"/>
        <v>1</v>
      </c>
      <c r="Q135" s="24">
        <f t="shared" si="25"/>
        <v>1</v>
      </c>
      <c r="R135" s="24">
        <f>SUM(L135-M135-N135-O135+P135-Q135)</f>
        <v>2</v>
      </c>
      <c r="S135" s="535"/>
      <c r="T135" s="536"/>
      <c r="U135" s="537"/>
    </row>
    <row r="136" spans="1:21" s="23" customFormat="1" ht="15.95" customHeight="1" x14ac:dyDescent="0.25">
      <c r="A136" s="14"/>
      <c r="B136" s="22" t="s">
        <v>50</v>
      </c>
      <c r="C136" s="495"/>
      <c r="D136" s="495"/>
      <c r="E136" s="495"/>
      <c r="F136" s="300"/>
      <c r="G136" s="300"/>
      <c r="H136" s="300"/>
      <c r="I136" s="300"/>
      <c r="J136" s="300"/>
      <c r="K136" s="299"/>
      <c r="L136" s="127">
        <f t="shared" ref="L136:O136" si="26">SUM(L137:L138)</f>
        <v>0</v>
      </c>
      <c r="M136" s="313">
        <f t="shared" si="26"/>
        <v>0</v>
      </c>
      <c r="N136" s="313">
        <f t="shared" si="26"/>
        <v>0</v>
      </c>
      <c r="O136" s="313">
        <f t="shared" si="26"/>
        <v>0</v>
      </c>
      <c r="P136" s="313">
        <f>SUM(P137:P138)</f>
        <v>0</v>
      </c>
      <c r="Q136" s="313">
        <f t="shared" ref="Q136" si="27">SUM(Q137:Q138)</f>
        <v>0</v>
      </c>
      <c r="R136" s="315">
        <f t="shared" ref="R136:R144" si="28">SUM(L136-M136-N136-O136+P136-Q136)</f>
        <v>0</v>
      </c>
      <c r="S136" s="545"/>
      <c r="T136" s="546"/>
      <c r="U136" s="547"/>
    </row>
    <row r="137" spans="1:21" ht="15.95" customHeight="1" x14ac:dyDescent="0.2">
      <c r="A137" s="12"/>
      <c r="B137" s="13" t="s">
        <v>84</v>
      </c>
      <c r="C137" s="509"/>
      <c r="D137" s="509"/>
      <c r="E137" s="509"/>
      <c r="F137" s="303"/>
      <c r="G137" s="303"/>
      <c r="H137" s="303"/>
      <c r="I137" s="40"/>
      <c r="J137" s="40"/>
      <c r="K137" s="299"/>
      <c r="L137" s="65">
        <v>0</v>
      </c>
      <c r="M137" s="314">
        <v>0</v>
      </c>
      <c r="N137" s="314">
        <v>0</v>
      </c>
      <c r="O137" s="314">
        <v>0</v>
      </c>
      <c r="P137" s="314">
        <v>0</v>
      </c>
      <c r="Q137" s="314">
        <v>0</v>
      </c>
      <c r="R137" s="315">
        <f t="shared" si="28"/>
        <v>0</v>
      </c>
      <c r="S137" s="542"/>
      <c r="T137" s="543"/>
      <c r="U137" s="544"/>
    </row>
    <row r="138" spans="1:21" ht="15.95" customHeight="1" x14ac:dyDescent="0.2">
      <c r="A138" s="12"/>
      <c r="B138" s="13" t="s">
        <v>85</v>
      </c>
      <c r="C138" s="509"/>
      <c r="D138" s="509"/>
      <c r="E138" s="509"/>
      <c r="F138" s="303"/>
      <c r="G138" s="303"/>
      <c r="H138" s="303"/>
      <c r="I138" s="40"/>
      <c r="J138" s="40"/>
      <c r="K138" s="299"/>
      <c r="L138" s="65">
        <v>0</v>
      </c>
      <c r="M138" s="314">
        <v>0</v>
      </c>
      <c r="N138" s="314">
        <v>0</v>
      </c>
      <c r="O138" s="314">
        <v>0</v>
      </c>
      <c r="P138" s="314">
        <v>0</v>
      </c>
      <c r="Q138" s="314">
        <v>0</v>
      </c>
      <c r="R138" s="315">
        <f t="shared" si="28"/>
        <v>0</v>
      </c>
      <c r="S138" s="542"/>
      <c r="T138" s="543"/>
      <c r="U138" s="544"/>
    </row>
    <row r="139" spans="1:21" ht="15.95" customHeight="1" x14ac:dyDescent="0.2">
      <c r="A139" s="12"/>
      <c r="B139" s="11" t="s">
        <v>51</v>
      </c>
      <c r="C139" s="494"/>
      <c r="D139" s="494"/>
      <c r="E139" s="494"/>
      <c r="F139" s="41"/>
      <c r="G139" s="41"/>
      <c r="H139" s="41"/>
      <c r="I139" s="41"/>
      <c r="J139" s="41"/>
      <c r="K139" s="299"/>
      <c r="L139" s="128">
        <v>1</v>
      </c>
      <c r="M139" s="315">
        <v>0</v>
      </c>
      <c r="N139" s="315">
        <v>0</v>
      </c>
      <c r="O139" s="315">
        <v>0</v>
      </c>
      <c r="P139" s="315">
        <v>0</v>
      </c>
      <c r="Q139" s="315">
        <v>1</v>
      </c>
      <c r="R139" s="315">
        <f t="shared" si="28"/>
        <v>0</v>
      </c>
      <c r="S139" s="542"/>
      <c r="T139" s="543"/>
      <c r="U139" s="544"/>
    </row>
    <row r="140" spans="1:21" ht="15.95" customHeight="1" x14ac:dyDescent="0.2">
      <c r="A140" s="12"/>
      <c r="B140" s="11" t="s">
        <v>52</v>
      </c>
      <c r="C140" s="494"/>
      <c r="D140" s="494"/>
      <c r="E140" s="494"/>
      <c r="F140" s="41"/>
      <c r="G140" s="41"/>
      <c r="H140" s="41"/>
      <c r="I140" s="41"/>
      <c r="J140" s="41"/>
      <c r="K140" s="299"/>
      <c r="L140" s="128">
        <v>1</v>
      </c>
      <c r="M140" s="315">
        <v>0</v>
      </c>
      <c r="N140" s="315">
        <v>0</v>
      </c>
      <c r="O140" s="315">
        <v>0</v>
      </c>
      <c r="P140" s="315">
        <v>1</v>
      </c>
      <c r="Q140" s="315">
        <v>0</v>
      </c>
      <c r="R140" s="315">
        <f t="shared" si="28"/>
        <v>2</v>
      </c>
      <c r="S140" s="542"/>
      <c r="T140" s="543"/>
      <c r="U140" s="544"/>
    </row>
    <row r="141" spans="1:21" ht="15.95" customHeight="1" x14ac:dyDescent="0.2">
      <c r="A141" s="14">
        <v>2</v>
      </c>
      <c r="B141" s="10" t="s">
        <v>23</v>
      </c>
      <c r="C141" s="494"/>
      <c r="D141" s="494"/>
      <c r="E141" s="494"/>
      <c r="F141" s="299"/>
      <c r="G141" s="299"/>
      <c r="H141" s="42"/>
      <c r="I141" s="299"/>
      <c r="J141" s="299"/>
      <c r="K141" s="299"/>
      <c r="L141" s="128">
        <f>SUM(L142:L143)</f>
        <v>26</v>
      </c>
      <c r="M141" s="315">
        <f t="shared" ref="M141:N141" si="29">SUM(M142:M143)</f>
        <v>15</v>
      </c>
      <c r="N141" s="315">
        <f t="shared" si="29"/>
        <v>0</v>
      </c>
      <c r="O141" s="26"/>
      <c r="P141" s="315">
        <f>SUM(P142:P143)</f>
        <v>0</v>
      </c>
      <c r="Q141" s="315">
        <f>SUM(Q142:Q143)</f>
        <v>10</v>
      </c>
      <c r="R141" s="315">
        <f>SUM(L141-M141-N141-O141+P141-Q141)</f>
        <v>1</v>
      </c>
      <c r="S141" s="542"/>
      <c r="T141" s="543"/>
      <c r="U141" s="544"/>
    </row>
    <row r="142" spans="1:21" ht="15.95" customHeight="1" x14ac:dyDescent="0.2">
      <c r="A142" s="12"/>
      <c r="B142" s="13" t="s">
        <v>84</v>
      </c>
      <c r="C142" s="509"/>
      <c r="D142" s="509"/>
      <c r="E142" s="509"/>
      <c r="F142" s="303"/>
      <c r="G142" s="303"/>
      <c r="H142" s="43"/>
      <c r="I142" s="40"/>
      <c r="J142" s="40"/>
      <c r="K142" s="299"/>
      <c r="L142" s="65">
        <v>26</v>
      </c>
      <c r="M142" s="314">
        <v>15</v>
      </c>
      <c r="N142" s="314">
        <v>0</v>
      </c>
      <c r="O142" s="25"/>
      <c r="P142" s="314">
        <v>0</v>
      </c>
      <c r="Q142" s="314">
        <v>10</v>
      </c>
      <c r="R142" s="315">
        <f t="shared" si="28"/>
        <v>1</v>
      </c>
      <c r="S142" s="542"/>
      <c r="T142" s="543"/>
      <c r="U142" s="544"/>
    </row>
    <row r="143" spans="1:21" ht="15.95" customHeight="1" x14ac:dyDescent="0.2">
      <c r="A143" s="12"/>
      <c r="B143" s="13" t="s">
        <v>85</v>
      </c>
      <c r="C143" s="509"/>
      <c r="D143" s="509"/>
      <c r="E143" s="509"/>
      <c r="F143" s="303"/>
      <c r="G143" s="303"/>
      <c r="H143" s="43"/>
      <c r="I143" s="40"/>
      <c r="J143" s="40"/>
      <c r="K143" s="299"/>
      <c r="L143" s="65">
        <v>0</v>
      </c>
      <c r="M143" s="314">
        <v>0</v>
      </c>
      <c r="N143" s="314">
        <v>0</v>
      </c>
      <c r="O143" s="25"/>
      <c r="P143" s="314">
        <v>0</v>
      </c>
      <c r="Q143" s="314">
        <v>0</v>
      </c>
      <c r="R143" s="315">
        <f t="shared" si="28"/>
        <v>0</v>
      </c>
      <c r="S143" s="542"/>
      <c r="T143" s="543"/>
      <c r="U143" s="544"/>
    </row>
    <row r="144" spans="1:21" ht="15.95" customHeight="1" x14ac:dyDescent="0.2">
      <c r="A144" s="9">
        <v>3</v>
      </c>
      <c r="B144" s="10" t="s">
        <v>54</v>
      </c>
      <c r="C144" s="494"/>
      <c r="D144" s="494"/>
      <c r="E144" s="494"/>
      <c r="F144" s="299"/>
      <c r="G144" s="42"/>
      <c r="H144" s="42"/>
      <c r="I144" s="299"/>
      <c r="J144" s="299"/>
      <c r="K144" s="299"/>
      <c r="L144" s="131">
        <v>1</v>
      </c>
      <c r="M144" s="311">
        <v>0</v>
      </c>
      <c r="N144" s="26"/>
      <c r="O144" s="26"/>
      <c r="P144" s="311">
        <v>0</v>
      </c>
      <c r="Q144" s="311">
        <v>0</v>
      </c>
      <c r="R144" s="315">
        <f t="shared" si="28"/>
        <v>1</v>
      </c>
      <c r="S144" s="542"/>
      <c r="T144" s="543"/>
      <c r="U144" s="544"/>
    </row>
    <row r="145" spans="1:24" ht="15.75" x14ac:dyDescent="0.2">
      <c r="A145" s="14">
        <v>4</v>
      </c>
      <c r="B145" s="10" t="s">
        <v>53</v>
      </c>
      <c r="C145" s="495"/>
      <c r="D145" s="495"/>
      <c r="E145" s="495"/>
      <c r="F145" s="300"/>
      <c r="G145" s="42"/>
      <c r="H145" s="42"/>
      <c r="I145" s="300"/>
      <c r="J145" s="300"/>
      <c r="K145" s="299"/>
      <c r="L145" s="128">
        <f>SUM(L146:L147)</f>
        <v>4</v>
      </c>
      <c r="M145" s="315">
        <f t="shared" ref="M145" si="30">SUM(M146:M147)</f>
        <v>2</v>
      </c>
      <c r="N145" s="26"/>
      <c r="O145" s="26"/>
      <c r="P145" s="315">
        <f t="shared" ref="P145:Q145" si="31">SUM(P146:P147)</f>
        <v>0</v>
      </c>
      <c r="Q145" s="315">
        <f t="shared" si="31"/>
        <v>0</v>
      </c>
      <c r="R145" s="315">
        <f>SUM(L145-M145-N145-O145+P145-Q145)</f>
        <v>2</v>
      </c>
      <c r="S145" s="542"/>
      <c r="T145" s="543"/>
      <c r="U145" s="544"/>
    </row>
    <row r="146" spans="1:24" ht="15.75" x14ac:dyDescent="0.2">
      <c r="A146" s="14"/>
      <c r="B146" s="13" t="s">
        <v>84</v>
      </c>
      <c r="C146" s="495"/>
      <c r="D146" s="495"/>
      <c r="E146" s="495"/>
      <c r="F146" s="300"/>
      <c r="G146" s="42"/>
      <c r="H146" s="42"/>
      <c r="I146" s="300"/>
      <c r="J146" s="300"/>
      <c r="K146" s="299"/>
      <c r="L146" s="131">
        <v>0</v>
      </c>
      <c r="M146" s="311">
        <v>0</v>
      </c>
      <c r="N146" s="26"/>
      <c r="O146" s="26"/>
      <c r="P146" s="311">
        <v>0</v>
      </c>
      <c r="Q146" s="311">
        <v>0</v>
      </c>
      <c r="R146" s="315">
        <f t="shared" ref="R146" si="32">SUM(L146-M146-N146-O146+P146-Q146)</f>
        <v>0</v>
      </c>
      <c r="S146" s="542"/>
      <c r="T146" s="543"/>
      <c r="U146" s="544"/>
    </row>
    <row r="147" spans="1:24" ht="15.75" x14ac:dyDescent="0.2">
      <c r="A147" s="14"/>
      <c r="B147" s="13" t="s">
        <v>85</v>
      </c>
      <c r="C147" s="495"/>
      <c r="D147" s="495"/>
      <c r="E147" s="495"/>
      <c r="F147" s="300"/>
      <c r="G147" s="42"/>
      <c r="H147" s="42"/>
      <c r="I147" s="300"/>
      <c r="J147" s="300"/>
      <c r="K147" s="299"/>
      <c r="L147" s="131">
        <v>4</v>
      </c>
      <c r="M147" s="311">
        <v>2</v>
      </c>
      <c r="N147" s="26"/>
      <c r="O147" s="26"/>
      <c r="P147" s="311">
        <v>0</v>
      </c>
      <c r="Q147" s="311">
        <v>0</v>
      </c>
      <c r="R147" s="315">
        <f>SUM(L147-M147-N147-O147+P147-Q147)</f>
        <v>2</v>
      </c>
      <c r="S147" s="542"/>
      <c r="T147" s="543"/>
      <c r="U147" s="544"/>
    </row>
    <row r="148" spans="1:24" ht="15.75" x14ac:dyDescent="0.2">
      <c r="A148" s="14">
        <v>5</v>
      </c>
      <c r="B148" s="11" t="s">
        <v>55</v>
      </c>
      <c r="C148" s="494"/>
      <c r="D148" s="494"/>
      <c r="E148" s="494"/>
      <c r="F148" s="299"/>
      <c r="G148" s="42"/>
      <c r="H148" s="42"/>
      <c r="I148" s="299"/>
      <c r="J148" s="299"/>
      <c r="K148" s="299"/>
      <c r="L148" s="311">
        <v>3</v>
      </c>
      <c r="M148" s="311">
        <v>0</v>
      </c>
      <c r="N148" s="26"/>
      <c r="O148" s="26"/>
      <c r="P148" s="311">
        <v>0</v>
      </c>
      <c r="Q148" s="311">
        <v>0</v>
      </c>
      <c r="R148" s="315">
        <f>SUM(L148-M148-N148-O148+P148-Q148)</f>
        <v>3</v>
      </c>
      <c r="S148" s="542"/>
      <c r="T148" s="543"/>
      <c r="U148" s="544"/>
    </row>
    <row r="149" spans="1:24" ht="15.75" x14ac:dyDescent="0.2">
      <c r="A149" s="14">
        <v>6</v>
      </c>
      <c r="B149" s="10" t="s">
        <v>56</v>
      </c>
      <c r="C149" s="494"/>
      <c r="D149" s="494"/>
      <c r="E149" s="494"/>
      <c r="F149" s="299"/>
      <c r="G149" s="42"/>
      <c r="H149" s="42"/>
      <c r="I149" s="299"/>
      <c r="J149" s="299"/>
      <c r="K149" s="299"/>
      <c r="L149" s="311">
        <v>0</v>
      </c>
      <c r="M149" s="311">
        <v>0</v>
      </c>
      <c r="N149" s="26"/>
      <c r="O149" s="26"/>
      <c r="P149" s="311">
        <v>0</v>
      </c>
      <c r="Q149" s="311">
        <v>0</v>
      </c>
      <c r="R149" s="315">
        <f t="shared" ref="R149:R154" si="33">SUM(L149-M149-N149-O149+P149-Q149)</f>
        <v>0</v>
      </c>
      <c r="S149" s="573">
        <v>0</v>
      </c>
      <c r="T149" s="574"/>
      <c r="U149" s="575"/>
      <c r="X149" s="1" t="s">
        <v>87</v>
      </c>
    </row>
    <row r="150" spans="1:24" ht="15.75" x14ac:dyDescent="0.2">
      <c r="A150" s="14">
        <v>7</v>
      </c>
      <c r="B150" s="10" t="s">
        <v>57</v>
      </c>
      <c r="C150" s="494"/>
      <c r="D150" s="494"/>
      <c r="E150" s="494"/>
      <c r="F150" s="299"/>
      <c r="G150" s="42"/>
      <c r="H150" s="42"/>
      <c r="I150" s="299"/>
      <c r="J150" s="299"/>
      <c r="K150" s="299"/>
      <c r="L150" s="311">
        <v>0</v>
      </c>
      <c r="M150" s="311">
        <v>0</v>
      </c>
      <c r="N150" s="26"/>
      <c r="O150" s="26"/>
      <c r="P150" s="311">
        <v>0</v>
      </c>
      <c r="Q150" s="311">
        <v>0</v>
      </c>
      <c r="R150" s="315">
        <f t="shared" si="33"/>
        <v>0</v>
      </c>
      <c r="S150" s="548">
        <v>0</v>
      </c>
      <c r="T150" s="549"/>
      <c r="U150" s="550"/>
    </row>
    <row r="151" spans="1:24" ht="15.75" x14ac:dyDescent="0.2">
      <c r="A151" s="14">
        <v>8</v>
      </c>
      <c r="B151" s="10" t="s">
        <v>58</v>
      </c>
      <c r="C151" s="494"/>
      <c r="D151" s="494"/>
      <c r="E151" s="494"/>
      <c r="F151" s="299"/>
      <c r="G151" s="42"/>
      <c r="H151" s="42"/>
      <c r="I151" s="299"/>
      <c r="J151" s="299"/>
      <c r="K151" s="299"/>
      <c r="L151" s="311">
        <v>0</v>
      </c>
      <c r="M151" s="311">
        <v>0</v>
      </c>
      <c r="N151" s="26"/>
      <c r="O151" s="26"/>
      <c r="P151" s="311">
        <v>0</v>
      </c>
      <c r="Q151" s="311">
        <v>0</v>
      </c>
      <c r="R151" s="315">
        <f t="shared" si="33"/>
        <v>0</v>
      </c>
      <c r="S151" s="548">
        <v>0</v>
      </c>
      <c r="T151" s="549"/>
      <c r="U151" s="550"/>
    </row>
    <row r="152" spans="1:24" ht="15.75" x14ac:dyDescent="0.2">
      <c r="A152" s="14">
        <v>9</v>
      </c>
      <c r="B152" s="10" t="s">
        <v>24</v>
      </c>
      <c r="C152" s="494"/>
      <c r="D152" s="494"/>
      <c r="E152" s="494"/>
      <c r="F152" s="299"/>
      <c r="G152" s="42"/>
      <c r="H152" s="42"/>
      <c r="I152" s="41"/>
      <c r="J152" s="41"/>
      <c r="K152" s="299"/>
      <c r="L152" s="311">
        <v>0</v>
      </c>
      <c r="M152" s="311">
        <v>0</v>
      </c>
      <c r="N152" s="26"/>
      <c r="O152" s="26"/>
      <c r="P152" s="311">
        <v>0</v>
      </c>
      <c r="Q152" s="311">
        <v>0</v>
      </c>
      <c r="R152" s="315">
        <f t="shared" si="33"/>
        <v>0</v>
      </c>
      <c r="S152" s="548">
        <v>0</v>
      </c>
      <c r="T152" s="549"/>
      <c r="U152" s="550"/>
    </row>
    <row r="153" spans="1:24" ht="15.75" x14ac:dyDescent="0.2">
      <c r="A153" s="14">
        <v>10</v>
      </c>
      <c r="B153" s="10" t="s">
        <v>25</v>
      </c>
      <c r="C153" s="494"/>
      <c r="D153" s="494"/>
      <c r="E153" s="494"/>
      <c r="F153" s="299"/>
      <c r="G153" s="42"/>
      <c r="H153" s="42"/>
      <c r="I153" s="41"/>
      <c r="J153" s="41"/>
      <c r="K153" s="299"/>
      <c r="L153" s="311">
        <v>0</v>
      </c>
      <c r="M153" s="311">
        <v>0</v>
      </c>
      <c r="N153" s="26"/>
      <c r="O153" s="26"/>
      <c r="P153" s="311">
        <v>0</v>
      </c>
      <c r="Q153" s="311">
        <v>0</v>
      </c>
      <c r="R153" s="315">
        <f t="shared" si="33"/>
        <v>0</v>
      </c>
      <c r="S153" s="548">
        <v>0</v>
      </c>
      <c r="T153" s="549"/>
      <c r="U153" s="550"/>
    </row>
    <row r="154" spans="1:24" ht="12.75" customHeight="1" thickBot="1" x14ac:dyDescent="0.25">
      <c r="A154" s="48">
        <v>11</v>
      </c>
      <c r="B154" s="49" t="s">
        <v>59</v>
      </c>
      <c r="C154" s="510"/>
      <c r="D154" s="511"/>
      <c r="E154" s="512"/>
      <c r="F154" s="302"/>
      <c r="G154" s="50"/>
      <c r="H154" s="50"/>
      <c r="I154" s="51"/>
      <c r="J154" s="51"/>
      <c r="K154" s="302"/>
      <c r="L154" s="52">
        <v>0</v>
      </c>
      <c r="M154" s="52">
        <v>0</v>
      </c>
      <c r="N154" s="53"/>
      <c r="O154" s="53"/>
      <c r="P154" s="52">
        <v>0</v>
      </c>
      <c r="Q154" s="52">
        <v>0</v>
      </c>
      <c r="R154" s="54">
        <f t="shared" si="33"/>
        <v>0</v>
      </c>
      <c r="S154" s="554"/>
      <c r="T154" s="555"/>
      <c r="U154" s="556"/>
    </row>
    <row r="155" spans="1:24" ht="12.75" customHeight="1" thickTop="1" x14ac:dyDescent="0.2">
      <c r="A155" s="5"/>
      <c r="B155" s="27" t="s">
        <v>39</v>
      </c>
    </row>
    <row r="156" spans="1:24" x14ac:dyDescent="0.2">
      <c r="A156" s="5"/>
      <c r="B156" s="15" t="s">
        <v>61</v>
      </c>
    </row>
    <row r="157" spans="1:24" ht="21" customHeight="1" x14ac:dyDescent="0.2">
      <c r="A157" s="5"/>
      <c r="B157" s="15" t="s">
        <v>60</v>
      </c>
    </row>
    <row r="158" spans="1:24" x14ac:dyDescent="0.2">
      <c r="A158" s="5"/>
      <c r="B158" s="15" t="s">
        <v>40</v>
      </c>
    </row>
    <row r="159" spans="1:24" x14ac:dyDescent="0.2">
      <c r="A159" s="5"/>
      <c r="B159" s="27"/>
    </row>
    <row r="160" spans="1:24" ht="13.5" customHeight="1" x14ac:dyDescent="0.2">
      <c r="A160" s="488" t="s">
        <v>0</v>
      </c>
      <c r="B160" s="488"/>
      <c r="P160" s="517" t="s">
        <v>26</v>
      </c>
      <c r="Q160" s="517"/>
      <c r="R160" s="517"/>
      <c r="S160" s="517"/>
      <c r="T160" s="517"/>
      <c r="U160" s="517"/>
    </row>
    <row r="161" spans="1:21" ht="15" customHeight="1" x14ac:dyDescent="0.2">
      <c r="A161" s="488" t="s">
        <v>1</v>
      </c>
      <c r="B161" s="488"/>
      <c r="P161" s="517"/>
      <c r="Q161" s="517"/>
      <c r="R161" s="517"/>
      <c r="S161" s="517"/>
      <c r="T161" s="517"/>
      <c r="U161" s="517"/>
    </row>
    <row r="162" spans="1:21" ht="12.75" customHeight="1" x14ac:dyDescent="0.2">
      <c r="A162" s="488" t="s">
        <v>46</v>
      </c>
      <c r="B162" s="488"/>
    </row>
    <row r="163" spans="1:21" ht="12.75" customHeight="1" x14ac:dyDescent="0.35">
      <c r="C163" s="518" t="s">
        <v>2</v>
      </c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2"/>
    </row>
    <row r="164" spans="1:21" ht="12.75" customHeight="1" x14ac:dyDescent="0.2">
      <c r="F164" s="519" t="s">
        <v>3</v>
      </c>
      <c r="G164" s="519"/>
      <c r="H164" s="519"/>
      <c r="I164" s="519"/>
      <c r="J164" s="519"/>
      <c r="K164" s="519"/>
      <c r="L164" s="519"/>
      <c r="M164" s="519"/>
      <c r="N164" s="519"/>
      <c r="O164" s="519"/>
      <c r="P164" s="519"/>
      <c r="Q164" s="304"/>
    </row>
    <row r="165" spans="1:21" ht="11.25" customHeight="1" x14ac:dyDescent="0.2">
      <c r="A165" s="1" t="s">
        <v>47</v>
      </c>
      <c r="C165" s="3"/>
      <c r="D165" s="4">
        <v>1</v>
      </c>
      <c r="E165" s="4">
        <v>5</v>
      </c>
      <c r="M165" s="5"/>
      <c r="N165" s="5"/>
      <c r="O165" s="5"/>
      <c r="P165" s="5"/>
      <c r="Q165" s="5"/>
      <c r="R165" s="5"/>
      <c r="S165" s="5"/>
      <c r="T165" s="5"/>
    </row>
    <row r="166" spans="1:21" ht="12.75" customHeight="1" x14ac:dyDescent="0.2">
      <c r="A166" s="1" t="s">
        <v>69</v>
      </c>
      <c r="C166" s="6"/>
      <c r="D166" s="7">
        <v>0</v>
      </c>
      <c r="E166" s="7">
        <v>8</v>
      </c>
      <c r="K166" s="520">
        <v>5</v>
      </c>
      <c r="L166" s="520"/>
      <c r="M166" s="5"/>
      <c r="N166" s="5"/>
      <c r="O166" s="5"/>
      <c r="Q166" s="1" t="str">
        <f>+Q127:U127</f>
        <v>Bulan     :</v>
      </c>
      <c r="R166" s="522" t="str">
        <f>+R127</f>
        <v>Agustus</v>
      </c>
      <c r="S166" s="523"/>
      <c r="T166" s="4">
        <f>+T127:U127</f>
        <v>0</v>
      </c>
      <c r="U166" s="4">
        <f>+U127</f>
        <v>8</v>
      </c>
    </row>
    <row r="167" spans="1:21" ht="15.95" customHeight="1" thickBot="1" x14ac:dyDescent="0.25">
      <c r="A167" s="316" t="s">
        <v>81</v>
      </c>
      <c r="B167" s="316"/>
      <c r="C167" s="4">
        <v>0</v>
      </c>
      <c r="D167" s="4">
        <v>2</v>
      </c>
      <c r="E167" s="4">
        <v>1</v>
      </c>
      <c r="K167" s="521"/>
      <c r="L167" s="521"/>
      <c r="M167" s="5"/>
      <c r="N167" s="5"/>
      <c r="O167" s="5"/>
      <c r="Q167" s="1" t="s">
        <v>48</v>
      </c>
      <c r="R167" s="557">
        <f>+R128</f>
        <v>2018</v>
      </c>
      <c r="S167" s="558"/>
      <c r="T167" s="21">
        <v>1</v>
      </c>
      <c r="U167" s="21">
        <v>8</v>
      </c>
    </row>
    <row r="168" spans="1:21" ht="15.95" customHeight="1" thickTop="1" x14ac:dyDescent="0.2">
      <c r="A168" s="496" t="s">
        <v>4</v>
      </c>
      <c r="B168" s="496" t="s">
        <v>5</v>
      </c>
      <c r="C168" s="499" t="s">
        <v>6</v>
      </c>
      <c r="D168" s="500"/>
      <c r="E168" s="500"/>
      <c r="F168" s="500"/>
      <c r="G168" s="500"/>
      <c r="H168" s="500"/>
      <c r="I168" s="500"/>
      <c r="J168" s="500"/>
      <c r="K168" s="501"/>
      <c r="L168" s="499" t="s">
        <v>7</v>
      </c>
      <c r="M168" s="500"/>
      <c r="N168" s="500"/>
      <c r="O168" s="500"/>
      <c r="P168" s="500"/>
      <c r="Q168" s="500"/>
      <c r="R168" s="501"/>
      <c r="S168" s="538" t="s">
        <v>65</v>
      </c>
      <c r="T168" s="539"/>
      <c r="U168" s="540"/>
    </row>
    <row r="169" spans="1:21" ht="15.95" customHeight="1" x14ac:dyDescent="0.2">
      <c r="A169" s="497"/>
      <c r="B169" s="497"/>
      <c r="C169" s="551" t="s">
        <v>27</v>
      </c>
      <c r="D169" s="552"/>
      <c r="E169" s="553"/>
      <c r="F169" s="308"/>
      <c r="G169" s="308" t="s">
        <v>30</v>
      </c>
      <c r="H169" s="308" t="s">
        <v>32</v>
      </c>
      <c r="I169" s="308"/>
      <c r="J169" s="308"/>
      <c r="K169" s="308" t="s">
        <v>43</v>
      </c>
      <c r="L169" s="308" t="s">
        <v>27</v>
      </c>
      <c r="M169" s="308"/>
      <c r="N169" s="308" t="s">
        <v>30</v>
      </c>
      <c r="O169" s="308" t="s">
        <v>32</v>
      </c>
      <c r="P169" s="308"/>
      <c r="Q169" s="308"/>
      <c r="R169" s="308" t="s">
        <v>64</v>
      </c>
      <c r="S169" s="524" t="s">
        <v>68</v>
      </c>
      <c r="T169" s="525"/>
      <c r="U169" s="526"/>
    </row>
    <row r="170" spans="1:21" ht="15.95" customHeight="1" x14ac:dyDescent="0.2">
      <c r="A170" s="497"/>
      <c r="B170" s="497"/>
      <c r="C170" s="524" t="s">
        <v>28</v>
      </c>
      <c r="D170" s="525"/>
      <c r="E170" s="526"/>
      <c r="F170" s="306" t="s">
        <v>29</v>
      </c>
      <c r="G170" s="306" t="s">
        <v>31</v>
      </c>
      <c r="H170" s="306" t="s">
        <v>33</v>
      </c>
      <c r="I170" s="306" t="s">
        <v>37</v>
      </c>
      <c r="J170" s="306" t="s">
        <v>36</v>
      </c>
      <c r="K170" s="306" t="s">
        <v>28</v>
      </c>
      <c r="L170" s="306" t="s">
        <v>28</v>
      </c>
      <c r="M170" s="306" t="s">
        <v>35</v>
      </c>
      <c r="N170" s="306" t="s">
        <v>31</v>
      </c>
      <c r="O170" s="306" t="s">
        <v>33</v>
      </c>
      <c r="P170" s="306" t="s">
        <v>37</v>
      </c>
      <c r="Q170" s="306" t="s">
        <v>36</v>
      </c>
      <c r="R170" s="306" t="s">
        <v>38</v>
      </c>
      <c r="S170" s="524" t="s">
        <v>66</v>
      </c>
      <c r="T170" s="525"/>
      <c r="U170" s="526"/>
    </row>
    <row r="171" spans="1:21" ht="15.95" customHeight="1" x14ac:dyDescent="0.2">
      <c r="A171" s="497"/>
      <c r="B171" s="497"/>
      <c r="C171" s="502" t="s">
        <v>8</v>
      </c>
      <c r="D171" s="503"/>
      <c r="E171" s="504"/>
      <c r="F171" s="298"/>
      <c r="G171" s="298"/>
      <c r="H171" s="298" t="s">
        <v>34</v>
      </c>
      <c r="I171" s="298"/>
      <c r="J171" s="298"/>
      <c r="K171" s="298" t="s">
        <v>9</v>
      </c>
      <c r="L171" s="298" t="s">
        <v>8</v>
      </c>
      <c r="M171" s="298"/>
      <c r="N171" s="298"/>
      <c r="O171" s="298" t="s">
        <v>34</v>
      </c>
      <c r="P171" s="298"/>
      <c r="Q171" s="298"/>
      <c r="R171" s="20" t="s">
        <v>63</v>
      </c>
      <c r="S171" s="524" t="s">
        <v>67</v>
      </c>
      <c r="T171" s="525"/>
      <c r="U171" s="526"/>
    </row>
    <row r="172" spans="1:21" ht="15.95" customHeight="1" x14ac:dyDescent="0.2">
      <c r="A172" s="498"/>
      <c r="B172" s="498"/>
      <c r="C172" s="559"/>
      <c r="D172" s="560"/>
      <c r="E172" s="561"/>
      <c r="F172" s="306"/>
      <c r="G172" s="306"/>
      <c r="H172" s="306"/>
      <c r="I172" s="306"/>
      <c r="J172" s="306"/>
      <c r="K172" s="306" t="s">
        <v>62</v>
      </c>
      <c r="L172" s="306"/>
      <c r="M172" s="306"/>
      <c r="N172" s="306"/>
      <c r="O172" s="306"/>
      <c r="P172" s="306"/>
      <c r="Q172" s="306"/>
      <c r="R172" s="306"/>
      <c r="S172" s="528"/>
      <c r="T172" s="562"/>
      <c r="U172" s="563"/>
    </row>
    <row r="173" spans="1:21" s="8" customFormat="1" ht="15.95" customHeight="1" x14ac:dyDescent="0.2">
      <c r="A173" s="307" t="s">
        <v>10</v>
      </c>
      <c r="B173" s="307" t="s">
        <v>11</v>
      </c>
      <c r="C173" s="564" t="s">
        <v>12</v>
      </c>
      <c r="D173" s="565"/>
      <c r="E173" s="566"/>
      <c r="F173" s="307" t="s">
        <v>13</v>
      </c>
      <c r="G173" s="307" t="s">
        <v>14</v>
      </c>
      <c r="H173" s="307" t="s">
        <v>15</v>
      </c>
      <c r="I173" s="307" t="s">
        <v>16</v>
      </c>
      <c r="J173" s="307" t="s">
        <v>17</v>
      </c>
      <c r="K173" s="307" t="s">
        <v>18</v>
      </c>
      <c r="L173" s="307" t="s">
        <v>19</v>
      </c>
      <c r="M173" s="307" t="s">
        <v>20</v>
      </c>
      <c r="N173" s="307" t="s">
        <v>21</v>
      </c>
      <c r="O173" s="307" t="s">
        <v>41</v>
      </c>
      <c r="P173" s="307" t="s">
        <v>42</v>
      </c>
      <c r="Q173" s="307" t="s">
        <v>44</v>
      </c>
      <c r="R173" s="307" t="s">
        <v>70</v>
      </c>
      <c r="S173" s="564" t="s">
        <v>71</v>
      </c>
      <c r="T173" s="565"/>
      <c r="U173" s="566"/>
    </row>
    <row r="174" spans="1:21" s="16" customFormat="1" ht="15.95" customHeight="1" x14ac:dyDescent="0.2">
      <c r="A174" s="18">
        <v>1</v>
      </c>
      <c r="B174" s="19" t="s">
        <v>22</v>
      </c>
      <c r="C174" s="532"/>
      <c r="D174" s="533"/>
      <c r="E174" s="534"/>
      <c r="F174" s="39"/>
      <c r="G174" s="39"/>
      <c r="H174" s="39"/>
      <c r="I174" s="39"/>
      <c r="J174" s="39"/>
      <c r="K174" s="39"/>
      <c r="L174" s="24">
        <f t="shared" ref="L174:Q174" si="34">SUM(L175,L178,L179)</f>
        <v>0</v>
      </c>
      <c r="M174" s="24">
        <f t="shared" si="34"/>
        <v>0</v>
      </c>
      <c r="N174" s="24">
        <f t="shared" si="34"/>
        <v>0</v>
      </c>
      <c r="O174" s="24">
        <f t="shared" si="34"/>
        <v>0</v>
      </c>
      <c r="P174" s="24">
        <f t="shared" si="34"/>
        <v>20</v>
      </c>
      <c r="Q174" s="24">
        <f t="shared" si="34"/>
        <v>0</v>
      </c>
      <c r="R174" s="24">
        <f>SUM(L174-M174-N174-O174+P174-Q174)</f>
        <v>20</v>
      </c>
      <c r="S174" s="576"/>
      <c r="T174" s="576"/>
      <c r="U174" s="576"/>
    </row>
    <row r="175" spans="1:21" s="23" customFormat="1" ht="15.95" customHeight="1" x14ac:dyDescent="0.25">
      <c r="A175" s="14"/>
      <c r="B175" s="22" t="s">
        <v>50</v>
      </c>
      <c r="C175" s="495"/>
      <c r="D175" s="495"/>
      <c r="E175" s="495"/>
      <c r="F175" s="300"/>
      <c r="G175" s="300"/>
      <c r="H175" s="300"/>
      <c r="I175" s="300"/>
      <c r="J175" s="300"/>
      <c r="K175" s="299"/>
      <c r="L175" s="313">
        <f t="shared" ref="L175:O175" si="35">SUM(L176:L177)</f>
        <v>0</v>
      </c>
      <c r="M175" s="313">
        <f t="shared" si="35"/>
        <v>0</v>
      </c>
      <c r="N175" s="313">
        <f t="shared" si="35"/>
        <v>0</v>
      </c>
      <c r="O175" s="313">
        <f t="shared" si="35"/>
        <v>0</v>
      </c>
      <c r="P175" s="313">
        <f>SUM(P176:P177)</f>
        <v>20</v>
      </c>
      <c r="Q175" s="313">
        <f t="shared" ref="Q175" si="36">SUM(Q176:Q177)</f>
        <v>0</v>
      </c>
      <c r="R175" s="315">
        <f t="shared" ref="R175:R183" si="37">SUM(L175-M175-N175-O175+P175-Q175)</f>
        <v>20</v>
      </c>
      <c r="S175" s="578"/>
      <c r="T175" s="578"/>
      <c r="U175" s="578"/>
    </row>
    <row r="176" spans="1:21" ht="15.95" customHeight="1" x14ac:dyDescent="0.2">
      <c r="A176" s="12"/>
      <c r="B176" s="13" t="s">
        <v>84</v>
      </c>
      <c r="C176" s="509"/>
      <c r="D176" s="509"/>
      <c r="E176" s="509"/>
      <c r="F176" s="303"/>
      <c r="G176" s="303"/>
      <c r="H176" s="303"/>
      <c r="I176" s="40"/>
      <c r="J176" s="40"/>
      <c r="K176" s="299"/>
      <c r="L176" s="314">
        <v>0</v>
      </c>
      <c r="M176" s="314">
        <v>0</v>
      </c>
      <c r="N176" s="314">
        <v>0</v>
      </c>
      <c r="O176" s="314">
        <v>0</v>
      </c>
      <c r="P176" s="314">
        <v>20</v>
      </c>
      <c r="Q176" s="314">
        <v>0</v>
      </c>
      <c r="R176" s="315">
        <f>SUM(L176-M176-N176-O176+P176-Q176)</f>
        <v>20</v>
      </c>
      <c r="S176" s="577"/>
      <c r="T176" s="577"/>
      <c r="U176" s="577"/>
    </row>
    <row r="177" spans="1:21" ht="15.95" customHeight="1" x14ac:dyDescent="0.2">
      <c r="A177" s="12"/>
      <c r="B177" s="13" t="s">
        <v>85</v>
      </c>
      <c r="C177" s="509"/>
      <c r="D177" s="509"/>
      <c r="E177" s="509"/>
      <c r="F177" s="303"/>
      <c r="G177" s="303"/>
      <c r="H177" s="303"/>
      <c r="I177" s="40"/>
      <c r="J177" s="40"/>
      <c r="K177" s="299"/>
      <c r="L177" s="314">
        <v>0</v>
      </c>
      <c r="M177" s="314">
        <v>0</v>
      </c>
      <c r="N177" s="314">
        <v>0</v>
      </c>
      <c r="O177" s="314">
        <v>0</v>
      </c>
      <c r="P177" s="314">
        <v>0</v>
      </c>
      <c r="Q177" s="314">
        <v>0</v>
      </c>
      <c r="R177" s="315">
        <f t="shared" si="37"/>
        <v>0</v>
      </c>
      <c r="S177" s="577"/>
      <c r="T177" s="577"/>
      <c r="U177" s="577"/>
    </row>
    <row r="178" spans="1:21" ht="15.95" customHeight="1" x14ac:dyDescent="0.2">
      <c r="A178" s="12"/>
      <c r="B178" s="11" t="s">
        <v>51</v>
      </c>
      <c r="C178" s="494"/>
      <c r="D178" s="494"/>
      <c r="E178" s="494"/>
      <c r="F178" s="41"/>
      <c r="G178" s="41"/>
      <c r="H178" s="41"/>
      <c r="I178" s="41"/>
      <c r="J178" s="41"/>
      <c r="K178" s="299"/>
      <c r="L178" s="315">
        <v>0</v>
      </c>
      <c r="M178" s="315">
        <v>0</v>
      </c>
      <c r="N178" s="315">
        <v>0</v>
      </c>
      <c r="O178" s="315">
        <v>0</v>
      </c>
      <c r="P178" s="315">
        <v>0</v>
      </c>
      <c r="Q178" s="315">
        <v>0</v>
      </c>
      <c r="R178" s="315">
        <f t="shared" si="37"/>
        <v>0</v>
      </c>
      <c r="S178" s="577"/>
      <c r="T178" s="577"/>
      <c r="U178" s="577"/>
    </row>
    <row r="179" spans="1:21" ht="15.95" customHeight="1" x14ac:dyDescent="0.2">
      <c r="A179" s="12"/>
      <c r="B179" s="11" t="s">
        <v>52</v>
      </c>
      <c r="C179" s="494"/>
      <c r="D179" s="494"/>
      <c r="E179" s="494"/>
      <c r="F179" s="41"/>
      <c r="G179" s="41"/>
      <c r="H179" s="41"/>
      <c r="I179" s="41"/>
      <c r="J179" s="41"/>
      <c r="K179" s="299"/>
      <c r="L179" s="315">
        <v>0</v>
      </c>
      <c r="M179" s="315">
        <v>0</v>
      </c>
      <c r="N179" s="315">
        <v>0</v>
      </c>
      <c r="O179" s="315">
        <v>0</v>
      </c>
      <c r="P179" s="315">
        <v>0</v>
      </c>
      <c r="Q179" s="315">
        <v>0</v>
      </c>
      <c r="R179" s="315">
        <f t="shared" si="37"/>
        <v>0</v>
      </c>
      <c r="S179" s="577"/>
      <c r="T179" s="577"/>
      <c r="U179" s="577"/>
    </row>
    <row r="180" spans="1:21" ht="15.95" customHeight="1" x14ac:dyDescent="0.2">
      <c r="A180" s="14">
        <v>2</v>
      </c>
      <c r="B180" s="10" t="s">
        <v>23</v>
      </c>
      <c r="C180" s="494"/>
      <c r="D180" s="494"/>
      <c r="E180" s="494"/>
      <c r="F180" s="299"/>
      <c r="G180" s="299"/>
      <c r="H180" s="42"/>
      <c r="I180" s="299"/>
      <c r="J180" s="299"/>
      <c r="K180" s="299"/>
      <c r="L180" s="315">
        <f t="shared" ref="L180:N180" si="38">SUM(L181:L182)</f>
        <v>249</v>
      </c>
      <c r="M180" s="315">
        <f t="shared" si="38"/>
        <v>197</v>
      </c>
      <c r="N180" s="315">
        <f t="shared" si="38"/>
        <v>0</v>
      </c>
      <c r="O180" s="26"/>
      <c r="P180" s="315">
        <f t="shared" ref="P180:Q180" si="39">SUM(P181:P182)</f>
        <v>0</v>
      </c>
      <c r="Q180" s="315">
        <f t="shared" si="39"/>
        <v>27</v>
      </c>
      <c r="R180" s="315">
        <f t="shared" si="37"/>
        <v>25</v>
      </c>
      <c r="S180" s="577"/>
      <c r="T180" s="577"/>
      <c r="U180" s="577"/>
    </row>
    <row r="181" spans="1:21" ht="15.95" customHeight="1" x14ac:dyDescent="0.2">
      <c r="A181" s="12"/>
      <c r="B181" s="13" t="s">
        <v>84</v>
      </c>
      <c r="C181" s="509"/>
      <c r="D181" s="509"/>
      <c r="E181" s="509"/>
      <c r="F181" s="303"/>
      <c r="G181" s="303"/>
      <c r="H181" s="43"/>
      <c r="I181" s="40"/>
      <c r="J181" s="40"/>
      <c r="K181" s="299"/>
      <c r="L181" s="314">
        <v>249</v>
      </c>
      <c r="M181" s="314">
        <v>197</v>
      </c>
      <c r="N181" s="314">
        <v>0</v>
      </c>
      <c r="O181" s="25"/>
      <c r="P181" s="314">
        <v>0</v>
      </c>
      <c r="Q181" s="314">
        <v>27</v>
      </c>
      <c r="R181" s="315">
        <f t="shared" si="37"/>
        <v>25</v>
      </c>
      <c r="S181" s="577"/>
      <c r="T181" s="577"/>
      <c r="U181" s="577"/>
    </row>
    <row r="182" spans="1:21" ht="15.95" customHeight="1" x14ac:dyDescent="0.2">
      <c r="A182" s="12"/>
      <c r="B182" s="13" t="s">
        <v>85</v>
      </c>
      <c r="C182" s="509"/>
      <c r="D182" s="509"/>
      <c r="E182" s="509"/>
      <c r="F182" s="303"/>
      <c r="G182" s="303"/>
      <c r="H182" s="43"/>
      <c r="I182" s="40"/>
      <c r="J182" s="40"/>
      <c r="K182" s="299"/>
      <c r="L182" s="314">
        <v>0</v>
      </c>
      <c r="M182" s="314">
        <v>0</v>
      </c>
      <c r="N182" s="314">
        <v>0</v>
      </c>
      <c r="O182" s="25"/>
      <c r="P182" s="314">
        <v>0</v>
      </c>
      <c r="Q182" s="314">
        <v>0</v>
      </c>
      <c r="R182" s="315">
        <f t="shared" si="37"/>
        <v>0</v>
      </c>
      <c r="S182" s="577"/>
      <c r="T182" s="577"/>
      <c r="U182" s="577"/>
    </row>
    <row r="183" spans="1:21" ht="15.95" customHeight="1" x14ac:dyDescent="0.2">
      <c r="A183" s="9">
        <v>3</v>
      </c>
      <c r="B183" s="10" t="s">
        <v>54</v>
      </c>
      <c r="C183" s="494"/>
      <c r="D183" s="494"/>
      <c r="E183" s="494"/>
      <c r="F183" s="299"/>
      <c r="G183" s="42"/>
      <c r="H183" s="42"/>
      <c r="I183" s="299"/>
      <c r="J183" s="299"/>
      <c r="K183" s="299"/>
      <c r="L183" s="311">
        <v>0</v>
      </c>
      <c r="M183" s="311">
        <v>0</v>
      </c>
      <c r="N183" s="26"/>
      <c r="O183" s="26"/>
      <c r="P183" s="311">
        <v>0</v>
      </c>
      <c r="Q183" s="311">
        <v>0</v>
      </c>
      <c r="R183" s="315">
        <f t="shared" si="37"/>
        <v>0</v>
      </c>
      <c r="S183" s="577"/>
      <c r="T183" s="577"/>
      <c r="U183" s="577"/>
    </row>
    <row r="184" spans="1:21" ht="15.95" customHeight="1" x14ac:dyDescent="0.2">
      <c r="A184" s="14">
        <v>4</v>
      </c>
      <c r="B184" s="10" t="s">
        <v>53</v>
      </c>
      <c r="C184" s="495"/>
      <c r="D184" s="495"/>
      <c r="E184" s="495"/>
      <c r="F184" s="300"/>
      <c r="G184" s="42"/>
      <c r="H184" s="42"/>
      <c r="I184" s="300"/>
      <c r="J184" s="300"/>
      <c r="K184" s="299"/>
      <c r="L184" s="311">
        <f t="shared" ref="L184:M184" si="40">SUM(L185:L186)</f>
        <v>2</v>
      </c>
      <c r="M184" s="311">
        <f t="shared" si="40"/>
        <v>1</v>
      </c>
      <c r="N184" s="26"/>
      <c r="O184" s="26"/>
      <c r="P184" s="311">
        <f t="shared" ref="P184:R184" si="41">SUM(P185:P186)</f>
        <v>2</v>
      </c>
      <c r="Q184" s="315">
        <f t="shared" si="41"/>
        <v>0</v>
      </c>
      <c r="R184" s="311">
        <f t="shared" si="41"/>
        <v>3</v>
      </c>
      <c r="S184" s="577"/>
      <c r="T184" s="577"/>
      <c r="U184" s="577"/>
    </row>
    <row r="185" spans="1:21" ht="15.75" x14ac:dyDescent="0.2">
      <c r="A185" s="14"/>
      <c r="B185" s="13" t="s">
        <v>84</v>
      </c>
      <c r="C185" s="495"/>
      <c r="D185" s="495"/>
      <c r="E185" s="495"/>
      <c r="F185" s="300"/>
      <c r="G185" s="42"/>
      <c r="H185" s="42"/>
      <c r="I185" s="300"/>
      <c r="J185" s="300"/>
      <c r="K185" s="299"/>
      <c r="L185" s="311">
        <v>0</v>
      </c>
      <c r="M185" s="311">
        <v>0</v>
      </c>
      <c r="N185" s="26"/>
      <c r="O185" s="26"/>
      <c r="P185" s="311">
        <v>0</v>
      </c>
      <c r="Q185" s="311">
        <v>0</v>
      </c>
      <c r="R185" s="315">
        <f t="shared" ref="R185" si="42">SUM(L185-M185-N185-O185+P185-Q185)</f>
        <v>0</v>
      </c>
      <c r="S185" s="577"/>
      <c r="T185" s="577"/>
      <c r="U185" s="577"/>
    </row>
    <row r="186" spans="1:21" ht="15.75" x14ac:dyDescent="0.2">
      <c r="A186" s="14"/>
      <c r="B186" s="13" t="s">
        <v>85</v>
      </c>
      <c r="C186" s="495"/>
      <c r="D186" s="495"/>
      <c r="E186" s="495"/>
      <c r="F186" s="300"/>
      <c r="G186" s="42"/>
      <c r="H186" s="42"/>
      <c r="I186" s="300"/>
      <c r="J186" s="300"/>
      <c r="K186" s="299"/>
      <c r="L186" s="311">
        <v>2</v>
      </c>
      <c r="M186" s="311">
        <v>1</v>
      </c>
      <c r="N186" s="26"/>
      <c r="O186" s="26"/>
      <c r="P186" s="311">
        <v>2</v>
      </c>
      <c r="Q186" s="311">
        <v>0</v>
      </c>
      <c r="R186" s="311">
        <f>SUM(L186-M186-N186-O186+P186-Q186)</f>
        <v>3</v>
      </c>
      <c r="S186" s="577"/>
      <c r="T186" s="577"/>
      <c r="U186" s="577"/>
    </row>
    <row r="187" spans="1:21" ht="15.75" x14ac:dyDescent="0.2">
      <c r="A187" s="14">
        <v>5</v>
      </c>
      <c r="B187" s="11" t="s">
        <v>55</v>
      </c>
      <c r="C187" s="494"/>
      <c r="D187" s="494"/>
      <c r="E187" s="494"/>
      <c r="F187" s="299"/>
      <c r="G187" s="42"/>
      <c r="H187" s="42"/>
      <c r="I187" s="299"/>
      <c r="J187" s="299"/>
      <c r="K187" s="299"/>
      <c r="L187" s="311">
        <v>0</v>
      </c>
      <c r="M187" s="311">
        <v>0</v>
      </c>
      <c r="N187" s="26"/>
      <c r="O187" s="26"/>
      <c r="P187" s="311">
        <v>0</v>
      </c>
      <c r="Q187" s="311">
        <v>0</v>
      </c>
      <c r="R187" s="315">
        <f t="shared" ref="R187:R193" si="43">SUM(L187-M187-N187-O187+P187-Q187)</f>
        <v>0</v>
      </c>
      <c r="S187" s="577"/>
      <c r="T187" s="577"/>
      <c r="U187" s="577"/>
    </row>
    <row r="188" spans="1:21" ht="15.75" x14ac:dyDescent="0.2">
      <c r="A188" s="14">
        <v>6</v>
      </c>
      <c r="B188" s="10" t="s">
        <v>56</v>
      </c>
      <c r="C188" s="494"/>
      <c r="D188" s="494"/>
      <c r="E188" s="494"/>
      <c r="F188" s="299"/>
      <c r="G188" s="42"/>
      <c r="H188" s="42"/>
      <c r="I188" s="299"/>
      <c r="J188" s="299"/>
      <c r="K188" s="299"/>
      <c r="L188" s="311">
        <v>0</v>
      </c>
      <c r="M188" s="311">
        <v>0</v>
      </c>
      <c r="N188" s="26"/>
      <c r="O188" s="26"/>
      <c r="P188" s="311">
        <v>0</v>
      </c>
      <c r="Q188" s="311">
        <v>0</v>
      </c>
      <c r="R188" s="315">
        <f t="shared" si="43"/>
        <v>0</v>
      </c>
      <c r="S188" s="581">
        <v>0</v>
      </c>
      <c r="T188" s="581"/>
      <c r="U188" s="581"/>
    </row>
    <row r="189" spans="1:21" ht="15.75" x14ac:dyDescent="0.2">
      <c r="A189" s="14">
        <v>7</v>
      </c>
      <c r="B189" s="10" t="s">
        <v>57</v>
      </c>
      <c r="C189" s="494"/>
      <c r="D189" s="494"/>
      <c r="E189" s="494"/>
      <c r="F189" s="299"/>
      <c r="G189" s="42"/>
      <c r="H189" s="42"/>
      <c r="I189" s="299"/>
      <c r="J189" s="299"/>
      <c r="K189" s="299"/>
      <c r="L189" s="311">
        <v>0</v>
      </c>
      <c r="M189" s="311">
        <v>0</v>
      </c>
      <c r="N189" s="26"/>
      <c r="O189" s="26"/>
      <c r="P189" s="311">
        <v>0</v>
      </c>
      <c r="Q189" s="311">
        <v>0</v>
      </c>
      <c r="R189" s="315">
        <f t="shared" si="43"/>
        <v>0</v>
      </c>
      <c r="S189" s="579">
        <v>0</v>
      </c>
      <c r="T189" s="579"/>
      <c r="U189" s="579"/>
    </row>
    <row r="190" spans="1:21" ht="15.75" x14ac:dyDescent="0.2">
      <c r="A190" s="14">
        <v>8</v>
      </c>
      <c r="B190" s="10" t="s">
        <v>58</v>
      </c>
      <c r="C190" s="494"/>
      <c r="D190" s="494"/>
      <c r="E190" s="494"/>
      <c r="F190" s="299"/>
      <c r="G190" s="42"/>
      <c r="H190" s="42"/>
      <c r="I190" s="299"/>
      <c r="J190" s="299"/>
      <c r="K190" s="299"/>
      <c r="L190" s="311">
        <v>0</v>
      </c>
      <c r="M190" s="311">
        <v>0</v>
      </c>
      <c r="N190" s="26"/>
      <c r="O190" s="26"/>
      <c r="P190" s="311">
        <v>0</v>
      </c>
      <c r="Q190" s="311">
        <v>0</v>
      </c>
      <c r="R190" s="315">
        <f t="shared" si="43"/>
        <v>0</v>
      </c>
      <c r="S190" s="579">
        <v>0</v>
      </c>
      <c r="T190" s="579"/>
      <c r="U190" s="579"/>
    </row>
    <row r="191" spans="1:21" ht="12.75" customHeight="1" x14ac:dyDescent="0.2">
      <c r="A191" s="14">
        <v>9</v>
      </c>
      <c r="B191" s="10" t="s">
        <v>24</v>
      </c>
      <c r="C191" s="494"/>
      <c r="D191" s="494"/>
      <c r="E191" s="494"/>
      <c r="F191" s="299"/>
      <c r="G191" s="42"/>
      <c r="H191" s="42"/>
      <c r="I191" s="41"/>
      <c r="J191" s="41"/>
      <c r="K191" s="299"/>
      <c r="L191" s="311">
        <v>0</v>
      </c>
      <c r="M191" s="311">
        <v>0</v>
      </c>
      <c r="N191" s="26"/>
      <c r="O191" s="26"/>
      <c r="P191" s="311">
        <v>0</v>
      </c>
      <c r="Q191" s="311">
        <v>0</v>
      </c>
      <c r="R191" s="315">
        <f t="shared" si="43"/>
        <v>0</v>
      </c>
      <c r="S191" s="579">
        <v>0</v>
      </c>
      <c r="T191" s="579"/>
      <c r="U191" s="579"/>
    </row>
    <row r="192" spans="1:21" ht="12.75" customHeight="1" x14ac:dyDescent="0.2">
      <c r="A192" s="14">
        <v>10</v>
      </c>
      <c r="B192" s="10" t="s">
        <v>25</v>
      </c>
      <c r="C192" s="494"/>
      <c r="D192" s="494"/>
      <c r="E192" s="494"/>
      <c r="F192" s="299"/>
      <c r="G192" s="42"/>
      <c r="H192" s="42"/>
      <c r="I192" s="41"/>
      <c r="J192" s="41"/>
      <c r="K192" s="299"/>
      <c r="L192" s="311">
        <v>0</v>
      </c>
      <c r="M192" s="311">
        <v>0</v>
      </c>
      <c r="N192" s="26"/>
      <c r="O192" s="26"/>
      <c r="P192" s="311">
        <v>0</v>
      </c>
      <c r="Q192" s="311">
        <v>0</v>
      </c>
      <c r="R192" s="315">
        <f t="shared" si="43"/>
        <v>0</v>
      </c>
      <c r="S192" s="579">
        <v>0</v>
      </c>
      <c r="T192" s="579"/>
      <c r="U192" s="579"/>
    </row>
    <row r="193" spans="1:21" ht="16.5" thickBot="1" x14ac:dyDescent="0.25">
      <c r="A193" s="48">
        <v>11</v>
      </c>
      <c r="B193" s="49" t="s">
        <v>59</v>
      </c>
      <c r="C193" s="510"/>
      <c r="D193" s="511"/>
      <c r="E193" s="512"/>
      <c r="F193" s="302"/>
      <c r="G193" s="50"/>
      <c r="H193" s="50"/>
      <c r="I193" s="51"/>
      <c r="J193" s="51"/>
      <c r="K193" s="302"/>
      <c r="L193" s="52">
        <v>0</v>
      </c>
      <c r="M193" s="52">
        <v>0</v>
      </c>
      <c r="N193" s="53"/>
      <c r="O193" s="53"/>
      <c r="P193" s="52">
        <v>0</v>
      </c>
      <c r="Q193" s="52">
        <v>0</v>
      </c>
      <c r="R193" s="54">
        <f t="shared" si="43"/>
        <v>0</v>
      </c>
      <c r="S193" s="554"/>
      <c r="T193" s="555"/>
      <c r="U193" s="556"/>
    </row>
    <row r="194" spans="1:21" ht="21" customHeight="1" thickTop="1" x14ac:dyDescent="0.2">
      <c r="A194" s="5"/>
      <c r="B194" s="27" t="s">
        <v>39</v>
      </c>
    </row>
    <row r="195" spans="1:21" x14ac:dyDescent="0.2">
      <c r="A195" s="5"/>
      <c r="B195" s="15" t="s">
        <v>61</v>
      </c>
    </row>
    <row r="196" spans="1:21" x14ac:dyDescent="0.2">
      <c r="A196" s="5"/>
      <c r="B196" s="15" t="s">
        <v>60</v>
      </c>
    </row>
    <row r="197" spans="1:21" ht="12.75" customHeight="1" x14ac:dyDescent="0.2">
      <c r="A197" s="5"/>
      <c r="B197" s="15" t="s">
        <v>40</v>
      </c>
    </row>
    <row r="198" spans="1:21" ht="13.5" customHeight="1" x14ac:dyDescent="0.2">
      <c r="A198" s="5"/>
      <c r="B198" s="27"/>
    </row>
    <row r="199" spans="1:21" ht="15" customHeight="1" x14ac:dyDescent="0.2">
      <c r="A199" s="488" t="s">
        <v>0</v>
      </c>
      <c r="B199" s="488"/>
      <c r="P199" s="517" t="s">
        <v>26</v>
      </c>
      <c r="Q199" s="517"/>
      <c r="R199" s="517"/>
      <c r="S199" s="517"/>
      <c r="T199" s="517"/>
      <c r="U199" s="517"/>
    </row>
    <row r="200" spans="1:21" ht="12.75" customHeight="1" x14ac:dyDescent="0.2">
      <c r="A200" s="488" t="s">
        <v>1</v>
      </c>
      <c r="B200" s="488"/>
      <c r="P200" s="517"/>
      <c r="Q200" s="517"/>
      <c r="R200" s="517"/>
      <c r="S200" s="517"/>
      <c r="T200" s="517"/>
      <c r="U200" s="517"/>
    </row>
    <row r="201" spans="1:21" ht="12.75" customHeight="1" x14ac:dyDescent="0.2">
      <c r="A201" s="488" t="s">
        <v>46</v>
      </c>
      <c r="B201" s="488"/>
    </row>
    <row r="202" spans="1:21" ht="12.75" customHeight="1" x14ac:dyDescent="0.35">
      <c r="C202" s="518" t="s">
        <v>2</v>
      </c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518"/>
      <c r="P202" s="518"/>
      <c r="Q202" s="2"/>
    </row>
    <row r="203" spans="1:21" ht="11.25" customHeight="1" x14ac:dyDescent="0.2">
      <c r="F203" s="519" t="s">
        <v>3</v>
      </c>
      <c r="G203" s="519"/>
      <c r="H203" s="519"/>
      <c r="I203" s="519"/>
      <c r="J203" s="519"/>
      <c r="K203" s="519"/>
      <c r="L203" s="519"/>
      <c r="M203" s="519"/>
      <c r="N203" s="519"/>
      <c r="O203" s="519"/>
      <c r="P203" s="519"/>
      <c r="Q203" s="304"/>
    </row>
    <row r="204" spans="1:21" ht="12.75" customHeight="1" x14ac:dyDescent="0.2">
      <c r="A204" s="1" t="s">
        <v>47</v>
      </c>
      <c r="C204" s="3"/>
      <c r="D204" s="4">
        <v>1</v>
      </c>
      <c r="E204" s="4">
        <v>5</v>
      </c>
      <c r="M204" s="5"/>
      <c r="N204" s="5"/>
      <c r="O204" s="5"/>
      <c r="P204" s="5"/>
      <c r="Q204" s="5"/>
      <c r="R204" s="5"/>
      <c r="S204" s="5"/>
      <c r="T204" s="5"/>
    </row>
    <row r="205" spans="1:21" ht="15.95" customHeight="1" x14ac:dyDescent="0.2">
      <c r="A205" s="1" t="s">
        <v>69</v>
      </c>
      <c r="C205" s="6"/>
      <c r="D205" s="7">
        <v>0</v>
      </c>
      <c r="E205" s="7">
        <v>8</v>
      </c>
      <c r="K205" s="520">
        <v>6</v>
      </c>
      <c r="L205" s="520"/>
      <c r="M205" s="5"/>
      <c r="N205" s="5"/>
      <c r="O205" s="5"/>
      <c r="Q205" s="1" t="str">
        <f>+Q166:U166</f>
        <v>Bulan     :</v>
      </c>
      <c r="R205" s="522" t="str">
        <f>+R166</f>
        <v>Agustus</v>
      </c>
      <c r="S205" s="523"/>
      <c r="T205" s="4">
        <f>+T166:U166</f>
        <v>0</v>
      </c>
      <c r="U205" s="4">
        <f>+U166</f>
        <v>8</v>
      </c>
    </row>
    <row r="206" spans="1:21" ht="15.95" customHeight="1" thickBot="1" x14ac:dyDescent="0.25">
      <c r="A206" s="316" t="s">
        <v>83</v>
      </c>
      <c r="B206" s="316"/>
      <c r="C206" s="4">
        <v>0</v>
      </c>
      <c r="D206" s="4">
        <v>4</v>
      </c>
      <c r="E206" s="4">
        <v>1</v>
      </c>
      <c r="K206" s="521"/>
      <c r="L206" s="521"/>
      <c r="M206" s="5"/>
      <c r="N206" s="5"/>
      <c r="O206" s="5"/>
      <c r="Q206" s="1" t="s">
        <v>48</v>
      </c>
      <c r="R206" s="557">
        <f>+R167</f>
        <v>2018</v>
      </c>
      <c r="S206" s="558"/>
      <c r="T206" s="21">
        <v>1</v>
      </c>
      <c r="U206" s="21">
        <v>8</v>
      </c>
    </row>
    <row r="207" spans="1:21" ht="15.95" customHeight="1" thickTop="1" x14ac:dyDescent="0.2">
      <c r="A207" s="496" t="s">
        <v>4</v>
      </c>
      <c r="B207" s="496" t="s">
        <v>5</v>
      </c>
      <c r="C207" s="499" t="s">
        <v>6</v>
      </c>
      <c r="D207" s="500"/>
      <c r="E207" s="500"/>
      <c r="F207" s="500"/>
      <c r="G207" s="500"/>
      <c r="H207" s="500"/>
      <c r="I207" s="500"/>
      <c r="J207" s="500"/>
      <c r="K207" s="501"/>
      <c r="L207" s="499" t="s">
        <v>7</v>
      </c>
      <c r="M207" s="500"/>
      <c r="N207" s="500"/>
      <c r="O207" s="500"/>
      <c r="P207" s="500"/>
      <c r="Q207" s="500"/>
      <c r="R207" s="501"/>
      <c r="S207" s="538" t="s">
        <v>65</v>
      </c>
      <c r="T207" s="539"/>
      <c r="U207" s="540"/>
    </row>
    <row r="208" spans="1:21" ht="15.95" customHeight="1" x14ac:dyDescent="0.2">
      <c r="A208" s="497"/>
      <c r="B208" s="497"/>
      <c r="C208" s="551" t="s">
        <v>27</v>
      </c>
      <c r="D208" s="552"/>
      <c r="E208" s="553"/>
      <c r="F208" s="308"/>
      <c r="G208" s="308" t="s">
        <v>30</v>
      </c>
      <c r="H208" s="308" t="s">
        <v>32</v>
      </c>
      <c r="I208" s="308"/>
      <c r="J208" s="308"/>
      <c r="K208" s="308" t="s">
        <v>43</v>
      </c>
      <c r="L208" s="308" t="s">
        <v>27</v>
      </c>
      <c r="M208" s="308"/>
      <c r="N208" s="308" t="s">
        <v>30</v>
      </c>
      <c r="O208" s="308" t="s">
        <v>32</v>
      </c>
      <c r="P208" s="308"/>
      <c r="Q208" s="308"/>
      <c r="R208" s="308" t="s">
        <v>64</v>
      </c>
      <c r="S208" s="524" t="s">
        <v>68</v>
      </c>
      <c r="T208" s="525"/>
      <c r="U208" s="526"/>
    </row>
    <row r="209" spans="1:21" ht="15.95" customHeight="1" x14ac:dyDescent="0.2">
      <c r="A209" s="497"/>
      <c r="B209" s="497"/>
      <c r="C209" s="524" t="s">
        <v>28</v>
      </c>
      <c r="D209" s="525"/>
      <c r="E209" s="526"/>
      <c r="F209" s="306" t="s">
        <v>29</v>
      </c>
      <c r="G209" s="306" t="s">
        <v>31</v>
      </c>
      <c r="H209" s="306" t="s">
        <v>33</v>
      </c>
      <c r="I209" s="306" t="s">
        <v>37</v>
      </c>
      <c r="J209" s="306" t="s">
        <v>36</v>
      </c>
      <c r="K209" s="306" t="s">
        <v>28</v>
      </c>
      <c r="L209" s="306" t="s">
        <v>28</v>
      </c>
      <c r="M209" s="306" t="s">
        <v>35</v>
      </c>
      <c r="N209" s="306" t="s">
        <v>31</v>
      </c>
      <c r="O209" s="306" t="s">
        <v>33</v>
      </c>
      <c r="P209" s="306" t="s">
        <v>37</v>
      </c>
      <c r="Q209" s="306" t="s">
        <v>36</v>
      </c>
      <c r="R209" s="306" t="s">
        <v>38</v>
      </c>
      <c r="S209" s="524" t="s">
        <v>66</v>
      </c>
      <c r="T209" s="525"/>
      <c r="U209" s="526"/>
    </row>
    <row r="210" spans="1:21" ht="15.95" customHeight="1" x14ac:dyDescent="0.2">
      <c r="A210" s="497"/>
      <c r="B210" s="497"/>
      <c r="C210" s="502" t="s">
        <v>8</v>
      </c>
      <c r="D210" s="503"/>
      <c r="E210" s="504"/>
      <c r="F210" s="298"/>
      <c r="G210" s="298"/>
      <c r="H210" s="298" t="s">
        <v>34</v>
      </c>
      <c r="I210" s="298"/>
      <c r="J210" s="298"/>
      <c r="K210" s="298" t="s">
        <v>9</v>
      </c>
      <c r="L210" s="298" t="s">
        <v>8</v>
      </c>
      <c r="M210" s="298"/>
      <c r="N210" s="298"/>
      <c r="O210" s="298" t="s">
        <v>34</v>
      </c>
      <c r="P210" s="298"/>
      <c r="Q210" s="298"/>
      <c r="R210" s="20" t="s">
        <v>63</v>
      </c>
      <c r="S210" s="524" t="s">
        <v>67</v>
      </c>
      <c r="T210" s="525"/>
      <c r="U210" s="526"/>
    </row>
    <row r="211" spans="1:21" ht="15.95" customHeight="1" x14ac:dyDescent="0.2">
      <c r="A211" s="498"/>
      <c r="B211" s="498"/>
      <c r="C211" s="559"/>
      <c r="D211" s="560"/>
      <c r="E211" s="561"/>
      <c r="F211" s="306"/>
      <c r="G211" s="306"/>
      <c r="H211" s="306"/>
      <c r="I211" s="306"/>
      <c r="J211" s="306"/>
      <c r="K211" s="306" t="s">
        <v>62</v>
      </c>
      <c r="L211" s="306"/>
      <c r="M211" s="306"/>
      <c r="N211" s="306"/>
      <c r="O211" s="306"/>
      <c r="P211" s="306"/>
      <c r="Q211" s="306"/>
      <c r="R211" s="306"/>
      <c r="S211" s="528"/>
      <c r="T211" s="562"/>
      <c r="U211" s="563"/>
    </row>
    <row r="212" spans="1:21" s="8" customFormat="1" ht="15.95" customHeight="1" x14ac:dyDescent="0.2">
      <c r="A212" s="307" t="s">
        <v>10</v>
      </c>
      <c r="B212" s="307" t="s">
        <v>11</v>
      </c>
      <c r="C212" s="564" t="s">
        <v>12</v>
      </c>
      <c r="D212" s="565"/>
      <c r="E212" s="566"/>
      <c r="F212" s="307" t="s">
        <v>13</v>
      </c>
      <c r="G212" s="307" t="s">
        <v>14</v>
      </c>
      <c r="H212" s="307" t="s">
        <v>15</v>
      </c>
      <c r="I212" s="307" t="s">
        <v>16</v>
      </c>
      <c r="J212" s="307" t="s">
        <v>17</v>
      </c>
      <c r="K212" s="307" t="s">
        <v>18</v>
      </c>
      <c r="L212" s="307" t="s">
        <v>19</v>
      </c>
      <c r="M212" s="307" t="s">
        <v>20</v>
      </c>
      <c r="N212" s="307" t="s">
        <v>21</v>
      </c>
      <c r="O212" s="307" t="s">
        <v>41</v>
      </c>
      <c r="P212" s="307" t="s">
        <v>42</v>
      </c>
      <c r="Q212" s="307" t="s">
        <v>44</v>
      </c>
      <c r="R212" s="307" t="s">
        <v>70</v>
      </c>
      <c r="S212" s="564" t="s">
        <v>71</v>
      </c>
      <c r="T212" s="565"/>
      <c r="U212" s="566"/>
    </row>
    <row r="213" spans="1:21" s="16" customFormat="1" ht="15.95" customHeight="1" x14ac:dyDescent="0.2">
      <c r="A213" s="18">
        <v>1</v>
      </c>
      <c r="B213" s="19" t="s">
        <v>22</v>
      </c>
      <c r="C213" s="532"/>
      <c r="D213" s="533"/>
      <c r="E213" s="534"/>
      <c r="F213" s="39"/>
      <c r="G213" s="39"/>
      <c r="H213" s="39"/>
      <c r="I213" s="39"/>
      <c r="J213" s="39"/>
      <c r="K213" s="39"/>
      <c r="L213" s="124">
        <f t="shared" ref="L213:Q213" si="44">SUM(L214,L217,L218)</f>
        <v>361</v>
      </c>
      <c r="M213" s="125">
        <f t="shared" si="44"/>
        <v>0</v>
      </c>
      <c r="N213" s="125">
        <f t="shared" si="44"/>
        <v>0</v>
      </c>
      <c r="O213" s="125">
        <f t="shared" si="44"/>
        <v>0</v>
      </c>
      <c r="P213" s="125">
        <f t="shared" si="44"/>
        <v>235</v>
      </c>
      <c r="Q213" s="125">
        <f t="shared" si="44"/>
        <v>0</v>
      </c>
      <c r="R213" s="125">
        <f>SUM(L213-M213-N213-O213+P213-Q213)</f>
        <v>596</v>
      </c>
      <c r="S213" s="576"/>
      <c r="T213" s="576"/>
      <c r="U213" s="576"/>
    </row>
    <row r="214" spans="1:21" s="23" customFormat="1" ht="15.95" customHeight="1" x14ac:dyDescent="0.25">
      <c r="A214" s="14"/>
      <c r="B214" s="22" t="s">
        <v>50</v>
      </c>
      <c r="C214" s="495"/>
      <c r="D214" s="495"/>
      <c r="E214" s="495"/>
      <c r="F214" s="300"/>
      <c r="G214" s="300"/>
      <c r="H214" s="300"/>
      <c r="I214" s="300"/>
      <c r="J214" s="300"/>
      <c r="K214" s="299"/>
      <c r="L214" s="126">
        <f t="shared" ref="L214:O214" si="45">SUM(L215:L216)</f>
        <v>361</v>
      </c>
      <c r="M214" s="127">
        <f t="shared" si="45"/>
        <v>0</v>
      </c>
      <c r="N214" s="127">
        <f t="shared" si="45"/>
        <v>0</v>
      </c>
      <c r="O214" s="127">
        <f t="shared" si="45"/>
        <v>0</v>
      </c>
      <c r="P214" s="127">
        <f>SUM(P215:P216)</f>
        <v>235</v>
      </c>
      <c r="Q214" s="127">
        <f t="shared" ref="Q214" si="46">SUM(Q215:Q216)</f>
        <v>0</v>
      </c>
      <c r="R214" s="128">
        <f t="shared" ref="R214:R222" si="47">SUM(L214-M214-N214-O214+P214-Q214)</f>
        <v>596</v>
      </c>
      <c r="S214" s="578"/>
      <c r="T214" s="578"/>
      <c r="U214" s="578"/>
    </row>
    <row r="215" spans="1:21" ht="15.95" customHeight="1" x14ac:dyDescent="0.2">
      <c r="A215" s="12"/>
      <c r="B215" s="13" t="s">
        <v>84</v>
      </c>
      <c r="C215" s="509"/>
      <c r="D215" s="509"/>
      <c r="E215" s="509"/>
      <c r="F215" s="303"/>
      <c r="G215" s="303"/>
      <c r="H215" s="303"/>
      <c r="I215" s="40"/>
      <c r="J215" s="40"/>
      <c r="K215" s="299"/>
      <c r="L215" s="129">
        <v>361</v>
      </c>
      <c r="M215" s="65">
        <v>0</v>
      </c>
      <c r="N215" s="65">
        <v>0</v>
      </c>
      <c r="O215" s="65">
        <v>0</v>
      </c>
      <c r="P215" s="65">
        <v>235</v>
      </c>
      <c r="Q215" s="65">
        <v>0</v>
      </c>
      <c r="R215" s="128">
        <f t="shared" si="47"/>
        <v>596</v>
      </c>
      <c r="S215" s="577"/>
      <c r="T215" s="577"/>
      <c r="U215" s="577"/>
    </row>
    <row r="216" spans="1:21" ht="15.95" customHeight="1" x14ac:dyDescent="0.2">
      <c r="A216" s="12"/>
      <c r="B216" s="13" t="s">
        <v>85</v>
      </c>
      <c r="C216" s="509"/>
      <c r="D216" s="509"/>
      <c r="E216" s="509"/>
      <c r="F216" s="303"/>
      <c r="G216" s="303"/>
      <c r="H216" s="303"/>
      <c r="I216" s="40"/>
      <c r="J216" s="40"/>
      <c r="K216" s="299"/>
      <c r="L216" s="65">
        <v>0</v>
      </c>
      <c r="M216" s="65">
        <v>0</v>
      </c>
      <c r="N216" s="65">
        <v>0</v>
      </c>
      <c r="O216" s="65">
        <v>0</v>
      </c>
      <c r="P216" s="65">
        <v>0</v>
      </c>
      <c r="Q216" s="65">
        <v>0</v>
      </c>
      <c r="R216" s="128">
        <f t="shared" si="47"/>
        <v>0</v>
      </c>
      <c r="S216" s="577"/>
      <c r="T216" s="577"/>
      <c r="U216" s="577"/>
    </row>
    <row r="217" spans="1:21" ht="15.95" customHeight="1" x14ac:dyDescent="0.2">
      <c r="A217" s="12"/>
      <c r="B217" s="11" t="s">
        <v>51</v>
      </c>
      <c r="C217" s="494"/>
      <c r="D217" s="494"/>
      <c r="E217" s="494"/>
      <c r="F217" s="41"/>
      <c r="G217" s="41"/>
      <c r="H217" s="41"/>
      <c r="I217" s="41"/>
      <c r="J217" s="41"/>
      <c r="K217" s="299"/>
      <c r="L217" s="128">
        <v>0</v>
      </c>
      <c r="M217" s="128">
        <v>0</v>
      </c>
      <c r="N217" s="128">
        <v>0</v>
      </c>
      <c r="O217" s="128">
        <v>0</v>
      </c>
      <c r="P217" s="128">
        <v>0</v>
      </c>
      <c r="Q217" s="128">
        <v>0</v>
      </c>
      <c r="R217" s="128">
        <f t="shared" si="47"/>
        <v>0</v>
      </c>
      <c r="S217" s="577"/>
      <c r="T217" s="577"/>
      <c r="U217" s="577"/>
    </row>
    <row r="218" spans="1:21" ht="15.95" customHeight="1" x14ac:dyDescent="0.2">
      <c r="A218" s="12"/>
      <c r="B218" s="11" t="s">
        <v>52</v>
      </c>
      <c r="C218" s="494"/>
      <c r="D218" s="494"/>
      <c r="E218" s="494"/>
      <c r="F218" s="41"/>
      <c r="G218" s="41"/>
      <c r="H218" s="41"/>
      <c r="I218" s="41"/>
      <c r="J218" s="41"/>
      <c r="K218" s="299"/>
      <c r="L218" s="128">
        <v>0</v>
      </c>
      <c r="M218" s="128">
        <v>0</v>
      </c>
      <c r="N218" s="128">
        <v>0</v>
      </c>
      <c r="O218" s="128">
        <v>0</v>
      </c>
      <c r="P218" s="128">
        <v>0</v>
      </c>
      <c r="Q218" s="128">
        <v>0</v>
      </c>
      <c r="R218" s="128">
        <f t="shared" si="47"/>
        <v>0</v>
      </c>
      <c r="S218" s="577"/>
      <c r="T218" s="577"/>
      <c r="U218" s="577"/>
    </row>
    <row r="219" spans="1:21" ht="15.95" customHeight="1" x14ac:dyDescent="0.2">
      <c r="A219" s="14">
        <v>2</v>
      </c>
      <c r="B219" s="10" t="s">
        <v>23</v>
      </c>
      <c r="C219" s="494"/>
      <c r="D219" s="494"/>
      <c r="E219" s="494"/>
      <c r="F219" s="299"/>
      <c r="G219" s="299"/>
      <c r="H219" s="42"/>
      <c r="I219" s="299"/>
      <c r="J219" s="299"/>
      <c r="K219" s="299"/>
      <c r="L219" s="128">
        <f t="shared" ref="L219:Q219" si="48">SUM(L220:L221)</f>
        <v>55</v>
      </c>
      <c r="M219" s="128">
        <f t="shared" si="48"/>
        <v>55</v>
      </c>
      <c r="N219" s="128">
        <f t="shared" si="48"/>
        <v>0</v>
      </c>
      <c r="O219" s="26"/>
      <c r="P219" s="128">
        <f t="shared" si="48"/>
        <v>0</v>
      </c>
      <c r="Q219" s="128">
        <f t="shared" si="48"/>
        <v>0</v>
      </c>
      <c r="R219" s="128">
        <f t="shared" si="47"/>
        <v>0</v>
      </c>
      <c r="S219" s="577"/>
      <c r="T219" s="577"/>
      <c r="U219" s="577"/>
    </row>
    <row r="220" spans="1:21" ht="15.95" customHeight="1" x14ac:dyDescent="0.2">
      <c r="A220" s="12"/>
      <c r="B220" s="13" t="s">
        <v>84</v>
      </c>
      <c r="C220" s="509"/>
      <c r="D220" s="509"/>
      <c r="E220" s="509"/>
      <c r="F220" s="303"/>
      <c r="G220" s="303"/>
      <c r="H220" s="43"/>
      <c r="I220" s="40"/>
      <c r="J220" s="40"/>
      <c r="K220" s="299"/>
      <c r="L220" s="65">
        <v>55</v>
      </c>
      <c r="M220" s="65">
        <v>55</v>
      </c>
      <c r="N220" s="65">
        <v>0</v>
      </c>
      <c r="O220" s="26"/>
      <c r="P220" s="65">
        <v>0</v>
      </c>
      <c r="Q220" s="65">
        <v>0</v>
      </c>
      <c r="R220" s="128">
        <f t="shared" si="47"/>
        <v>0</v>
      </c>
      <c r="S220" s="577"/>
      <c r="T220" s="577"/>
      <c r="U220" s="577"/>
    </row>
    <row r="221" spans="1:21" ht="15.95" customHeight="1" x14ac:dyDescent="0.2">
      <c r="A221" s="12"/>
      <c r="B221" s="13" t="s">
        <v>85</v>
      </c>
      <c r="C221" s="509"/>
      <c r="D221" s="509"/>
      <c r="E221" s="509"/>
      <c r="F221" s="303"/>
      <c r="G221" s="303"/>
      <c r="H221" s="43"/>
      <c r="I221" s="40"/>
      <c r="J221" s="40"/>
      <c r="K221" s="299"/>
      <c r="L221" s="65">
        <v>0</v>
      </c>
      <c r="M221" s="65">
        <v>0</v>
      </c>
      <c r="N221" s="65">
        <v>0</v>
      </c>
      <c r="O221" s="26"/>
      <c r="P221" s="65">
        <v>0</v>
      </c>
      <c r="Q221" s="65">
        <v>0</v>
      </c>
      <c r="R221" s="128">
        <f t="shared" si="47"/>
        <v>0</v>
      </c>
      <c r="S221" s="577"/>
      <c r="T221" s="577"/>
      <c r="U221" s="577"/>
    </row>
    <row r="222" spans="1:21" ht="15.95" customHeight="1" x14ac:dyDescent="0.2">
      <c r="A222" s="9">
        <v>3</v>
      </c>
      <c r="B222" s="10" t="s">
        <v>54</v>
      </c>
      <c r="C222" s="494"/>
      <c r="D222" s="494"/>
      <c r="E222" s="494"/>
      <c r="F222" s="299"/>
      <c r="G222" s="42"/>
      <c r="H222" s="42"/>
      <c r="I222" s="299"/>
      <c r="J222" s="299"/>
      <c r="K222" s="299"/>
      <c r="L222" s="131">
        <v>0</v>
      </c>
      <c r="M222" s="131">
        <v>0</v>
      </c>
      <c r="N222" s="26"/>
      <c r="O222" s="26"/>
      <c r="P222" s="131">
        <v>0</v>
      </c>
      <c r="Q222" s="131">
        <v>0</v>
      </c>
      <c r="R222" s="128">
        <f t="shared" si="47"/>
        <v>0</v>
      </c>
      <c r="S222" s="577"/>
      <c r="T222" s="577"/>
      <c r="U222" s="577"/>
    </row>
    <row r="223" spans="1:21" ht="15.75" x14ac:dyDescent="0.2">
      <c r="A223" s="14">
        <v>4</v>
      </c>
      <c r="B223" s="10" t="s">
        <v>53</v>
      </c>
      <c r="C223" s="495"/>
      <c r="D223" s="495"/>
      <c r="E223" s="495"/>
      <c r="F223" s="300"/>
      <c r="G223" s="42"/>
      <c r="H223" s="42"/>
      <c r="I223" s="300"/>
      <c r="J223" s="300"/>
      <c r="K223" s="299"/>
      <c r="L223" s="128">
        <f t="shared" ref="L223:Q223" si="49">SUM(L224:L225)</f>
        <v>1</v>
      </c>
      <c r="M223" s="128">
        <f t="shared" si="49"/>
        <v>0</v>
      </c>
      <c r="N223" s="26"/>
      <c r="O223" s="26"/>
      <c r="P223" s="128">
        <f t="shared" si="49"/>
        <v>0</v>
      </c>
      <c r="Q223" s="128">
        <f t="shared" si="49"/>
        <v>0</v>
      </c>
      <c r="R223" s="128">
        <f>SUM(L223-M223-N223-O223+P223-Q223)</f>
        <v>1</v>
      </c>
      <c r="S223" s="577"/>
      <c r="T223" s="577"/>
      <c r="U223" s="577"/>
    </row>
    <row r="224" spans="1:21" ht="15.75" x14ac:dyDescent="0.2">
      <c r="A224" s="14"/>
      <c r="B224" s="13" t="s">
        <v>84</v>
      </c>
      <c r="C224" s="495"/>
      <c r="D224" s="495"/>
      <c r="E224" s="495"/>
      <c r="F224" s="300"/>
      <c r="G224" s="42"/>
      <c r="H224" s="42"/>
      <c r="I224" s="300"/>
      <c r="J224" s="300"/>
      <c r="K224" s="299"/>
      <c r="L224" s="131">
        <v>0</v>
      </c>
      <c r="M224" s="131">
        <v>0</v>
      </c>
      <c r="N224" s="26"/>
      <c r="O224" s="26"/>
      <c r="P224" s="131">
        <v>0</v>
      </c>
      <c r="Q224" s="131">
        <v>0</v>
      </c>
      <c r="R224" s="128">
        <f t="shared" ref="R224" si="50">SUM(L224-M224-N224-O224+P224-Q224)</f>
        <v>0</v>
      </c>
      <c r="S224" s="577"/>
      <c r="T224" s="577"/>
      <c r="U224" s="577"/>
    </row>
    <row r="225" spans="1:21" ht="15.75" x14ac:dyDescent="0.2">
      <c r="A225" s="14"/>
      <c r="B225" s="13" t="s">
        <v>85</v>
      </c>
      <c r="C225" s="495"/>
      <c r="D225" s="495"/>
      <c r="E225" s="495"/>
      <c r="F225" s="300"/>
      <c r="G225" s="42"/>
      <c r="H225" s="42"/>
      <c r="I225" s="300"/>
      <c r="J225" s="300"/>
      <c r="K225" s="299"/>
      <c r="L225" s="131">
        <v>1</v>
      </c>
      <c r="M225" s="131">
        <v>0</v>
      </c>
      <c r="N225" s="26"/>
      <c r="O225" s="26"/>
      <c r="P225" s="131">
        <v>0</v>
      </c>
      <c r="Q225" s="131">
        <v>0</v>
      </c>
      <c r="R225" s="128">
        <f>SUM(L225-M225-N225-O225+P225-Q225)</f>
        <v>1</v>
      </c>
      <c r="S225" s="577"/>
      <c r="T225" s="577"/>
      <c r="U225" s="577"/>
    </row>
    <row r="226" spans="1:21" ht="15.75" x14ac:dyDescent="0.2">
      <c r="A226" s="14">
        <v>5</v>
      </c>
      <c r="B226" s="11" t="s">
        <v>55</v>
      </c>
      <c r="C226" s="494"/>
      <c r="D226" s="494"/>
      <c r="E226" s="494"/>
      <c r="F226" s="299"/>
      <c r="G226" s="42"/>
      <c r="H226" s="42"/>
      <c r="I226" s="299"/>
      <c r="J226" s="299"/>
      <c r="K226" s="299"/>
      <c r="L226" s="311">
        <v>0</v>
      </c>
      <c r="M226" s="311">
        <v>0</v>
      </c>
      <c r="N226" s="26"/>
      <c r="O226" s="26"/>
      <c r="P226" s="311">
        <v>0</v>
      </c>
      <c r="Q226" s="311">
        <v>0</v>
      </c>
      <c r="R226" s="315">
        <f t="shared" ref="R226:R232" si="51">SUM(L226-M226-N226-O226+P226-Q226)</f>
        <v>0</v>
      </c>
      <c r="S226" s="577"/>
      <c r="T226" s="577"/>
      <c r="U226" s="577"/>
    </row>
    <row r="227" spans="1:21" ht="15.75" x14ac:dyDescent="0.2">
      <c r="A227" s="14">
        <v>6</v>
      </c>
      <c r="B227" s="10" t="s">
        <v>56</v>
      </c>
      <c r="C227" s="494"/>
      <c r="D227" s="494"/>
      <c r="E227" s="494"/>
      <c r="F227" s="299"/>
      <c r="G227" s="42"/>
      <c r="H227" s="42"/>
      <c r="I227" s="299"/>
      <c r="J227" s="299"/>
      <c r="K227" s="299"/>
      <c r="L227" s="311">
        <v>0</v>
      </c>
      <c r="M227" s="311">
        <v>0</v>
      </c>
      <c r="N227" s="26"/>
      <c r="O227" s="26"/>
      <c r="P227" s="311">
        <v>0</v>
      </c>
      <c r="Q227" s="311">
        <v>0</v>
      </c>
      <c r="R227" s="315">
        <f t="shared" si="51"/>
        <v>0</v>
      </c>
      <c r="S227" s="581">
        <v>0</v>
      </c>
      <c r="T227" s="581"/>
      <c r="U227" s="581"/>
    </row>
    <row r="228" spans="1:21" ht="15.75" x14ac:dyDescent="0.2">
      <c r="A228" s="14">
        <v>7</v>
      </c>
      <c r="B228" s="10" t="s">
        <v>57</v>
      </c>
      <c r="C228" s="494"/>
      <c r="D228" s="494"/>
      <c r="E228" s="494"/>
      <c r="F228" s="299"/>
      <c r="G228" s="42"/>
      <c r="H228" s="42"/>
      <c r="I228" s="299"/>
      <c r="J228" s="299"/>
      <c r="K228" s="299"/>
      <c r="L228" s="311">
        <v>0</v>
      </c>
      <c r="M228" s="311">
        <v>0</v>
      </c>
      <c r="N228" s="26"/>
      <c r="O228" s="26"/>
      <c r="P228" s="311">
        <v>0</v>
      </c>
      <c r="Q228" s="311">
        <v>0</v>
      </c>
      <c r="R228" s="315">
        <f t="shared" si="51"/>
        <v>0</v>
      </c>
      <c r="S228" s="579">
        <v>0</v>
      </c>
      <c r="T228" s="579"/>
      <c r="U228" s="579"/>
    </row>
    <row r="229" spans="1:21" ht="12.75" customHeight="1" x14ac:dyDescent="0.2">
      <c r="A229" s="14">
        <v>8</v>
      </c>
      <c r="B229" s="10" t="s">
        <v>58</v>
      </c>
      <c r="C229" s="494"/>
      <c r="D229" s="494"/>
      <c r="E229" s="494"/>
      <c r="F229" s="299"/>
      <c r="G229" s="42"/>
      <c r="H229" s="42"/>
      <c r="I229" s="299"/>
      <c r="J229" s="299"/>
      <c r="K229" s="299"/>
      <c r="L229" s="311">
        <v>0</v>
      </c>
      <c r="M229" s="311">
        <v>0</v>
      </c>
      <c r="N229" s="26"/>
      <c r="O229" s="26"/>
      <c r="P229" s="311">
        <v>0</v>
      </c>
      <c r="Q229" s="311">
        <v>0</v>
      </c>
      <c r="R229" s="315">
        <f t="shared" si="51"/>
        <v>0</v>
      </c>
      <c r="S229" s="579">
        <v>0</v>
      </c>
      <c r="T229" s="579"/>
      <c r="U229" s="579"/>
    </row>
    <row r="230" spans="1:21" ht="12.75" customHeight="1" x14ac:dyDescent="0.2">
      <c r="A230" s="14">
        <v>9</v>
      </c>
      <c r="B230" s="10" t="s">
        <v>24</v>
      </c>
      <c r="C230" s="494"/>
      <c r="D230" s="494"/>
      <c r="E230" s="494"/>
      <c r="F230" s="299"/>
      <c r="G230" s="42"/>
      <c r="H230" s="42"/>
      <c r="I230" s="41"/>
      <c r="J230" s="41"/>
      <c r="K230" s="299"/>
      <c r="L230" s="311">
        <v>0</v>
      </c>
      <c r="M230" s="311">
        <v>0</v>
      </c>
      <c r="N230" s="26"/>
      <c r="O230" s="26"/>
      <c r="P230" s="311">
        <v>0</v>
      </c>
      <c r="Q230" s="311">
        <v>0</v>
      </c>
      <c r="R230" s="315">
        <f t="shared" si="51"/>
        <v>0</v>
      </c>
      <c r="S230" s="579">
        <v>0</v>
      </c>
      <c r="T230" s="579"/>
      <c r="U230" s="579"/>
    </row>
    <row r="231" spans="1:21" ht="15.75" x14ac:dyDescent="0.2">
      <c r="A231" s="14">
        <v>10</v>
      </c>
      <c r="B231" s="10" t="s">
        <v>25</v>
      </c>
      <c r="C231" s="494"/>
      <c r="D231" s="494"/>
      <c r="E231" s="494"/>
      <c r="F231" s="299"/>
      <c r="G231" s="42"/>
      <c r="H231" s="42"/>
      <c r="I231" s="41"/>
      <c r="J231" s="41"/>
      <c r="K231" s="299"/>
      <c r="L231" s="311">
        <v>0</v>
      </c>
      <c r="M231" s="311">
        <v>0</v>
      </c>
      <c r="N231" s="26"/>
      <c r="O231" s="26"/>
      <c r="P231" s="311">
        <v>0</v>
      </c>
      <c r="Q231" s="311">
        <v>0</v>
      </c>
      <c r="R231" s="315">
        <f t="shared" si="51"/>
        <v>0</v>
      </c>
      <c r="S231" s="579">
        <v>0</v>
      </c>
      <c r="T231" s="579"/>
      <c r="U231" s="579"/>
    </row>
    <row r="232" spans="1:21" ht="21" customHeight="1" thickBot="1" x14ac:dyDescent="0.25">
      <c r="A232" s="48">
        <v>11</v>
      </c>
      <c r="B232" s="49" t="s">
        <v>59</v>
      </c>
      <c r="C232" s="510"/>
      <c r="D232" s="511"/>
      <c r="E232" s="512"/>
      <c r="F232" s="302"/>
      <c r="G232" s="50"/>
      <c r="H232" s="50"/>
      <c r="I232" s="51"/>
      <c r="J232" s="51"/>
      <c r="K232" s="302"/>
      <c r="L232" s="52">
        <v>0</v>
      </c>
      <c r="M232" s="52">
        <v>0</v>
      </c>
      <c r="N232" s="53"/>
      <c r="O232" s="53"/>
      <c r="P232" s="52">
        <v>0</v>
      </c>
      <c r="Q232" s="52">
        <v>0</v>
      </c>
      <c r="R232" s="54">
        <f t="shared" si="51"/>
        <v>0</v>
      </c>
      <c r="S232" s="554"/>
      <c r="T232" s="555"/>
      <c r="U232" s="556"/>
    </row>
    <row r="233" spans="1:21" ht="13.5" thickTop="1" x14ac:dyDescent="0.2">
      <c r="A233" s="5"/>
      <c r="B233" s="17" t="s">
        <v>39</v>
      </c>
    </row>
    <row r="234" spans="1:21" x14ac:dyDescent="0.2">
      <c r="A234" s="5"/>
      <c r="B234" s="15" t="s">
        <v>61</v>
      </c>
    </row>
    <row r="235" spans="1:21" ht="12.75" customHeight="1" x14ac:dyDescent="0.2">
      <c r="A235" s="5"/>
      <c r="B235" s="15" t="s">
        <v>60</v>
      </c>
    </row>
    <row r="236" spans="1:21" ht="13.5" customHeight="1" x14ac:dyDescent="0.2">
      <c r="A236" s="5"/>
      <c r="B236" s="15" t="s">
        <v>40</v>
      </c>
    </row>
    <row r="237" spans="1:21" ht="15" customHeight="1" x14ac:dyDescent="0.2">
      <c r="A237" s="5"/>
      <c r="B237" s="27"/>
    </row>
    <row r="238" spans="1:21" ht="12.75" customHeight="1" x14ac:dyDescent="0.2">
      <c r="A238" s="5"/>
      <c r="B238" s="27"/>
    </row>
    <row r="239" spans="1:21" ht="12.75" customHeight="1" x14ac:dyDescent="0.2">
      <c r="A239" s="488" t="s">
        <v>0</v>
      </c>
      <c r="B239" s="488"/>
      <c r="P239" s="517" t="s">
        <v>26</v>
      </c>
      <c r="Q239" s="517"/>
      <c r="R239" s="517"/>
      <c r="S239" s="517"/>
      <c r="T239" s="517"/>
      <c r="U239" s="517"/>
    </row>
    <row r="240" spans="1:21" ht="12.75" customHeight="1" x14ac:dyDescent="0.2">
      <c r="A240" s="488" t="s">
        <v>1</v>
      </c>
      <c r="B240" s="488"/>
      <c r="P240" s="517"/>
      <c r="Q240" s="517"/>
      <c r="R240" s="517"/>
      <c r="S240" s="517"/>
      <c r="T240" s="517"/>
      <c r="U240" s="517"/>
    </row>
    <row r="241" spans="1:21" ht="11.25" customHeight="1" x14ac:dyDescent="0.2">
      <c r="A241" s="488" t="s">
        <v>46</v>
      </c>
      <c r="B241" s="488"/>
    </row>
    <row r="242" spans="1:21" ht="12.75" customHeight="1" x14ac:dyDescent="0.35">
      <c r="C242" s="518" t="s">
        <v>2</v>
      </c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518"/>
      <c r="P242" s="518"/>
      <c r="Q242" s="2"/>
    </row>
    <row r="243" spans="1:21" ht="15.95" customHeight="1" x14ac:dyDescent="0.2">
      <c r="F243" s="519" t="s">
        <v>3</v>
      </c>
      <c r="G243" s="519"/>
      <c r="H243" s="519"/>
      <c r="I243" s="519"/>
      <c r="J243" s="519"/>
      <c r="K243" s="519"/>
      <c r="L243" s="519"/>
      <c r="M243" s="519"/>
      <c r="N243" s="519"/>
      <c r="O243" s="519"/>
      <c r="P243" s="519"/>
      <c r="Q243" s="304"/>
    </row>
    <row r="244" spans="1:21" ht="15.95" customHeight="1" x14ac:dyDescent="0.2">
      <c r="A244" s="1" t="s">
        <v>47</v>
      </c>
      <c r="C244" s="3"/>
      <c r="D244" s="4">
        <v>1</v>
      </c>
      <c r="E244" s="4">
        <v>5</v>
      </c>
      <c r="M244" s="5"/>
      <c r="N244" s="5"/>
      <c r="O244" s="5"/>
      <c r="P244" s="5"/>
      <c r="Q244" s="5"/>
      <c r="R244" s="5"/>
      <c r="S244" s="5"/>
      <c r="T244" s="5"/>
    </row>
    <row r="245" spans="1:21" ht="15.95" customHeight="1" x14ac:dyDescent="0.2">
      <c r="A245" s="1" t="s">
        <v>69</v>
      </c>
      <c r="C245" s="6"/>
      <c r="D245" s="7">
        <v>0</v>
      </c>
      <c r="E245" s="7">
        <v>8</v>
      </c>
      <c r="K245" s="520">
        <v>7</v>
      </c>
      <c r="L245" s="520"/>
      <c r="M245" s="5"/>
      <c r="N245" s="5"/>
      <c r="O245" s="5"/>
      <c r="Q245" s="1" t="str">
        <f>+Q205:U205</f>
        <v>Bulan     :</v>
      </c>
      <c r="R245" s="522" t="str">
        <f>+R205</f>
        <v>Agustus</v>
      </c>
      <c r="S245" s="523"/>
      <c r="T245" s="4">
        <f>+T205:U205</f>
        <v>0</v>
      </c>
      <c r="U245" s="4">
        <f>+U205</f>
        <v>8</v>
      </c>
    </row>
    <row r="246" spans="1:21" ht="15.95" customHeight="1" thickBot="1" x14ac:dyDescent="0.25">
      <c r="A246" s="316" t="s">
        <v>75</v>
      </c>
      <c r="B246" s="316"/>
      <c r="C246" s="4">
        <v>0</v>
      </c>
      <c r="D246" s="4">
        <v>3</v>
      </c>
      <c r="E246" s="4">
        <v>2</v>
      </c>
      <c r="K246" s="521"/>
      <c r="L246" s="521"/>
      <c r="M246" s="5"/>
      <c r="N246" s="5"/>
      <c r="O246" s="5"/>
      <c r="Q246" s="1" t="s">
        <v>48</v>
      </c>
      <c r="R246" s="557">
        <f>+R206</f>
        <v>2018</v>
      </c>
      <c r="S246" s="558"/>
      <c r="T246" s="21">
        <v>1</v>
      </c>
      <c r="U246" s="21">
        <v>7</v>
      </c>
    </row>
    <row r="247" spans="1:21" ht="15.95" customHeight="1" thickTop="1" x14ac:dyDescent="0.2">
      <c r="A247" s="496" t="s">
        <v>4</v>
      </c>
      <c r="B247" s="496" t="s">
        <v>5</v>
      </c>
      <c r="C247" s="499" t="s">
        <v>6</v>
      </c>
      <c r="D247" s="500"/>
      <c r="E247" s="500"/>
      <c r="F247" s="500"/>
      <c r="G247" s="500"/>
      <c r="H247" s="500"/>
      <c r="I247" s="500"/>
      <c r="J247" s="500"/>
      <c r="K247" s="501"/>
      <c r="L247" s="499" t="s">
        <v>7</v>
      </c>
      <c r="M247" s="500"/>
      <c r="N247" s="500"/>
      <c r="O247" s="500"/>
      <c r="P247" s="500"/>
      <c r="Q247" s="500"/>
      <c r="R247" s="501"/>
      <c r="S247" s="538" t="s">
        <v>65</v>
      </c>
      <c r="T247" s="539"/>
      <c r="U247" s="540"/>
    </row>
    <row r="248" spans="1:21" ht="15.95" customHeight="1" x14ac:dyDescent="0.2">
      <c r="A248" s="497"/>
      <c r="B248" s="497"/>
      <c r="C248" s="551" t="s">
        <v>27</v>
      </c>
      <c r="D248" s="552"/>
      <c r="E248" s="553"/>
      <c r="F248" s="308"/>
      <c r="G248" s="308" t="s">
        <v>30</v>
      </c>
      <c r="H248" s="308" t="s">
        <v>32</v>
      </c>
      <c r="I248" s="308"/>
      <c r="J248" s="308"/>
      <c r="K248" s="308" t="s">
        <v>43</v>
      </c>
      <c r="L248" s="308" t="s">
        <v>27</v>
      </c>
      <c r="M248" s="308"/>
      <c r="N248" s="308" t="s">
        <v>30</v>
      </c>
      <c r="O248" s="308" t="s">
        <v>32</v>
      </c>
      <c r="P248" s="308"/>
      <c r="Q248" s="308"/>
      <c r="R248" s="308" t="s">
        <v>64</v>
      </c>
      <c r="S248" s="524" t="s">
        <v>68</v>
      </c>
      <c r="T248" s="525"/>
      <c r="U248" s="526"/>
    </row>
    <row r="249" spans="1:21" ht="15.95" customHeight="1" x14ac:dyDescent="0.2">
      <c r="A249" s="497"/>
      <c r="B249" s="497"/>
      <c r="C249" s="524" t="s">
        <v>28</v>
      </c>
      <c r="D249" s="525"/>
      <c r="E249" s="526"/>
      <c r="F249" s="306" t="s">
        <v>29</v>
      </c>
      <c r="G249" s="306" t="s">
        <v>31</v>
      </c>
      <c r="H249" s="306" t="s">
        <v>33</v>
      </c>
      <c r="I249" s="306" t="s">
        <v>37</v>
      </c>
      <c r="J249" s="306" t="s">
        <v>36</v>
      </c>
      <c r="K249" s="306" t="s">
        <v>28</v>
      </c>
      <c r="L249" s="306" t="s">
        <v>28</v>
      </c>
      <c r="M249" s="306" t="s">
        <v>35</v>
      </c>
      <c r="N249" s="306" t="s">
        <v>31</v>
      </c>
      <c r="O249" s="306" t="s">
        <v>33</v>
      </c>
      <c r="P249" s="306" t="s">
        <v>37</v>
      </c>
      <c r="Q249" s="306" t="s">
        <v>36</v>
      </c>
      <c r="R249" s="306" t="s">
        <v>38</v>
      </c>
      <c r="S249" s="524" t="s">
        <v>66</v>
      </c>
      <c r="T249" s="525"/>
      <c r="U249" s="526"/>
    </row>
    <row r="250" spans="1:21" ht="15.95" customHeight="1" x14ac:dyDescent="0.2">
      <c r="A250" s="497"/>
      <c r="B250" s="497"/>
      <c r="C250" s="502" t="s">
        <v>8</v>
      </c>
      <c r="D250" s="503"/>
      <c r="E250" s="504"/>
      <c r="F250" s="298"/>
      <c r="G250" s="298"/>
      <c r="H250" s="298" t="s">
        <v>34</v>
      </c>
      <c r="I250" s="298"/>
      <c r="J250" s="298"/>
      <c r="K250" s="298" t="s">
        <v>9</v>
      </c>
      <c r="L250" s="298" t="s">
        <v>8</v>
      </c>
      <c r="M250" s="298"/>
      <c r="N250" s="298"/>
      <c r="O250" s="298" t="s">
        <v>34</v>
      </c>
      <c r="P250" s="298"/>
      <c r="Q250" s="298"/>
      <c r="R250" s="20" t="s">
        <v>63</v>
      </c>
      <c r="S250" s="524" t="s">
        <v>67</v>
      </c>
      <c r="T250" s="525"/>
      <c r="U250" s="526"/>
    </row>
    <row r="251" spans="1:21" ht="15.95" customHeight="1" x14ac:dyDescent="0.2">
      <c r="A251" s="498"/>
      <c r="B251" s="498"/>
      <c r="C251" s="559"/>
      <c r="D251" s="560"/>
      <c r="E251" s="561"/>
      <c r="F251" s="306"/>
      <c r="G251" s="306"/>
      <c r="H251" s="306"/>
      <c r="I251" s="306"/>
      <c r="J251" s="306"/>
      <c r="K251" s="306" t="s">
        <v>62</v>
      </c>
      <c r="L251" s="306"/>
      <c r="M251" s="306"/>
      <c r="N251" s="306"/>
      <c r="O251" s="306"/>
      <c r="P251" s="306"/>
      <c r="Q251" s="306"/>
      <c r="R251" s="306"/>
      <c r="S251" s="528"/>
      <c r="T251" s="562"/>
      <c r="U251" s="563"/>
    </row>
    <row r="252" spans="1:21" s="8" customFormat="1" ht="15.95" customHeight="1" x14ac:dyDescent="0.2">
      <c r="A252" s="307" t="s">
        <v>10</v>
      </c>
      <c r="B252" s="307" t="s">
        <v>11</v>
      </c>
      <c r="C252" s="564" t="s">
        <v>12</v>
      </c>
      <c r="D252" s="565"/>
      <c r="E252" s="566"/>
      <c r="F252" s="307" t="s">
        <v>13</v>
      </c>
      <c r="G252" s="307" t="s">
        <v>14</v>
      </c>
      <c r="H252" s="307" t="s">
        <v>15</v>
      </c>
      <c r="I252" s="307" t="s">
        <v>16</v>
      </c>
      <c r="J252" s="307" t="s">
        <v>17</v>
      </c>
      <c r="K252" s="307" t="s">
        <v>18</v>
      </c>
      <c r="L252" s="307" t="s">
        <v>19</v>
      </c>
      <c r="M252" s="307" t="s">
        <v>20</v>
      </c>
      <c r="N252" s="307" t="s">
        <v>21</v>
      </c>
      <c r="O252" s="307" t="s">
        <v>41</v>
      </c>
      <c r="P252" s="307" t="s">
        <v>42</v>
      </c>
      <c r="Q252" s="307" t="s">
        <v>44</v>
      </c>
      <c r="R252" s="307" t="s">
        <v>70</v>
      </c>
      <c r="S252" s="564" t="s">
        <v>71</v>
      </c>
      <c r="T252" s="565"/>
      <c r="U252" s="566"/>
    </row>
    <row r="253" spans="1:21" s="16" customFormat="1" ht="15.95" customHeight="1" x14ac:dyDescent="0.2">
      <c r="A253" s="18">
        <v>1</v>
      </c>
      <c r="B253" s="19" t="s">
        <v>22</v>
      </c>
      <c r="C253" s="532"/>
      <c r="D253" s="533"/>
      <c r="E253" s="534"/>
      <c r="F253" s="39"/>
      <c r="G253" s="39"/>
      <c r="H253" s="39"/>
      <c r="I253" s="39"/>
      <c r="J253" s="39"/>
      <c r="K253" s="39"/>
      <c r="L253" s="24">
        <f t="shared" ref="L253:Q253" si="52">SUM(L254,L257,L258)</f>
        <v>1</v>
      </c>
      <c r="M253" s="24">
        <f t="shared" si="52"/>
        <v>1</v>
      </c>
      <c r="N253" s="24">
        <f t="shared" si="52"/>
        <v>0</v>
      </c>
      <c r="O253" s="24">
        <f t="shared" si="52"/>
        <v>0</v>
      </c>
      <c r="P253" s="24">
        <f t="shared" si="52"/>
        <v>0</v>
      </c>
      <c r="Q253" s="24">
        <f t="shared" si="52"/>
        <v>0</v>
      </c>
      <c r="R253" s="24">
        <f>SUM(L253-M253-N253-O253+P253-Q253)</f>
        <v>0</v>
      </c>
      <c r="S253" s="535"/>
      <c r="T253" s="536"/>
      <c r="U253" s="537"/>
    </row>
    <row r="254" spans="1:21" s="23" customFormat="1" ht="15.95" customHeight="1" x14ac:dyDescent="0.25">
      <c r="A254" s="14"/>
      <c r="B254" s="22" t="s">
        <v>50</v>
      </c>
      <c r="C254" s="495"/>
      <c r="D254" s="495"/>
      <c r="E254" s="495"/>
      <c r="F254" s="300"/>
      <c r="G254" s="300"/>
      <c r="H254" s="300"/>
      <c r="I254" s="300"/>
      <c r="J254" s="300"/>
      <c r="K254" s="299"/>
      <c r="L254" s="313">
        <f t="shared" ref="L254:P254" si="53">SUM(L255:L256)</f>
        <v>0</v>
      </c>
      <c r="M254" s="313">
        <f t="shared" si="53"/>
        <v>0</v>
      </c>
      <c r="N254" s="313">
        <f t="shared" si="53"/>
        <v>0</v>
      </c>
      <c r="O254" s="313">
        <f t="shared" si="53"/>
        <v>0</v>
      </c>
      <c r="P254" s="313">
        <f t="shared" si="53"/>
        <v>0</v>
      </c>
      <c r="Q254" s="313">
        <f t="shared" ref="Q254" si="54">SUM(Q255:Q256)</f>
        <v>0</v>
      </c>
      <c r="R254" s="315">
        <f t="shared" ref="R254:R261" si="55">SUM(L254-M254-N254-O254+P254-Q254)</f>
        <v>0</v>
      </c>
      <c r="S254" s="545"/>
      <c r="T254" s="546"/>
      <c r="U254" s="547"/>
    </row>
    <row r="255" spans="1:21" ht="15.95" customHeight="1" x14ac:dyDescent="0.2">
      <c r="A255" s="12"/>
      <c r="B255" s="13" t="s">
        <v>84</v>
      </c>
      <c r="C255" s="509"/>
      <c r="D255" s="509"/>
      <c r="E255" s="509"/>
      <c r="F255" s="303"/>
      <c r="G255" s="303"/>
      <c r="H255" s="303"/>
      <c r="I255" s="40"/>
      <c r="J255" s="40"/>
      <c r="K255" s="299"/>
      <c r="L255" s="314">
        <v>0</v>
      </c>
      <c r="M255" s="314">
        <v>0</v>
      </c>
      <c r="N255" s="314">
        <v>0</v>
      </c>
      <c r="O255" s="314">
        <v>0</v>
      </c>
      <c r="P255" s="314">
        <v>0</v>
      </c>
      <c r="Q255" s="314">
        <v>0</v>
      </c>
      <c r="R255" s="315">
        <f t="shared" si="55"/>
        <v>0</v>
      </c>
      <c r="S255" s="542"/>
      <c r="T255" s="543"/>
      <c r="U255" s="544"/>
    </row>
    <row r="256" spans="1:21" ht="15.95" customHeight="1" x14ac:dyDescent="0.2">
      <c r="A256" s="12"/>
      <c r="B256" s="13" t="s">
        <v>85</v>
      </c>
      <c r="C256" s="509"/>
      <c r="D256" s="509"/>
      <c r="E256" s="509"/>
      <c r="F256" s="303"/>
      <c r="G256" s="303"/>
      <c r="H256" s="303"/>
      <c r="I256" s="40"/>
      <c r="J256" s="40"/>
      <c r="K256" s="299"/>
      <c r="L256" s="314">
        <v>0</v>
      </c>
      <c r="M256" s="314">
        <v>0</v>
      </c>
      <c r="N256" s="314">
        <v>0</v>
      </c>
      <c r="O256" s="314">
        <v>0</v>
      </c>
      <c r="P256" s="314">
        <v>0</v>
      </c>
      <c r="Q256" s="314">
        <v>0</v>
      </c>
      <c r="R256" s="315">
        <f t="shared" si="55"/>
        <v>0</v>
      </c>
      <c r="S256" s="542"/>
      <c r="T256" s="543"/>
      <c r="U256" s="544"/>
    </row>
    <row r="257" spans="1:24" ht="15.95" customHeight="1" x14ac:dyDescent="0.2">
      <c r="A257" s="12"/>
      <c r="B257" s="11" t="s">
        <v>51</v>
      </c>
      <c r="C257" s="494"/>
      <c r="D257" s="494"/>
      <c r="E257" s="494"/>
      <c r="F257" s="41"/>
      <c r="G257" s="41"/>
      <c r="H257" s="41"/>
      <c r="I257" s="41"/>
      <c r="J257" s="41"/>
      <c r="K257" s="299"/>
      <c r="L257" s="315">
        <v>0</v>
      </c>
      <c r="M257" s="315">
        <v>0</v>
      </c>
      <c r="N257" s="315">
        <v>0</v>
      </c>
      <c r="O257" s="315">
        <v>0</v>
      </c>
      <c r="P257" s="315">
        <v>0</v>
      </c>
      <c r="Q257" s="315">
        <v>0</v>
      </c>
      <c r="R257" s="315">
        <f t="shared" si="55"/>
        <v>0</v>
      </c>
      <c r="S257" s="542"/>
      <c r="T257" s="543"/>
      <c r="U257" s="544"/>
    </row>
    <row r="258" spans="1:24" ht="15.95" customHeight="1" x14ac:dyDescent="0.2">
      <c r="A258" s="12"/>
      <c r="B258" s="11" t="s">
        <v>52</v>
      </c>
      <c r="C258" s="494"/>
      <c r="D258" s="494"/>
      <c r="E258" s="494"/>
      <c r="F258" s="41"/>
      <c r="G258" s="41"/>
      <c r="H258" s="41"/>
      <c r="I258" s="41"/>
      <c r="J258" s="41"/>
      <c r="K258" s="299"/>
      <c r="L258" s="315">
        <v>1</v>
      </c>
      <c r="M258" s="315">
        <v>1</v>
      </c>
      <c r="N258" s="315">
        <v>0</v>
      </c>
      <c r="O258" s="315">
        <v>0</v>
      </c>
      <c r="P258" s="315">
        <v>0</v>
      </c>
      <c r="Q258" s="315">
        <v>0</v>
      </c>
      <c r="R258" s="315">
        <f t="shared" si="55"/>
        <v>0</v>
      </c>
      <c r="S258" s="542"/>
      <c r="T258" s="543"/>
      <c r="U258" s="544"/>
      <c r="X258" s="1" t="s">
        <v>92</v>
      </c>
    </row>
    <row r="259" spans="1:24" ht="15.95" customHeight="1" x14ac:dyDescent="0.2">
      <c r="A259" s="14">
        <v>2</v>
      </c>
      <c r="B259" s="10" t="s">
        <v>23</v>
      </c>
      <c r="C259" s="494"/>
      <c r="D259" s="494"/>
      <c r="E259" s="494"/>
      <c r="F259" s="299"/>
      <c r="G259" s="299"/>
      <c r="H259" s="42"/>
      <c r="I259" s="299"/>
      <c r="J259" s="299"/>
      <c r="K259" s="299"/>
      <c r="L259" s="315">
        <f t="shared" ref="L259:N259" si="56">SUM(L260:L261)</f>
        <v>0</v>
      </c>
      <c r="M259" s="315">
        <f t="shared" si="56"/>
        <v>0</v>
      </c>
      <c r="N259" s="315">
        <f t="shared" si="56"/>
        <v>0</v>
      </c>
      <c r="O259" s="26"/>
      <c r="P259" s="315">
        <f t="shared" ref="P259:Q259" si="57">SUM(P260:P261)</f>
        <v>0</v>
      </c>
      <c r="Q259" s="315">
        <f t="shared" si="57"/>
        <v>0</v>
      </c>
      <c r="R259" s="315">
        <f t="shared" si="55"/>
        <v>0</v>
      </c>
      <c r="S259" s="542"/>
      <c r="T259" s="543"/>
      <c r="U259" s="544"/>
    </row>
    <row r="260" spans="1:24" ht="15.95" customHeight="1" x14ac:dyDescent="0.2">
      <c r="A260" s="12"/>
      <c r="B260" s="13" t="s">
        <v>84</v>
      </c>
      <c r="C260" s="509"/>
      <c r="D260" s="509"/>
      <c r="E260" s="509"/>
      <c r="F260" s="303"/>
      <c r="G260" s="303"/>
      <c r="H260" s="43"/>
      <c r="I260" s="40"/>
      <c r="J260" s="40"/>
      <c r="K260" s="299"/>
      <c r="L260" s="314">
        <v>0</v>
      </c>
      <c r="M260" s="314">
        <v>0</v>
      </c>
      <c r="N260" s="314">
        <v>0</v>
      </c>
      <c r="O260" s="25"/>
      <c r="P260" s="314">
        <v>0</v>
      </c>
      <c r="Q260" s="314">
        <v>0</v>
      </c>
      <c r="R260" s="315">
        <f t="shared" si="55"/>
        <v>0</v>
      </c>
      <c r="S260" s="542"/>
      <c r="T260" s="543"/>
      <c r="U260" s="544"/>
    </row>
    <row r="261" spans="1:24" ht="15.75" x14ac:dyDescent="0.2">
      <c r="A261" s="12"/>
      <c r="B261" s="13" t="s">
        <v>85</v>
      </c>
      <c r="C261" s="509"/>
      <c r="D261" s="509"/>
      <c r="E261" s="509"/>
      <c r="F261" s="303"/>
      <c r="G261" s="303"/>
      <c r="H261" s="43"/>
      <c r="I261" s="40"/>
      <c r="J261" s="40"/>
      <c r="K261" s="299"/>
      <c r="L261" s="314">
        <v>0</v>
      </c>
      <c r="M261" s="314">
        <v>0</v>
      </c>
      <c r="N261" s="314">
        <v>0</v>
      </c>
      <c r="O261" s="25"/>
      <c r="P261" s="314">
        <v>0</v>
      </c>
      <c r="Q261" s="314">
        <v>0</v>
      </c>
      <c r="R261" s="315">
        <f t="shared" si="55"/>
        <v>0</v>
      </c>
      <c r="S261" s="542"/>
      <c r="T261" s="543"/>
      <c r="U261" s="544"/>
    </row>
    <row r="262" spans="1:24" ht="15.75" x14ac:dyDescent="0.2">
      <c r="A262" s="9">
        <v>3</v>
      </c>
      <c r="B262" s="10" t="s">
        <v>54</v>
      </c>
      <c r="C262" s="494"/>
      <c r="D262" s="494"/>
      <c r="E262" s="494"/>
      <c r="F262" s="299"/>
      <c r="G262" s="42"/>
      <c r="H262" s="42"/>
      <c r="I262" s="299"/>
      <c r="J262" s="299"/>
      <c r="K262" s="299"/>
      <c r="L262" s="58">
        <v>6.5</v>
      </c>
      <c r="M262" s="311">
        <v>1</v>
      </c>
      <c r="N262" s="26"/>
      <c r="O262" s="26"/>
      <c r="P262" s="311">
        <v>0</v>
      </c>
      <c r="Q262" s="311">
        <v>0</v>
      </c>
      <c r="R262" s="57">
        <f>SUM(L262-M262-N262-O262+P262-Q262)</f>
        <v>5.5</v>
      </c>
      <c r="S262" s="542"/>
      <c r="T262" s="543"/>
      <c r="U262" s="544"/>
    </row>
    <row r="263" spans="1:24" ht="15.75" x14ac:dyDescent="0.2">
      <c r="A263" s="14">
        <v>4</v>
      </c>
      <c r="B263" s="10" t="s">
        <v>53</v>
      </c>
      <c r="C263" s="495"/>
      <c r="D263" s="495"/>
      <c r="E263" s="495"/>
      <c r="F263" s="300"/>
      <c r="G263" s="42"/>
      <c r="H263" s="42"/>
      <c r="I263" s="300"/>
      <c r="J263" s="300"/>
      <c r="K263" s="299"/>
      <c r="L263" s="57">
        <f>SUM(L264:L265)</f>
        <v>12.6</v>
      </c>
      <c r="M263" s="315">
        <f>SUM(M264:M265)</f>
        <v>1</v>
      </c>
      <c r="N263" s="26"/>
      <c r="O263" s="26"/>
      <c r="P263" s="315">
        <f t="shared" ref="P263:Q263" si="58">SUM(P264:P265)</f>
        <v>0</v>
      </c>
      <c r="Q263" s="315">
        <f t="shared" si="58"/>
        <v>1</v>
      </c>
      <c r="R263" s="57">
        <f>SUM(L263-M263-N263-O263+P263-Q263)</f>
        <v>10.6</v>
      </c>
      <c r="S263" s="542"/>
      <c r="T263" s="543"/>
      <c r="U263" s="544"/>
    </row>
    <row r="264" spans="1:24" ht="15.75" x14ac:dyDescent="0.2">
      <c r="A264" s="14"/>
      <c r="B264" s="13" t="s">
        <v>84</v>
      </c>
      <c r="C264" s="495"/>
      <c r="D264" s="495"/>
      <c r="E264" s="495"/>
      <c r="F264" s="300"/>
      <c r="G264" s="42"/>
      <c r="H264" s="42"/>
      <c r="I264" s="300"/>
      <c r="J264" s="300"/>
      <c r="K264" s="299"/>
      <c r="L264" s="311">
        <v>0</v>
      </c>
      <c r="M264" s="311">
        <v>0</v>
      </c>
      <c r="N264" s="26"/>
      <c r="O264" s="26"/>
      <c r="P264" s="311">
        <v>0</v>
      </c>
      <c r="Q264" s="311">
        <v>0</v>
      </c>
      <c r="R264" s="315">
        <f t="shared" ref="R264" si="59">SUM(L264-M264-N264-O264+P264-Q264)</f>
        <v>0</v>
      </c>
      <c r="S264" s="542"/>
      <c r="T264" s="543"/>
      <c r="U264" s="544"/>
    </row>
    <row r="265" spans="1:24" ht="15.75" x14ac:dyDescent="0.2">
      <c r="A265" s="14"/>
      <c r="B265" s="13" t="s">
        <v>85</v>
      </c>
      <c r="C265" s="495"/>
      <c r="D265" s="495"/>
      <c r="E265" s="495"/>
      <c r="F265" s="300"/>
      <c r="G265" s="42"/>
      <c r="H265" s="42"/>
      <c r="I265" s="300"/>
      <c r="J265" s="300"/>
      <c r="K265" s="299"/>
      <c r="L265" s="58">
        <v>12.6</v>
      </c>
      <c r="M265" s="311">
        <v>1</v>
      </c>
      <c r="N265" s="26"/>
      <c r="O265" s="26"/>
      <c r="P265" s="311">
        <v>0</v>
      </c>
      <c r="Q265" s="311">
        <v>1</v>
      </c>
      <c r="R265" s="57">
        <f>SUM(L265-M265-N265-O265+P265-Q265)</f>
        <v>10.6</v>
      </c>
      <c r="S265" s="542"/>
      <c r="T265" s="543"/>
      <c r="U265" s="544"/>
    </row>
    <row r="266" spans="1:24" ht="15.75" x14ac:dyDescent="0.2">
      <c r="A266" s="14">
        <v>5</v>
      </c>
      <c r="B266" s="11" t="s">
        <v>55</v>
      </c>
      <c r="C266" s="494"/>
      <c r="D266" s="494"/>
      <c r="E266" s="494"/>
      <c r="F266" s="299"/>
      <c r="G266" s="42"/>
      <c r="H266" s="42"/>
      <c r="I266" s="299"/>
      <c r="J266" s="299"/>
      <c r="K266" s="299"/>
      <c r="L266" s="311">
        <v>0</v>
      </c>
      <c r="M266" s="311">
        <v>0</v>
      </c>
      <c r="N266" s="26"/>
      <c r="O266" s="26"/>
      <c r="P266" s="311">
        <v>0</v>
      </c>
      <c r="Q266" s="311">
        <v>0</v>
      </c>
      <c r="R266" s="315">
        <f t="shared" ref="R266:R272" si="60">SUM(L266-M266-N266-O266+P266-Q266)</f>
        <v>0</v>
      </c>
      <c r="S266" s="542"/>
      <c r="T266" s="543"/>
      <c r="U266" s="544"/>
    </row>
    <row r="267" spans="1:24" ht="12.75" customHeight="1" x14ac:dyDescent="0.2">
      <c r="A267" s="14">
        <v>6</v>
      </c>
      <c r="B267" s="10" t="s">
        <v>56</v>
      </c>
      <c r="C267" s="494"/>
      <c r="D267" s="494"/>
      <c r="E267" s="494"/>
      <c r="F267" s="299"/>
      <c r="G267" s="42"/>
      <c r="H267" s="42"/>
      <c r="I267" s="299"/>
      <c r="J267" s="299"/>
      <c r="K267" s="299"/>
      <c r="L267" s="311">
        <v>0</v>
      </c>
      <c r="M267" s="311">
        <v>0</v>
      </c>
      <c r="N267" s="26"/>
      <c r="O267" s="26"/>
      <c r="P267" s="311">
        <v>0</v>
      </c>
      <c r="Q267" s="311">
        <v>0</v>
      </c>
      <c r="R267" s="315">
        <f t="shared" si="60"/>
        <v>0</v>
      </c>
      <c r="S267" s="570">
        <v>0</v>
      </c>
      <c r="T267" s="571"/>
      <c r="U267" s="572"/>
    </row>
    <row r="268" spans="1:24" ht="12.75" customHeight="1" x14ac:dyDescent="0.2">
      <c r="A268" s="14">
        <v>7</v>
      </c>
      <c r="B268" s="10" t="s">
        <v>57</v>
      </c>
      <c r="C268" s="494"/>
      <c r="D268" s="494"/>
      <c r="E268" s="494"/>
      <c r="F268" s="299"/>
      <c r="G268" s="42"/>
      <c r="H268" s="42"/>
      <c r="I268" s="299"/>
      <c r="J268" s="299"/>
      <c r="K268" s="299"/>
      <c r="L268" s="311">
        <v>0</v>
      </c>
      <c r="M268" s="311">
        <v>0</v>
      </c>
      <c r="N268" s="26"/>
      <c r="O268" s="26"/>
      <c r="P268" s="311">
        <v>0</v>
      </c>
      <c r="Q268" s="311">
        <v>0</v>
      </c>
      <c r="R268" s="315">
        <f t="shared" si="60"/>
        <v>0</v>
      </c>
      <c r="S268" s="548">
        <v>0</v>
      </c>
      <c r="T268" s="549"/>
      <c r="U268" s="550"/>
    </row>
    <row r="269" spans="1:24" ht="15.75" x14ac:dyDescent="0.2">
      <c r="A269" s="14">
        <v>8</v>
      </c>
      <c r="B269" s="10" t="s">
        <v>58</v>
      </c>
      <c r="C269" s="494"/>
      <c r="D269" s="494"/>
      <c r="E269" s="494"/>
      <c r="F269" s="299"/>
      <c r="G269" s="42"/>
      <c r="H269" s="42"/>
      <c r="I269" s="299"/>
      <c r="J269" s="299"/>
      <c r="K269" s="299"/>
      <c r="L269" s="311">
        <v>0</v>
      </c>
      <c r="M269" s="311">
        <v>0</v>
      </c>
      <c r="N269" s="26"/>
      <c r="O269" s="26"/>
      <c r="P269" s="311">
        <v>0</v>
      </c>
      <c r="Q269" s="311">
        <v>0</v>
      </c>
      <c r="R269" s="315">
        <f t="shared" si="60"/>
        <v>0</v>
      </c>
      <c r="S269" s="548">
        <v>0</v>
      </c>
      <c r="T269" s="549"/>
      <c r="U269" s="550"/>
    </row>
    <row r="270" spans="1:24" ht="21" customHeight="1" x14ac:dyDescent="0.2">
      <c r="A270" s="14">
        <v>9</v>
      </c>
      <c r="B270" s="10" t="s">
        <v>24</v>
      </c>
      <c r="C270" s="494"/>
      <c r="D270" s="494"/>
      <c r="E270" s="494"/>
      <c r="F270" s="299"/>
      <c r="G270" s="42"/>
      <c r="H270" s="42"/>
      <c r="I270" s="41"/>
      <c r="J270" s="41"/>
      <c r="K270" s="299"/>
      <c r="L270" s="311">
        <v>0</v>
      </c>
      <c r="M270" s="311">
        <v>0</v>
      </c>
      <c r="N270" s="26"/>
      <c r="O270" s="26"/>
      <c r="P270" s="311">
        <v>0</v>
      </c>
      <c r="Q270" s="311">
        <v>0</v>
      </c>
      <c r="R270" s="315">
        <f t="shared" si="60"/>
        <v>0</v>
      </c>
      <c r="S270" s="548">
        <v>0</v>
      </c>
      <c r="T270" s="549"/>
      <c r="U270" s="550"/>
    </row>
    <row r="271" spans="1:24" ht="15.75" x14ac:dyDescent="0.2">
      <c r="A271" s="14">
        <v>10</v>
      </c>
      <c r="B271" s="10" t="s">
        <v>25</v>
      </c>
      <c r="C271" s="494"/>
      <c r="D271" s="494"/>
      <c r="E271" s="494"/>
      <c r="F271" s="299"/>
      <c r="G271" s="42"/>
      <c r="H271" s="42"/>
      <c r="I271" s="41"/>
      <c r="J271" s="41"/>
      <c r="K271" s="299"/>
      <c r="L271" s="311">
        <v>0</v>
      </c>
      <c r="M271" s="311">
        <v>0</v>
      </c>
      <c r="N271" s="26"/>
      <c r="O271" s="26"/>
      <c r="P271" s="311">
        <v>0</v>
      </c>
      <c r="Q271" s="311">
        <v>0</v>
      </c>
      <c r="R271" s="315">
        <f t="shared" si="60"/>
        <v>0</v>
      </c>
      <c r="S271" s="548">
        <v>0</v>
      </c>
      <c r="T271" s="549"/>
      <c r="U271" s="550"/>
    </row>
    <row r="272" spans="1:24" ht="16.5" thickBot="1" x14ac:dyDescent="0.25">
      <c r="A272" s="48">
        <v>11</v>
      </c>
      <c r="B272" s="49" t="s">
        <v>59</v>
      </c>
      <c r="C272" s="510"/>
      <c r="D272" s="511"/>
      <c r="E272" s="512"/>
      <c r="F272" s="302"/>
      <c r="G272" s="50"/>
      <c r="H272" s="50"/>
      <c r="I272" s="51"/>
      <c r="J272" s="51"/>
      <c r="K272" s="302"/>
      <c r="L272" s="52">
        <v>0</v>
      </c>
      <c r="M272" s="52">
        <v>0</v>
      </c>
      <c r="N272" s="53"/>
      <c r="O272" s="53"/>
      <c r="P272" s="52">
        <v>0</v>
      </c>
      <c r="Q272" s="52">
        <v>0</v>
      </c>
      <c r="R272" s="54">
        <f t="shared" si="60"/>
        <v>0</v>
      </c>
      <c r="S272" s="554"/>
      <c r="T272" s="555"/>
      <c r="U272" s="556"/>
    </row>
    <row r="273" spans="1:21" ht="12.75" customHeight="1" thickTop="1" x14ac:dyDescent="0.2">
      <c r="A273" s="5"/>
      <c r="B273" s="17" t="s">
        <v>39</v>
      </c>
    </row>
    <row r="274" spans="1:21" ht="13.5" customHeight="1" x14ac:dyDescent="0.2">
      <c r="A274" s="5"/>
      <c r="B274" s="15" t="s">
        <v>61</v>
      </c>
    </row>
    <row r="275" spans="1:21" ht="15" customHeight="1" x14ac:dyDescent="0.2">
      <c r="A275" s="5"/>
      <c r="B275" s="15" t="s">
        <v>60</v>
      </c>
    </row>
    <row r="276" spans="1:21" ht="12.75" customHeight="1" x14ac:dyDescent="0.2">
      <c r="A276" s="5"/>
      <c r="B276" s="15" t="s">
        <v>40</v>
      </c>
    </row>
    <row r="277" spans="1:21" ht="12.75" customHeight="1" x14ac:dyDescent="0.2">
      <c r="A277" s="5"/>
      <c r="B277" s="27"/>
    </row>
    <row r="278" spans="1:21" ht="12.75" customHeight="1" x14ac:dyDescent="0.2">
      <c r="A278" s="5"/>
      <c r="B278" s="27"/>
    </row>
    <row r="279" spans="1:21" ht="11.25" customHeight="1" x14ac:dyDescent="0.2">
      <c r="A279" s="488" t="s">
        <v>0</v>
      </c>
      <c r="B279" s="488"/>
      <c r="P279" s="517" t="s">
        <v>26</v>
      </c>
      <c r="Q279" s="517"/>
      <c r="R279" s="517"/>
      <c r="S279" s="517"/>
      <c r="T279" s="517"/>
      <c r="U279" s="517"/>
    </row>
    <row r="280" spans="1:21" ht="12.75" customHeight="1" x14ac:dyDescent="0.2">
      <c r="A280" s="488" t="s">
        <v>1</v>
      </c>
      <c r="B280" s="488"/>
      <c r="P280" s="517"/>
      <c r="Q280" s="517"/>
      <c r="R280" s="517"/>
      <c r="S280" s="517"/>
      <c r="T280" s="517"/>
      <c r="U280" s="517"/>
    </row>
    <row r="281" spans="1:21" ht="15.95" customHeight="1" x14ac:dyDescent="0.2">
      <c r="A281" s="488" t="s">
        <v>46</v>
      </c>
      <c r="B281" s="488"/>
    </row>
    <row r="282" spans="1:21" ht="15.95" customHeight="1" x14ac:dyDescent="0.35">
      <c r="C282" s="518" t="s">
        <v>2</v>
      </c>
      <c r="D282" s="518"/>
      <c r="E282" s="518"/>
      <c r="F282" s="518"/>
      <c r="G282" s="518"/>
      <c r="H282" s="518"/>
      <c r="I282" s="518"/>
      <c r="J282" s="518"/>
      <c r="K282" s="518"/>
      <c r="L282" s="518"/>
      <c r="M282" s="518"/>
      <c r="N282" s="518"/>
      <c r="O282" s="518"/>
      <c r="P282" s="518"/>
      <c r="Q282" s="2"/>
    </row>
    <row r="283" spans="1:21" ht="15.95" customHeight="1" x14ac:dyDescent="0.2">
      <c r="F283" s="519" t="s">
        <v>3</v>
      </c>
      <c r="G283" s="519"/>
      <c r="H283" s="519"/>
      <c r="I283" s="519"/>
      <c r="J283" s="519"/>
      <c r="K283" s="519"/>
      <c r="L283" s="519"/>
      <c r="M283" s="519"/>
      <c r="N283" s="519"/>
      <c r="O283" s="519"/>
      <c r="P283" s="519"/>
      <c r="Q283" s="304"/>
    </row>
    <row r="284" spans="1:21" ht="15.95" customHeight="1" x14ac:dyDescent="0.2">
      <c r="A284" s="1" t="s">
        <v>47</v>
      </c>
      <c r="C284" s="3"/>
      <c r="D284" s="4">
        <v>1</v>
      </c>
      <c r="E284" s="4">
        <v>5</v>
      </c>
      <c r="M284" s="5"/>
      <c r="N284" s="5"/>
      <c r="O284" s="5"/>
      <c r="P284" s="5"/>
      <c r="Q284" s="5"/>
      <c r="R284" s="5"/>
      <c r="S284" s="5"/>
      <c r="T284" s="5"/>
    </row>
    <row r="285" spans="1:21" ht="15.95" customHeight="1" x14ac:dyDescent="0.2">
      <c r="A285" s="56" t="s">
        <v>69</v>
      </c>
      <c r="B285" s="56"/>
      <c r="C285" s="6"/>
      <c r="D285" s="7">
        <v>0</v>
      </c>
      <c r="E285" s="7">
        <v>8</v>
      </c>
      <c r="K285" s="520">
        <v>8</v>
      </c>
      <c r="L285" s="520"/>
      <c r="M285" s="5"/>
      <c r="N285" s="5"/>
      <c r="O285" s="5"/>
      <c r="Q285" s="1" t="str">
        <f>+Q245:U245</f>
        <v>Bulan     :</v>
      </c>
      <c r="R285" s="522" t="str">
        <f>+R245</f>
        <v>Agustus</v>
      </c>
      <c r="S285" s="523"/>
      <c r="T285" s="4">
        <f>+T245:U245</f>
        <v>0</v>
      </c>
      <c r="U285" s="4">
        <f>+U245</f>
        <v>8</v>
      </c>
    </row>
    <row r="286" spans="1:21" ht="15.95" customHeight="1" thickBot="1" x14ac:dyDescent="0.25">
      <c r="A286" s="316" t="s">
        <v>74</v>
      </c>
      <c r="B286" s="316"/>
      <c r="C286" s="4">
        <v>0</v>
      </c>
      <c r="D286" s="4">
        <v>1</v>
      </c>
      <c r="E286" s="4">
        <v>1</v>
      </c>
      <c r="K286" s="521"/>
      <c r="L286" s="521"/>
      <c r="M286" s="5"/>
      <c r="N286" s="5"/>
      <c r="O286" s="5"/>
      <c r="Q286" s="1" t="s">
        <v>48</v>
      </c>
      <c r="R286" s="557">
        <f>+R246</f>
        <v>2018</v>
      </c>
      <c r="S286" s="558"/>
      <c r="T286" s="21">
        <v>1</v>
      </c>
      <c r="U286" s="21">
        <v>7</v>
      </c>
    </row>
    <row r="287" spans="1:21" ht="15.95" customHeight="1" thickTop="1" x14ac:dyDescent="0.2">
      <c r="A287" s="496" t="s">
        <v>4</v>
      </c>
      <c r="B287" s="496" t="s">
        <v>5</v>
      </c>
      <c r="C287" s="499" t="s">
        <v>6</v>
      </c>
      <c r="D287" s="500"/>
      <c r="E287" s="500"/>
      <c r="F287" s="500"/>
      <c r="G287" s="500"/>
      <c r="H287" s="500"/>
      <c r="I287" s="500"/>
      <c r="J287" s="500"/>
      <c r="K287" s="501"/>
      <c r="L287" s="499" t="s">
        <v>7</v>
      </c>
      <c r="M287" s="500"/>
      <c r="N287" s="500"/>
      <c r="O287" s="500"/>
      <c r="P287" s="500"/>
      <c r="Q287" s="500"/>
      <c r="R287" s="501"/>
      <c r="S287" s="538" t="s">
        <v>65</v>
      </c>
      <c r="T287" s="539"/>
      <c r="U287" s="540"/>
    </row>
    <row r="288" spans="1:21" ht="15.95" customHeight="1" x14ac:dyDescent="0.2">
      <c r="A288" s="497"/>
      <c r="B288" s="497"/>
      <c r="C288" s="551" t="s">
        <v>27</v>
      </c>
      <c r="D288" s="552"/>
      <c r="E288" s="553"/>
      <c r="F288" s="308"/>
      <c r="G288" s="308" t="s">
        <v>30</v>
      </c>
      <c r="H288" s="308" t="s">
        <v>32</v>
      </c>
      <c r="I288" s="308"/>
      <c r="J288" s="308"/>
      <c r="K288" s="308" t="s">
        <v>43</v>
      </c>
      <c r="L288" s="308" t="s">
        <v>27</v>
      </c>
      <c r="M288" s="308"/>
      <c r="N288" s="308" t="s">
        <v>30</v>
      </c>
      <c r="O288" s="308" t="s">
        <v>32</v>
      </c>
      <c r="P288" s="308"/>
      <c r="Q288" s="308"/>
      <c r="R288" s="308" t="s">
        <v>64</v>
      </c>
      <c r="S288" s="524" t="s">
        <v>68</v>
      </c>
      <c r="T288" s="525"/>
      <c r="U288" s="526"/>
    </row>
    <row r="289" spans="1:21" ht="15.95" customHeight="1" x14ac:dyDescent="0.2">
      <c r="A289" s="497"/>
      <c r="B289" s="497"/>
      <c r="C289" s="524" t="s">
        <v>28</v>
      </c>
      <c r="D289" s="525"/>
      <c r="E289" s="526"/>
      <c r="F289" s="306" t="s">
        <v>29</v>
      </c>
      <c r="G289" s="306" t="s">
        <v>31</v>
      </c>
      <c r="H289" s="306" t="s">
        <v>33</v>
      </c>
      <c r="I289" s="306" t="s">
        <v>37</v>
      </c>
      <c r="J289" s="306" t="s">
        <v>36</v>
      </c>
      <c r="K289" s="306" t="s">
        <v>28</v>
      </c>
      <c r="L289" s="306" t="s">
        <v>28</v>
      </c>
      <c r="M289" s="306" t="s">
        <v>35</v>
      </c>
      <c r="N289" s="306" t="s">
        <v>31</v>
      </c>
      <c r="O289" s="306" t="s">
        <v>33</v>
      </c>
      <c r="P289" s="306" t="s">
        <v>37</v>
      </c>
      <c r="Q289" s="306" t="s">
        <v>36</v>
      </c>
      <c r="R289" s="306" t="s">
        <v>38</v>
      </c>
      <c r="S289" s="524" t="s">
        <v>66</v>
      </c>
      <c r="T289" s="525"/>
      <c r="U289" s="526"/>
    </row>
    <row r="290" spans="1:21" ht="15.95" customHeight="1" x14ac:dyDescent="0.2">
      <c r="A290" s="497"/>
      <c r="B290" s="497"/>
      <c r="C290" s="502" t="s">
        <v>8</v>
      </c>
      <c r="D290" s="503"/>
      <c r="E290" s="504"/>
      <c r="F290" s="298"/>
      <c r="G290" s="298"/>
      <c r="H290" s="298" t="s">
        <v>34</v>
      </c>
      <c r="I290" s="298"/>
      <c r="J290" s="298"/>
      <c r="K290" s="298" t="s">
        <v>9</v>
      </c>
      <c r="L290" s="298" t="s">
        <v>8</v>
      </c>
      <c r="M290" s="298"/>
      <c r="N290" s="298"/>
      <c r="O290" s="298" t="s">
        <v>34</v>
      </c>
      <c r="P290" s="298"/>
      <c r="Q290" s="298"/>
      <c r="R290" s="20" t="s">
        <v>63</v>
      </c>
      <c r="S290" s="524" t="s">
        <v>67</v>
      </c>
      <c r="T290" s="525"/>
      <c r="U290" s="526"/>
    </row>
    <row r="291" spans="1:21" ht="15.95" customHeight="1" x14ac:dyDescent="0.2">
      <c r="A291" s="498"/>
      <c r="B291" s="498"/>
      <c r="C291" s="559"/>
      <c r="D291" s="560"/>
      <c r="E291" s="561"/>
      <c r="F291" s="306"/>
      <c r="G291" s="306"/>
      <c r="H291" s="306"/>
      <c r="I291" s="306"/>
      <c r="J291" s="306"/>
      <c r="K291" s="306" t="s">
        <v>62</v>
      </c>
      <c r="L291" s="306"/>
      <c r="M291" s="306"/>
      <c r="N291" s="306"/>
      <c r="O291" s="306"/>
      <c r="P291" s="306"/>
      <c r="Q291" s="306"/>
      <c r="R291" s="306"/>
      <c r="S291" s="528"/>
      <c r="T291" s="562"/>
      <c r="U291" s="563"/>
    </row>
    <row r="292" spans="1:21" s="8" customFormat="1" ht="15.95" customHeight="1" x14ac:dyDescent="0.2">
      <c r="A292" s="307" t="s">
        <v>10</v>
      </c>
      <c r="B292" s="307" t="s">
        <v>11</v>
      </c>
      <c r="C292" s="564" t="s">
        <v>12</v>
      </c>
      <c r="D292" s="565"/>
      <c r="E292" s="566"/>
      <c r="F292" s="307" t="s">
        <v>13</v>
      </c>
      <c r="G292" s="307" t="s">
        <v>14</v>
      </c>
      <c r="H292" s="307" t="s">
        <v>15</v>
      </c>
      <c r="I292" s="307" t="s">
        <v>16</v>
      </c>
      <c r="J292" s="307" t="s">
        <v>17</v>
      </c>
      <c r="K292" s="307" t="s">
        <v>18</v>
      </c>
      <c r="L292" s="307" t="s">
        <v>19</v>
      </c>
      <c r="M292" s="307" t="s">
        <v>20</v>
      </c>
      <c r="N292" s="307" t="s">
        <v>21</v>
      </c>
      <c r="O292" s="307" t="s">
        <v>41</v>
      </c>
      <c r="P292" s="307" t="s">
        <v>42</v>
      </c>
      <c r="Q292" s="307" t="s">
        <v>44</v>
      </c>
      <c r="R292" s="307" t="s">
        <v>70</v>
      </c>
      <c r="S292" s="564" t="s">
        <v>71</v>
      </c>
      <c r="T292" s="565"/>
      <c r="U292" s="566"/>
    </row>
    <row r="293" spans="1:21" s="16" customFormat="1" ht="15.95" customHeight="1" x14ac:dyDescent="0.2">
      <c r="A293" s="18">
        <v>1</v>
      </c>
      <c r="B293" s="19" t="s">
        <v>22</v>
      </c>
      <c r="C293" s="532"/>
      <c r="D293" s="533"/>
      <c r="E293" s="534"/>
      <c r="F293" s="39"/>
      <c r="G293" s="39"/>
      <c r="H293" s="39"/>
      <c r="I293" s="39"/>
      <c r="J293" s="39"/>
      <c r="K293" s="39"/>
      <c r="L293" s="24">
        <f t="shared" ref="L293:Q293" si="61">SUM(L294,L297,L298)</f>
        <v>7</v>
      </c>
      <c r="M293" s="24">
        <f t="shared" si="61"/>
        <v>0</v>
      </c>
      <c r="N293" s="24">
        <f t="shared" si="61"/>
        <v>5</v>
      </c>
      <c r="O293" s="24">
        <f t="shared" si="61"/>
        <v>0</v>
      </c>
      <c r="P293" s="24">
        <f t="shared" si="61"/>
        <v>0</v>
      </c>
      <c r="Q293" s="24">
        <f t="shared" si="61"/>
        <v>0</v>
      </c>
      <c r="R293" s="24">
        <f>SUM(L293-M293-N293-O293+P293-Q293)</f>
        <v>2</v>
      </c>
      <c r="S293" s="535"/>
      <c r="T293" s="536"/>
      <c r="U293" s="537"/>
    </row>
    <row r="294" spans="1:21" s="23" customFormat="1" ht="15.95" customHeight="1" x14ac:dyDescent="0.25">
      <c r="A294" s="14"/>
      <c r="B294" s="22" t="s">
        <v>50</v>
      </c>
      <c r="C294" s="495"/>
      <c r="D294" s="495"/>
      <c r="E294" s="495"/>
      <c r="F294" s="300"/>
      <c r="G294" s="300"/>
      <c r="H294" s="300"/>
      <c r="I294" s="300"/>
      <c r="J294" s="300"/>
      <c r="K294" s="299"/>
      <c r="L294" s="313">
        <f t="shared" ref="L294:O294" si="62">SUM(L295:L296)</f>
        <v>5</v>
      </c>
      <c r="M294" s="313">
        <f t="shared" si="62"/>
        <v>0</v>
      </c>
      <c r="N294" s="313">
        <f t="shared" si="62"/>
        <v>5</v>
      </c>
      <c r="O294" s="313">
        <f t="shared" si="62"/>
        <v>0</v>
      </c>
      <c r="P294" s="313">
        <f>SUM(P295:P296)</f>
        <v>0</v>
      </c>
      <c r="Q294" s="313">
        <f t="shared" ref="Q294" si="63">SUM(Q295:Q296)</f>
        <v>0</v>
      </c>
      <c r="R294" s="315">
        <f t="shared" ref="R294:R302" si="64">SUM(L294-M294-N294-O294+P294-Q294)</f>
        <v>0</v>
      </c>
      <c r="S294" s="545"/>
      <c r="T294" s="546"/>
      <c r="U294" s="547"/>
    </row>
    <row r="295" spans="1:21" ht="15.95" customHeight="1" x14ac:dyDescent="0.2">
      <c r="A295" s="12"/>
      <c r="B295" s="13" t="s">
        <v>84</v>
      </c>
      <c r="C295" s="509"/>
      <c r="D295" s="509"/>
      <c r="E295" s="509"/>
      <c r="F295" s="303"/>
      <c r="G295" s="303"/>
      <c r="H295" s="303"/>
      <c r="I295" s="40"/>
      <c r="J295" s="40"/>
      <c r="K295" s="299"/>
      <c r="L295" s="314">
        <v>0</v>
      </c>
      <c r="M295" s="314">
        <v>0</v>
      </c>
      <c r="N295" s="314">
        <v>0</v>
      </c>
      <c r="O295" s="314">
        <v>0</v>
      </c>
      <c r="P295" s="314">
        <v>0</v>
      </c>
      <c r="Q295" s="314">
        <v>0</v>
      </c>
      <c r="R295" s="315">
        <f t="shared" si="64"/>
        <v>0</v>
      </c>
      <c r="S295" s="542"/>
      <c r="T295" s="543"/>
      <c r="U295" s="544"/>
    </row>
    <row r="296" spans="1:21" ht="15.95" customHeight="1" x14ac:dyDescent="0.2">
      <c r="A296" s="12"/>
      <c r="B296" s="13" t="s">
        <v>85</v>
      </c>
      <c r="C296" s="509"/>
      <c r="D296" s="509"/>
      <c r="E296" s="509"/>
      <c r="F296" s="303"/>
      <c r="G296" s="303"/>
      <c r="H296" s="303"/>
      <c r="I296" s="40"/>
      <c r="J296" s="40"/>
      <c r="K296" s="299"/>
      <c r="L296" s="314">
        <v>5</v>
      </c>
      <c r="M296" s="314">
        <v>0</v>
      </c>
      <c r="N296" s="314">
        <v>5</v>
      </c>
      <c r="O296" s="314">
        <v>0</v>
      </c>
      <c r="P296" s="314">
        <v>0</v>
      </c>
      <c r="Q296" s="314">
        <v>0</v>
      </c>
      <c r="R296" s="315">
        <f t="shared" si="64"/>
        <v>0</v>
      </c>
      <c r="S296" s="542"/>
      <c r="T296" s="543"/>
      <c r="U296" s="544"/>
    </row>
    <row r="297" spans="1:21" ht="15.95" customHeight="1" x14ac:dyDescent="0.2">
      <c r="A297" s="12"/>
      <c r="B297" s="11" t="s">
        <v>51</v>
      </c>
      <c r="C297" s="494"/>
      <c r="D297" s="494"/>
      <c r="E297" s="494"/>
      <c r="F297" s="41"/>
      <c r="G297" s="41"/>
      <c r="H297" s="41"/>
      <c r="I297" s="41"/>
      <c r="J297" s="41"/>
      <c r="K297" s="299"/>
      <c r="L297" s="315">
        <v>0</v>
      </c>
      <c r="M297" s="315">
        <v>0</v>
      </c>
      <c r="N297" s="315">
        <v>0</v>
      </c>
      <c r="O297" s="315">
        <v>0</v>
      </c>
      <c r="P297" s="315">
        <v>0</v>
      </c>
      <c r="Q297" s="315">
        <v>0</v>
      </c>
      <c r="R297" s="315">
        <f t="shared" si="64"/>
        <v>0</v>
      </c>
      <c r="S297" s="542"/>
      <c r="T297" s="543"/>
      <c r="U297" s="544"/>
    </row>
    <row r="298" spans="1:21" ht="15.95" customHeight="1" x14ac:dyDescent="0.2">
      <c r="A298" s="12"/>
      <c r="B298" s="11" t="s">
        <v>52</v>
      </c>
      <c r="C298" s="494"/>
      <c r="D298" s="494"/>
      <c r="E298" s="494"/>
      <c r="F298" s="41"/>
      <c r="G298" s="41"/>
      <c r="H298" s="41"/>
      <c r="I298" s="41"/>
      <c r="J298" s="41"/>
      <c r="K298" s="299"/>
      <c r="L298" s="315">
        <v>2</v>
      </c>
      <c r="M298" s="315">
        <v>0</v>
      </c>
      <c r="N298" s="315">
        <v>0</v>
      </c>
      <c r="O298" s="315">
        <v>0</v>
      </c>
      <c r="P298" s="315">
        <v>0</v>
      </c>
      <c r="Q298" s="315">
        <v>0</v>
      </c>
      <c r="R298" s="315">
        <f t="shared" si="64"/>
        <v>2</v>
      </c>
      <c r="S298" s="542"/>
      <c r="T298" s="543"/>
      <c r="U298" s="544"/>
    </row>
    <row r="299" spans="1:21" ht="15.75" x14ac:dyDescent="0.2">
      <c r="A299" s="14">
        <v>2</v>
      </c>
      <c r="B299" s="10" t="s">
        <v>23</v>
      </c>
      <c r="C299" s="494"/>
      <c r="D299" s="494"/>
      <c r="E299" s="494"/>
      <c r="F299" s="299"/>
      <c r="G299" s="299"/>
      <c r="H299" s="42"/>
      <c r="I299" s="299"/>
      <c r="J299" s="299"/>
      <c r="K299" s="299"/>
      <c r="L299" s="315">
        <f t="shared" ref="L299:N299" si="65">SUM(L300:L301)</f>
        <v>0</v>
      </c>
      <c r="M299" s="315">
        <f t="shared" si="65"/>
        <v>0</v>
      </c>
      <c r="N299" s="315">
        <f t="shared" si="65"/>
        <v>0</v>
      </c>
      <c r="O299" s="26"/>
      <c r="P299" s="315">
        <f t="shared" ref="P299:Q299" si="66">SUM(P300:P301)</f>
        <v>0</v>
      </c>
      <c r="Q299" s="315">
        <f t="shared" si="66"/>
        <v>0</v>
      </c>
      <c r="R299" s="315">
        <f t="shared" si="64"/>
        <v>0</v>
      </c>
      <c r="S299" s="542"/>
      <c r="T299" s="543"/>
      <c r="U299" s="544"/>
    </row>
    <row r="300" spans="1:21" ht="15.75" x14ac:dyDescent="0.2">
      <c r="A300" s="12"/>
      <c r="B300" s="13" t="s">
        <v>84</v>
      </c>
      <c r="C300" s="509"/>
      <c r="D300" s="509"/>
      <c r="E300" s="509"/>
      <c r="F300" s="303"/>
      <c r="G300" s="303"/>
      <c r="H300" s="43"/>
      <c r="I300" s="40"/>
      <c r="J300" s="40"/>
      <c r="K300" s="299"/>
      <c r="L300" s="314">
        <v>0</v>
      </c>
      <c r="M300" s="314">
        <v>0</v>
      </c>
      <c r="N300" s="314">
        <v>0</v>
      </c>
      <c r="O300" s="25"/>
      <c r="P300" s="314">
        <v>0</v>
      </c>
      <c r="Q300" s="314">
        <v>0</v>
      </c>
      <c r="R300" s="315">
        <f t="shared" si="64"/>
        <v>0</v>
      </c>
      <c r="S300" s="542"/>
      <c r="T300" s="543"/>
      <c r="U300" s="544"/>
    </row>
    <row r="301" spans="1:21" ht="15.75" x14ac:dyDescent="0.2">
      <c r="A301" s="12"/>
      <c r="B301" s="13" t="s">
        <v>85</v>
      </c>
      <c r="C301" s="509"/>
      <c r="D301" s="509"/>
      <c r="E301" s="509"/>
      <c r="F301" s="303"/>
      <c r="G301" s="303"/>
      <c r="H301" s="43"/>
      <c r="I301" s="40"/>
      <c r="J301" s="40"/>
      <c r="K301" s="299"/>
      <c r="L301" s="314">
        <v>0</v>
      </c>
      <c r="M301" s="314">
        <v>0</v>
      </c>
      <c r="N301" s="314">
        <v>0</v>
      </c>
      <c r="O301" s="25"/>
      <c r="P301" s="314">
        <v>0</v>
      </c>
      <c r="Q301" s="314">
        <v>0</v>
      </c>
      <c r="R301" s="315">
        <f t="shared" si="64"/>
        <v>0</v>
      </c>
      <c r="S301" s="542"/>
      <c r="T301" s="543"/>
      <c r="U301" s="544"/>
    </row>
    <row r="302" spans="1:21" ht="15.75" x14ac:dyDescent="0.2">
      <c r="A302" s="9">
        <v>3</v>
      </c>
      <c r="B302" s="10" t="s">
        <v>54</v>
      </c>
      <c r="C302" s="494"/>
      <c r="D302" s="494"/>
      <c r="E302" s="494"/>
      <c r="F302" s="299"/>
      <c r="G302" s="42"/>
      <c r="H302" s="42"/>
      <c r="I302" s="299"/>
      <c r="J302" s="299"/>
      <c r="K302" s="299"/>
      <c r="L302" s="311">
        <v>3</v>
      </c>
      <c r="M302" s="311">
        <v>1</v>
      </c>
      <c r="N302" s="26"/>
      <c r="O302" s="26"/>
      <c r="P302" s="311">
        <v>1</v>
      </c>
      <c r="Q302" s="311">
        <v>0</v>
      </c>
      <c r="R302" s="315">
        <f t="shared" si="64"/>
        <v>3</v>
      </c>
      <c r="S302" s="542"/>
      <c r="T302" s="543"/>
      <c r="U302" s="544"/>
    </row>
    <row r="303" spans="1:21" ht="15.75" x14ac:dyDescent="0.2">
      <c r="A303" s="14">
        <v>4</v>
      </c>
      <c r="B303" s="10" t="s">
        <v>53</v>
      </c>
      <c r="C303" s="495"/>
      <c r="D303" s="495"/>
      <c r="E303" s="495"/>
      <c r="F303" s="300"/>
      <c r="G303" s="42"/>
      <c r="H303" s="42"/>
      <c r="I303" s="300"/>
      <c r="J303" s="300"/>
      <c r="K303" s="299"/>
      <c r="L303" s="315">
        <f>SUM(L304:L305)</f>
        <v>6</v>
      </c>
      <c r="M303" s="315">
        <f>SUM(M304:M305)</f>
        <v>2</v>
      </c>
      <c r="N303" s="26"/>
      <c r="O303" s="26"/>
      <c r="P303" s="315">
        <f t="shared" ref="P303:Q303" si="67">SUM(P304:P305)</f>
        <v>3</v>
      </c>
      <c r="Q303" s="315">
        <f t="shared" si="67"/>
        <v>0</v>
      </c>
      <c r="R303" s="315">
        <f>SUM(L303-M303-N303-O303+P303-Q303)</f>
        <v>7</v>
      </c>
      <c r="S303" s="542"/>
      <c r="T303" s="543"/>
      <c r="U303" s="544"/>
    </row>
    <row r="304" spans="1:21" ht="15.75" x14ac:dyDescent="0.2">
      <c r="A304" s="14"/>
      <c r="B304" s="13" t="s">
        <v>84</v>
      </c>
      <c r="C304" s="495"/>
      <c r="D304" s="495"/>
      <c r="E304" s="495"/>
      <c r="F304" s="300"/>
      <c r="G304" s="42"/>
      <c r="H304" s="42"/>
      <c r="I304" s="300"/>
      <c r="J304" s="300"/>
      <c r="K304" s="299"/>
      <c r="L304" s="311">
        <v>0</v>
      </c>
      <c r="M304" s="311">
        <v>0</v>
      </c>
      <c r="N304" s="26"/>
      <c r="O304" s="26"/>
      <c r="P304" s="311">
        <v>0</v>
      </c>
      <c r="Q304" s="311">
        <v>0</v>
      </c>
      <c r="R304" s="315">
        <f t="shared" ref="R304" si="68">SUM(L304-M304-N304-O304+P304-Q304)</f>
        <v>0</v>
      </c>
      <c r="S304" s="542"/>
      <c r="T304" s="543"/>
      <c r="U304" s="544"/>
    </row>
    <row r="305" spans="1:21" ht="12.75" customHeight="1" x14ac:dyDescent="0.2">
      <c r="A305" s="14"/>
      <c r="B305" s="13" t="s">
        <v>85</v>
      </c>
      <c r="C305" s="495"/>
      <c r="D305" s="495"/>
      <c r="E305" s="495"/>
      <c r="F305" s="300"/>
      <c r="G305" s="42"/>
      <c r="H305" s="42"/>
      <c r="I305" s="300"/>
      <c r="J305" s="300"/>
      <c r="K305" s="299"/>
      <c r="L305" s="311">
        <v>6</v>
      </c>
      <c r="M305" s="311">
        <v>2</v>
      </c>
      <c r="N305" s="26"/>
      <c r="O305" s="26"/>
      <c r="P305" s="311">
        <v>3</v>
      </c>
      <c r="Q305" s="311">
        <v>0</v>
      </c>
      <c r="R305" s="315">
        <f>SUM(L305-M305-N305-O305+P305-Q305)</f>
        <v>7</v>
      </c>
      <c r="S305" s="542"/>
      <c r="T305" s="543"/>
      <c r="U305" s="544"/>
    </row>
    <row r="306" spans="1:21" ht="12.75" customHeight="1" x14ac:dyDescent="0.2">
      <c r="A306" s="14">
        <v>5</v>
      </c>
      <c r="B306" s="11" t="s">
        <v>55</v>
      </c>
      <c r="C306" s="494"/>
      <c r="D306" s="494"/>
      <c r="E306" s="494"/>
      <c r="F306" s="299"/>
      <c r="G306" s="42"/>
      <c r="H306" s="42"/>
      <c r="I306" s="299"/>
      <c r="J306" s="299"/>
      <c r="K306" s="299"/>
      <c r="L306" s="311">
        <v>0</v>
      </c>
      <c r="M306" s="311">
        <v>0</v>
      </c>
      <c r="N306" s="26"/>
      <c r="O306" s="26"/>
      <c r="P306" s="311">
        <v>0</v>
      </c>
      <c r="Q306" s="311">
        <v>0</v>
      </c>
      <c r="R306" s="315">
        <f t="shared" ref="R306:R312" si="69">SUM(L306-M306-N306-O306+P306-Q306)</f>
        <v>0</v>
      </c>
      <c r="S306" s="542"/>
      <c r="T306" s="543"/>
      <c r="U306" s="544"/>
    </row>
    <row r="307" spans="1:21" ht="15.75" x14ac:dyDescent="0.2">
      <c r="A307" s="14">
        <v>6</v>
      </c>
      <c r="B307" s="10" t="s">
        <v>56</v>
      </c>
      <c r="C307" s="494"/>
      <c r="D307" s="494"/>
      <c r="E307" s="494"/>
      <c r="F307" s="299"/>
      <c r="G307" s="42"/>
      <c r="H307" s="42"/>
      <c r="I307" s="299"/>
      <c r="J307" s="299"/>
      <c r="K307" s="299"/>
      <c r="L307" s="311">
        <v>0</v>
      </c>
      <c r="M307" s="311">
        <v>0</v>
      </c>
      <c r="N307" s="26"/>
      <c r="O307" s="26"/>
      <c r="P307" s="311">
        <v>0</v>
      </c>
      <c r="Q307" s="311">
        <v>0</v>
      </c>
      <c r="R307" s="315">
        <f t="shared" si="69"/>
        <v>0</v>
      </c>
      <c r="S307" s="570">
        <v>0</v>
      </c>
      <c r="T307" s="571"/>
      <c r="U307" s="572"/>
    </row>
    <row r="308" spans="1:21" ht="21" customHeight="1" x14ac:dyDescent="0.2">
      <c r="A308" s="14">
        <v>7</v>
      </c>
      <c r="B308" s="10" t="s">
        <v>57</v>
      </c>
      <c r="C308" s="494"/>
      <c r="D308" s="494"/>
      <c r="E308" s="494"/>
      <c r="F308" s="299"/>
      <c r="G308" s="42"/>
      <c r="H308" s="42"/>
      <c r="I308" s="299"/>
      <c r="J308" s="299"/>
      <c r="K308" s="299"/>
      <c r="L308" s="311">
        <v>0</v>
      </c>
      <c r="M308" s="311">
        <v>0</v>
      </c>
      <c r="N308" s="26"/>
      <c r="O308" s="26"/>
      <c r="P308" s="311">
        <v>0</v>
      </c>
      <c r="Q308" s="311">
        <v>0</v>
      </c>
      <c r="R308" s="315">
        <f t="shared" si="69"/>
        <v>0</v>
      </c>
      <c r="S308" s="548">
        <v>0</v>
      </c>
      <c r="T308" s="549"/>
      <c r="U308" s="550"/>
    </row>
    <row r="309" spans="1:21" ht="15.75" x14ac:dyDescent="0.2">
      <c r="A309" s="14">
        <v>8</v>
      </c>
      <c r="B309" s="10" t="s">
        <v>58</v>
      </c>
      <c r="C309" s="494"/>
      <c r="D309" s="494"/>
      <c r="E309" s="494"/>
      <c r="F309" s="299"/>
      <c r="G309" s="42"/>
      <c r="H309" s="42"/>
      <c r="I309" s="299"/>
      <c r="J309" s="299"/>
      <c r="K309" s="299"/>
      <c r="L309" s="311">
        <v>0</v>
      </c>
      <c r="M309" s="311">
        <v>0</v>
      </c>
      <c r="N309" s="26"/>
      <c r="O309" s="26"/>
      <c r="P309" s="311">
        <v>0</v>
      </c>
      <c r="Q309" s="311">
        <v>0</v>
      </c>
      <c r="R309" s="315">
        <f t="shared" si="69"/>
        <v>0</v>
      </c>
      <c r="S309" s="548">
        <v>0</v>
      </c>
      <c r="T309" s="549"/>
      <c r="U309" s="550"/>
    </row>
    <row r="310" spans="1:21" ht="15.75" x14ac:dyDescent="0.2">
      <c r="A310" s="14">
        <v>9</v>
      </c>
      <c r="B310" s="10" t="s">
        <v>24</v>
      </c>
      <c r="C310" s="494"/>
      <c r="D310" s="494"/>
      <c r="E310" s="494"/>
      <c r="F310" s="299"/>
      <c r="G310" s="42"/>
      <c r="H310" s="42"/>
      <c r="I310" s="41"/>
      <c r="J310" s="41"/>
      <c r="K310" s="299"/>
      <c r="L310" s="311">
        <v>0</v>
      </c>
      <c r="M310" s="311">
        <v>0</v>
      </c>
      <c r="N310" s="26"/>
      <c r="O310" s="26"/>
      <c r="P310" s="311">
        <v>0</v>
      </c>
      <c r="Q310" s="311">
        <v>0</v>
      </c>
      <c r="R310" s="315">
        <f t="shared" si="69"/>
        <v>0</v>
      </c>
      <c r="S310" s="548">
        <v>0</v>
      </c>
      <c r="T310" s="549"/>
      <c r="U310" s="550"/>
    </row>
    <row r="311" spans="1:21" ht="12.75" customHeight="1" x14ac:dyDescent="0.2">
      <c r="A311" s="14">
        <v>10</v>
      </c>
      <c r="B311" s="10" t="s">
        <v>25</v>
      </c>
      <c r="C311" s="494"/>
      <c r="D311" s="494"/>
      <c r="E311" s="494"/>
      <c r="F311" s="299"/>
      <c r="G311" s="42"/>
      <c r="H311" s="42"/>
      <c r="I311" s="41"/>
      <c r="J311" s="41"/>
      <c r="K311" s="299"/>
      <c r="L311" s="311">
        <v>0</v>
      </c>
      <c r="M311" s="311">
        <v>0</v>
      </c>
      <c r="N311" s="26"/>
      <c r="O311" s="26"/>
      <c r="P311" s="311">
        <v>0</v>
      </c>
      <c r="Q311" s="311">
        <v>0</v>
      </c>
      <c r="R311" s="315">
        <f t="shared" si="69"/>
        <v>0</v>
      </c>
      <c r="S311" s="548">
        <v>0</v>
      </c>
      <c r="T311" s="549"/>
      <c r="U311" s="550"/>
    </row>
    <row r="312" spans="1:21" ht="13.5" customHeight="1" thickBot="1" x14ac:dyDescent="0.25">
      <c r="A312" s="48">
        <v>11</v>
      </c>
      <c r="B312" s="49" t="s">
        <v>59</v>
      </c>
      <c r="C312" s="510"/>
      <c r="D312" s="511"/>
      <c r="E312" s="512"/>
      <c r="F312" s="302"/>
      <c r="G312" s="50"/>
      <c r="H312" s="50"/>
      <c r="I312" s="51"/>
      <c r="J312" s="51"/>
      <c r="K312" s="302"/>
      <c r="L312" s="52">
        <v>0</v>
      </c>
      <c r="M312" s="52">
        <v>0</v>
      </c>
      <c r="N312" s="53"/>
      <c r="O312" s="53"/>
      <c r="P312" s="52">
        <v>0</v>
      </c>
      <c r="Q312" s="52">
        <v>0</v>
      </c>
      <c r="R312" s="54">
        <f t="shared" si="69"/>
        <v>0</v>
      </c>
      <c r="S312" s="554"/>
      <c r="T312" s="555"/>
      <c r="U312" s="556"/>
    </row>
    <row r="313" spans="1:21" ht="15" customHeight="1" thickTop="1" x14ac:dyDescent="0.2">
      <c r="A313" s="5"/>
      <c r="B313" s="17" t="s">
        <v>39</v>
      </c>
    </row>
    <row r="314" spans="1:21" ht="12.75" customHeight="1" x14ac:dyDescent="0.2">
      <c r="A314" s="5"/>
      <c r="B314" s="15" t="s">
        <v>61</v>
      </c>
    </row>
    <row r="315" spans="1:21" ht="12.75" customHeight="1" x14ac:dyDescent="0.2">
      <c r="A315" s="5"/>
      <c r="B315" s="15" t="s">
        <v>60</v>
      </c>
    </row>
    <row r="316" spans="1:21" ht="12.75" customHeight="1" x14ac:dyDescent="0.2">
      <c r="A316" s="5"/>
      <c r="B316" s="15" t="s">
        <v>40</v>
      </c>
    </row>
    <row r="317" spans="1:21" ht="11.25" customHeight="1" x14ac:dyDescent="0.2">
      <c r="A317" s="5"/>
      <c r="B317" s="27"/>
    </row>
    <row r="318" spans="1:21" ht="12.75" customHeight="1" x14ac:dyDescent="0.2">
      <c r="A318" s="5"/>
      <c r="B318" s="27"/>
    </row>
    <row r="319" spans="1:21" ht="15.95" customHeight="1" x14ac:dyDescent="0.2">
      <c r="A319" s="488" t="s">
        <v>0</v>
      </c>
      <c r="B319" s="488"/>
      <c r="P319" s="517" t="s">
        <v>26</v>
      </c>
      <c r="Q319" s="517"/>
      <c r="R319" s="517"/>
      <c r="S319" s="517"/>
      <c r="T319" s="517"/>
      <c r="U319" s="517"/>
    </row>
    <row r="320" spans="1:21" ht="15.95" customHeight="1" x14ac:dyDescent="0.2">
      <c r="A320" s="488" t="s">
        <v>1</v>
      </c>
      <c r="B320" s="488"/>
      <c r="P320" s="517"/>
      <c r="Q320" s="517"/>
      <c r="R320" s="517"/>
      <c r="S320" s="517"/>
      <c r="T320" s="517"/>
      <c r="U320" s="517"/>
    </row>
    <row r="321" spans="1:21" ht="15.95" customHeight="1" x14ac:dyDescent="0.2">
      <c r="A321" s="488" t="s">
        <v>46</v>
      </c>
      <c r="B321" s="488"/>
    </row>
    <row r="322" spans="1:21" ht="15.95" customHeight="1" x14ac:dyDescent="0.35">
      <c r="C322" s="518" t="s">
        <v>2</v>
      </c>
      <c r="D322" s="518"/>
      <c r="E322" s="518"/>
      <c r="F322" s="518"/>
      <c r="G322" s="518"/>
      <c r="H322" s="518"/>
      <c r="I322" s="518"/>
      <c r="J322" s="518"/>
      <c r="K322" s="518"/>
      <c r="L322" s="518"/>
      <c r="M322" s="518"/>
      <c r="N322" s="518"/>
      <c r="O322" s="518"/>
      <c r="P322" s="518"/>
      <c r="Q322" s="2"/>
    </row>
    <row r="323" spans="1:21" ht="15.95" customHeight="1" x14ac:dyDescent="0.2">
      <c r="C323" s="1" t="s">
        <v>86</v>
      </c>
      <c r="F323" s="519" t="s">
        <v>3</v>
      </c>
      <c r="G323" s="519"/>
      <c r="H323" s="519"/>
      <c r="I323" s="519"/>
      <c r="J323" s="519"/>
      <c r="K323" s="519"/>
      <c r="L323" s="519"/>
      <c r="M323" s="519"/>
      <c r="N323" s="519"/>
      <c r="O323" s="519"/>
      <c r="P323" s="519"/>
      <c r="Q323" s="304"/>
    </row>
    <row r="324" spans="1:21" ht="15.95" customHeight="1" x14ac:dyDescent="0.2">
      <c r="A324" s="1" t="s">
        <v>47</v>
      </c>
      <c r="C324" s="3"/>
      <c r="D324" s="4">
        <v>1</v>
      </c>
      <c r="E324" s="4">
        <v>5</v>
      </c>
      <c r="M324" s="5"/>
      <c r="N324" s="5"/>
      <c r="O324" s="5"/>
      <c r="P324" s="5"/>
      <c r="Q324" s="5"/>
      <c r="R324" s="5"/>
      <c r="S324" s="5"/>
      <c r="T324" s="5"/>
    </row>
    <row r="325" spans="1:21" ht="15.95" customHeight="1" x14ac:dyDescent="0.2">
      <c r="A325" s="1" t="s">
        <v>69</v>
      </c>
      <c r="C325" s="6"/>
      <c r="D325" s="7">
        <v>0</v>
      </c>
      <c r="E325" s="7">
        <v>8</v>
      </c>
      <c r="K325" s="520">
        <v>9</v>
      </c>
      <c r="L325" s="520"/>
      <c r="M325" s="5"/>
      <c r="N325" s="5"/>
      <c r="O325" s="5"/>
      <c r="Q325" s="1" t="str">
        <f>+Q285:U285</f>
        <v>Bulan     :</v>
      </c>
      <c r="R325" s="522" t="str">
        <f>+R285</f>
        <v>Agustus</v>
      </c>
      <c r="S325" s="523"/>
      <c r="T325" s="4">
        <f>+T285:U285</f>
        <v>0</v>
      </c>
      <c r="U325" s="4">
        <f>+U285</f>
        <v>8</v>
      </c>
    </row>
    <row r="326" spans="1:21" ht="15.95" customHeight="1" thickBot="1" x14ac:dyDescent="0.25">
      <c r="A326" s="316" t="s">
        <v>82</v>
      </c>
      <c r="B326" s="316"/>
      <c r="C326" s="4">
        <v>0</v>
      </c>
      <c r="D326" s="4">
        <v>2</v>
      </c>
      <c r="E326" s="4">
        <v>2</v>
      </c>
      <c r="K326" s="521"/>
      <c r="L326" s="521"/>
      <c r="M326" s="5"/>
      <c r="N326" s="5"/>
      <c r="O326" s="5"/>
      <c r="Q326" s="1" t="s">
        <v>48</v>
      </c>
      <c r="R326" s="557">
        <f>+R286</f>
        <v>2018</v>
      </c>
      <c r="S326" s="558"/>
      <c r="T326" s="21">
        <v>1</v>
      </c>
      <c r="U326" s="21">
        <v>8</v>
      </c>
    </row>
    <row r="327" spans="1:21" ht="15.95" customHeight="1" thickTop="1" x14ac:dyDescent="0.2">
      <c r="A327" s="496" t="s">
        <v>4</v>
      </c>
      <c r="B327" s="496" t="s">
        <v>5</v>
      </c>
      <c r="C327" s="499" t="s">
        <v>6</v>
      </c>
      <c r="D327" s="500"/>
      <c r="E327" s="500"/>
      <c r="F327" s="500"/>
      <c r="G327" s="500"/>
      <c r="H327" s="500"/>
      <c r="I327" s="500"/>
      <c r="J327" s="500"/>
      <c r="K327" s="501"/>
      <c r="L327" s="499" t="s">
        <v>7</v>
      </c>
      <c r="M327" s="500"/>
      <c r="N327" s="500"/>
      <c r="O327" s="500"/>
      <c r="P327" s="500"/>
      <c r="Q327" s="500"/>
      <c r="R327" s="501"/>
      <c r="S327" s="538" t="s">
        <v>65</v>
      </c>
      <c r="T327" s="539"/>
      <c r="U327" s="540"/>
    </row>
    <row r="328" spans="1:21" ht="15.95" customHeight="1" x14ac:dyDescent="0.2">
      <c r="A328" s="497"/>
      <c r="B328" s="497"/>
      <c r="C328" s="551" t="s">
        <v>27</v>
      </c>
      <c r="D328" s="552"/>
      <c r="E328" s="553"/>
      <c r="F328" s="308"/>
      <c r="G328" s="308" t="s">
        <v>30</v>
      </c>
      <c r="H328" s="308" t="s">
        <v>32</v>
      </c>
      <c r="I328" s="308"/>
      <c r="J328" s="308"/>
      <c r="K328" s="308" t="s">
        <v>43</v>
      </c>
      <c r="L328" s="308" t="s">
        <v>27</v>
      </c>
      <c r="M328" s="308"/>
      <c r="N328" s="308" t="s">
        <v>30</v>
      </c>
      <c r="O328" s="308" t="s">
        <v>32</v>
      </c>
      <c r="P328" s="308"/>
      <c r="Q328" s="308"/>
      <c r="R328" s="308" t="s">
        <v>64</v>
      </c>
      <c r="S328" s="524" t="s">
        <v>68</v>
      </c>
      <c r="T328" s="525"/>
      <c r="U328" s="526"/>
    </row>
    <row r="329" spans="1:21" ht="15.95" customHeight="1" x14ac:dyDescent="0.2">
      <c r="A329" s="497"/>
      <c r="B329" s="497"/>
      <c r="C329" s="524" t="s">
        <v>28</v>
      </c>
      <c r="D329" s="525"/>
      <c r="E329" s="526"/>
      <c r="F329" s="306" t="s">
        <v>29</v>
      </c>
      <c r="G329" s="306" t="s">
        <v>31</v>
      </c>
      <c r="H329" s="306" t="s">
        <v>33</v>
      </c>
      <c r="I329" s="306" t="s">
        <v>37</v>
      </c>
      <c r="J329" s="306" t="s">
        <v>36</v>
      </c>
      <c r="K329" s="306" t="s">
        <v>28</v>
      </c>
      <c r="L329" s="306" t="s">
        <v>28</v>
      </c>
      <c r="M329" s="306" t="s">
        <v>35</v>
      </c>
      <c r="N329" s="306" t="s">
        <v>31</v>
      </c>
      <c r="O329" s="306" t="s">
        <v>33</v>
      </c>
      <c r="P329" s="306" t="s">
        <v>37</v>
      </c>
      <c r="Q329" s="306" t="s">
        <v>36</v>
      </c>
      <c r="R329" s="306" t="s">
        <v>38</v>
      </c>
      <c r="S329" s="524" t="s">
        <v>66</v>
      </c>
      <c r="T329" s="525"/>
      <c r="U329" s="526"/>
    </row>
    <row r="330" spans="1:21" ht="15.95" customHeight="1" x14ac:dyDescent="0.2">
      <c r="A330" s="497"/>
      <c r="B330" s="497"/>
      <c r="C330" s="502" t="s">
        <v>8</v>
      </c>
      <c r="D330" s="503"/>
      <c r="E330" s="504"/>
      <c r="F330" s="298"/>
      <c r="G330" s="298"/>
      <c r="H330" s="298" t="s">
        <v>34</v>
      </c>
      <c r="I330" s="298"/>
      <c r="J330" s="298"/>
      <c r="K330" s="298" t="s">
        <v>9</v>
      </c>
      <c r="L330" s="298" t="s">
        <v>8</v>
      </c>
      <c r="M330" s="298"/>
      <c r="N330" s="298"/>
      <c r="O330" s="298" t="s">
        <v>34</v>
      </c>
      <c r="P330" s="298"/>
      <c r="Q330" s="298"/>
      <c r="R330" s="20" t="s">
        <v>63</v>
      </c>
      <c r="S330" s="524" t="s">
        <v>67</v>
      </c>
      <c r="T330" s="525"/>
      <c r="U330" s="526"/>
    </row>
    <row r="331" spans="1:21" ht="15.95" customHeight="1" x14ac:dyDescent="0.2">
      <c r="A331" s="498"/>
      <c r="B331" s="498"/>
      <c r="C331" s="559"/>
      <c r="D331" s="560"/>
      <c r="E331" s="561"/>
      <c r="F331" s="306"/>
      <c r="G331" s="306"/>
      <c r="H331" s="306"/>
      <c r="I331" s="306"/>
      <c r="J331" s="306"/>
      <c r="K331" s="306" t="s">
        <v>62</v>
      </c>
      <c r="L331" s="306"/>
      <c r="M331" s="306"/>
      <c r="N331" s="306"/>
      <c r="O331" s="306"/>
      <c r="P331" s="306"/>
      <c r="Q331" s="306"/>
      <c r="R331" s="306"/>
      <c r="S331" s="528"/>
      <c r="T331" s="562"/>
      <c r="U331" s="563"/>
    </row>
    <row r="332" spans="1:21" s="8" customFormat="1" ht="15.95" customHeight="1" x14ac:dyDescent="0.2">
      <c r="A332" s="307" t="s">
        <v>10</v>
      </c>
      <c r="B332" s="307" t="s">
        <v>11</v>
      </c>
      <c r="C332" s="564" t="s">
        <v>12</v>
      </c>
      <c r="D332" s="565"/>
      <c r="E332" s="566"/>
      <c r="F332" s="307" t="s">
        <v>13</v>
      </c>
      <c r="G332" s="307" t="s">
        <v>14</v>
      </c>
      <c r="H332" s="307" t="s">
        <v>15</v>
      </c>
      <c r="I332" s="307" t="s">
        <v>16</v>
      </c>
      <c r="J332" s="307" t="s">
        <v>17</v>
      </c>
      <c r="K332" s="307" t="s">
        <v>18</v>
      </c>
      <c r="L332" s="307" t="s">
        <v>19</v>
      </c>
      <c r="M332" s="307" t="s">
        <v>20</v>
      </c>
      <c r="N332" s="307" t="s">
        <v>21</v>
      </c>
      <c r="O332" s="307" t="s">
        <v>41</v>
      </c>
      <c r="P332" s="307" t="s">
        <v>42</v>
      </c>
      <c r="Q332" s="307" t="s">
        <v>44</v>
      </c>
      <c r="R332" s="307" t="s">
        <v>70</v>
      </c>
      <c r="S332" s="564" t="s">
        <v>71</v>
      </c>
      <c r="T332" s="565"/>
      <c r="U332" s="566"/>
    </row>
    <row r="333" spans="1:21" s="16" customFormat="1" ht="15.95" customHeight="1" x14ac:dyDescent="0.2">
      <c r="A333" s="18">
        <v>1</v>
      </c>
      <c r="B333" s="19" t="s">
        <v>22</v>
      </c>
      <c r="C333" s="532"/>
      <c r="D333" s="533"/>
      <c r="E333" s="534"/>
      <c r="F333" s="39"/>
      <c r="G333" s="39"/>
      <c r="H333" s="39"/>
      <c r="I333" s="39"/>
      <c r="J333" s="39"/>
      <c r="K333" s="39"/>
      <c r="L333" s="24">
        <f t="shared" ref="L333:Q333" si="70">SUM(L334,L337,L338)</f>
        <v>2</v>
      </c>
      <c r="M333" s="24">
        <f t="shared" si="70"/>
        <v>0</v>
      </c>
      <c r="N333" s="24">
        <f t="shared" si="70"/>
        <v>1</v>
      </c>
      <c r="O333" s="24">
        <f t="shared" si="70"/>
        <v>0</v>
      </c>
      <c r="P333" s="24">
        <f>SUM(P334,P337,P338)</f>
        <v>0</v>
      </c>
      <c r="Q333" s="24">
        <f t="shared" si="70"/>
        <v>0</v>
      </c>
      <c r="R333" s="24">
        <f>SUM(L333-M333-N333-O333+P333-Q333)</f>
        <v>1</v>
      </c>
      <c r="S333" s="535"/>
      <c r="T333" s="536"/>
      <c r="U333" s="537"/>
    </row>
    <row r="334" spans="1:21" s="23" customFormat="1" ht="15.95" customHeight="1" x14ac:dyDescent="0.25">
      <c r="A334" s="14"/>
      <c r="B334" s="22" t="s">
        <v>50</v>
      </c>
      <c r="C334" s="495"/>
      <c r="D334" s="495"/>
      <c r="E334" s="495"/>
      <c r="F334" s="300"/>
      <c r="G334" s="300"/>
      <c r="H334" s="300"/>
      <c r="I334" s="300"/>
      <c r="J334" s="300"/>
      <c r="K334" s="299"/>
      <c r="L334" s="313">
        <f t="shared" ref="L334:O334" si="71">SUM(L335:L336)</f>
        <v>0</v>
      </c>
      <c r="M334" s="313">
        <f t="shared" si="71"/>
        <v>0</v>
      </c>
      <c r="N334" s="313">
        <f t="shared" si="71"/>
        <v>0</v>
      </c>
      <c r="O334" s="313">
        <f t="shared" si="71"/>
        <v>0</v>
      </c>
      <c r="P334" s="313">
        <f>SUM(P335:P336)</f>
        <v>0</v>
      </c>
      <c r="Q334" s="313">
        <f t="shared" ref="Q334" si="72">SUM(Q335:Q336)</f>
        <v>0</v>
      </c>
      <c r="R334" s="315">
        <f t="shared" ref="R334:R342" si="73">SUM(L334-M334-N334-O334+P334-Q334)</f>
        <v>0</v>
      </c>
      <c r="S334" s="545"/>
      <c r="T334" s="546"/>
      <c r="U334" s="547"/>
    </row>
    <row r="335" spans="1:21" ht="15.95" customHeight="1" x14ac:dyDescent="0.2">
      <c r="A335" s="12"/>
      <c r="B335" s="13" t="s">
        <v>84</v>
      </c>
      <c r="C335" s="509"/>
      <c r="D335" s="509"/>
      <c r="E335" s="509"/>
      <c r="F335" s="303"/>
      <c r="G335" s="303"/>
      <c r="H335" s="303"/>
      <c r="I335" s="40"/>
      <c r="J335" s="40"/>
      <c r="K335" s="299"/>
      <c r="L335" s="314">
        <v>0</v>
      </c>
      <c r="M335" s="314">
        <v>0</v>
      </c>
      <c r="N335" s="314">
        <v>0</v>
      </c>
      <c r="O335" s="314">
        <v>0</v>
      </c>
      <c r="P335" s="314">
        <v>0</v>
      </c>
      <c r="Q335" s="314">
        <v>0</v>
      </c>
      <c r="R335" s="315">
        <f>SUM(L335-M335-N335-O335+P335-Q335)</f>
        <v>0</v>
      </c>
      <c r="S335" s="542"/>
      <c r="T335" s="543"/>
      <c r="U335" s="544"/>
    </row>
    <row r="336" spans="1:21" ht="15.95" customHeight="1" x14ac:dyDescent="0.2">
      <c r="A336" s="12"/>
      <c r="B336" s="13" t="s">
        <v>85</v>
      </c>
      <c r="C336" s="509"/>
      <c r="D336" s="509"/>
      <c r="E336" s="509"/>
      <c r="F336" s="303"/>
      <c r="G336" s="303"/>
      <c r="H336" s="303"/>
      <c r="I336" s="40"/>
      <c r="J336" s="40"/>
      <c r="K336" s="299"/>
      <c r="L336" s="314">
        <v>0</v>
      </c>
      <c r="M336" s="314">
        <v>0</v>
      </c>
      <c r="N336" s="314">
        <v>0</v>
      </c>
      <c r="O336" s="314">
        <v>0</v>
      </c>
      <c r="P336" s="314">
        <v>0</v>
      </c>
      <c r="Q336" s="314">
        <v>0</v>
      </c>
      <c r="R336" s="315">
        <f t="shared" si="73"/>
        <v>0</v>
      </c>
      <c r="S336" s="542"/>
      <c r="T336" s="543"/>
      <c r="U336" s="544"/>
    </row>
    <row r="337" spans="1:21" ht="15.75" x14ac:dyDescent="0.2">
      <c r="A337" s="12"/>
      <c r="B337" s="11" t="s">
        <v>51</v>
      </c>
      <c r="C337" s="494"/>
      <c r="D337" s="494"/>
      <c r="E337" s="494"/>
      <c r="F337" s="41"/>
      <c r="G337" s="41"/>
      <c r="H337" s="41"/>
      <c r="I337" s="41"/>
      <c r="J337" s="41"/>
      <c r="K337" s="299"/>
      <c r="L337" s="315">
        <v>2</v>
      </c>
      <c r="M337" s="315">
        <v>0</v>
      </c>
      <c r="N337" s="315">
        <v>1</v>
      </c>
      <c r="O337" s="315">
        <v>0</v>
      </c>
      <c r="P337" s="315">
        <v>0</v>
      </c>
      <c r="Q337" s="315">
        <v>0</v>
      </c>
      <c r="R337" s="315">
        <f t="shared" si="73"/>
        <v>1</v>
      </c>
      <c r="S337" s="542"/>
      <c r="T337" s="543"/>
      <c r="U337" s="544"/>
    </row>
    <row r="338" spans="1:21" ht="15.75" x14ac:dyDescent="0.2">
      <c r="A338" s="12"/>
      <c r="B338" s="11" t="s">
        <v>52</v>
      </c>
      <c r="C338" s="494"/>
      <c r="D338" s="494"/>
      <c r="E338" s="494"/>
      <c r="F338" s="41"/>
      <c r="G338" s="41"/>
      <c r="H338" s="41"/>
      <c r="I338" s="41"/>
      <c r="J338" s="41"/>
      <c r="K338" s="299"/>
      <c r="L338" s="315">
        <v>0</v>
      </c>
      <c r="M338" s="315">
        <v>0</v>
      </c>
      <c r="N338" s="315">
        <v>0</v>
      </c>
      <c r="O338" s="315">
        <v>0</v>
      </c>
      <c r="P338" s="315">
        <v>0</v>
      </c>
      <c r="Q338" s="315">
        <v>0</v>
      </c>
      <c r="R338" s="315">
        <f t="shared" si="73"/>
        <v>0</v>
      </c>
      <c r="S338" s="542"/>
      <c r="T338" s="543"/>
      <c r="U338" s="544"/>
    </row>
    <row r="339" spans="1:21" ht="15.75" x14ac:dyDescent="0.2">
      <c r="A339" s="14">
        <v>2</v>
      </c>
      <c r="B339" s="10" t="s">
        <v>23</v>
      </c>
      <c r="C339" s="494"/>
      <c r="D339" s="494"/>
      <c r="E339" s="494"/>
      <c r="F339" s="299"/>
      <c r="G339" s="299"/>
      <c r="H339" s="42"/>
      <c r="I339" s="299"/>
      <c r="J339" s="299"/>
      <c r="K339" s="299"/>
      <c r="L339" s="315">
        <f t="shared" ref="L339:N339" si="74">SUM(L340:L341)</f>
        <v>340</v>
      </c>
      <c r="M339" s="315">
        <f t="shared" si="74"/>
        <v>330</v>
      </c>
      <c r="N339" s="315">
        <f t="shared" si="74"/>
        <v>6</v>
      </c>
      <c r="O339" s="26"/>
      <c r="P339" s="315">
        <f t="shared" ref="P339:Q339" si="75">SUM(P340:P341)</f>
        <v>0</v>
      </c>
      <c r="Q339" s="315">
        <f t="shared" si="75"/>
        <v>4</v>
      </c>
      <c r="R339" s="315">
        <f t="shared" si="73"/>
        <v>0</v>
      </c>
      <c r="S339" s="542"/>
      <c r="T339" s="543"/>
      <c r="U339" s="544"/>
    </row>
    <row r="340" spans="1:21" ht="15.75" x14ac:dyDescent="0.2">
      <c r="A340" s="12"/>
      <c r="B340" s="13" t="s">
        <v>84</v>
      </c>
      <c r="C340" s="509"/>
      <c r="D340" s="509"/>
      <c r="E340" s="509"/>
      <c r="F340" s="303"/>
      <c r="G340" s="303"/>
      <c r="H340" s="43"/>
      <c r="I340" s="40"/>
      <c r="J340" s="40"/>
      <c r="K340" s="299"/>
      <c r="L340" s="314">
        <v>340</v>
      </c>
      <c r="M340" s="314">
        <v>330</v>
      </c>
      <c r="N340" s="314">
        <v>6</v>
      </c>
      <c r="O340" s="25"/>
      <c r="P340" s="314">
        <v>0</v>
      </c>
      <c r="Q340" s="314">
        <v>4</v>
      </c>
      <c r="R340" s="315">
        <f t="shared" si="73"/>
        <v>0</v>
      </c>
      <c r="S340" s="542"/>
      <c r="T340" s="543"/>
      <c r="U340" s="544"/>
    </row>
    <row r="341" spans="1:21" ht="15.75" x14ac:dyDescent="0.2">
      <c r="A341" s="12"/>
      <c r="B341" s="13" t="s">
        <v>85</v>
      </c>
      <c r="C341" s="509"/>
      <c r="D341" s="509"/>
      <c r="E341" s="509"/>
      <c r="F341" s="303"/>
      <c r="G341" s="303"/>
      <c r="H341" s="43"/>
      <c r="I341" s="40"/>
      <c r="J341" s="40"/>
      <c r="K341" s="299"/>
      <c r="L341" s="314">
        <v>0</v>
      </c>
      <c r="M341" s="314">
        <v>0</v>
      </c>
      <c r="N341" s="314">
        <v>0</v>
      </c>
      <c r="O341" s="25"/>
      <c r="P341" s="314">
        <v>0</v>
      </c>
      <c r="Q341" s="314">
        <v>0</v>
      </c>
      <c r="R341" s="315">
        <f t="shared" si="73"/>
        <v>0</v>
      </c>
      <c r="S341" s="542"/>
      <c r="T341" s="543"/>
      <c r="U341" s="544"/>
    </row>
    <row r="342" spans="1:21" ht="15.75" x14ac:dyDescent="0.2">
      <c r="A342" s="9">
        <v>3</v>
      </c>
      <c r="B342" s="10" t="s">
        <v>54</v>
      </c>
      <c r="C342" s="494"/>
      <c r="D342" s="494"/>
      <c r="E342" s="494"/>
      <c r="F342" s="299"/>
      <c r="G342" s="42"/>
      <c r="H342" s="42"/>
      <c r="I342" s="299"/>
      <c r="J342" s="299"/>
      <c r="K342" s="299"/>
      <c r="L342" s="311">
        <v>3</v>
      </c>
      <c r="M342" s="311">
        <v>1</v>
      </c>
      <c r="N342" s="26"/>
      <c r="O342" s="26"/>
      <c r="P342" s="311">
        <v>0</v>
      </c>
      <c r="Q342" s="311">
        <v>0</v>
      </c>
      <c r="R342" s="315">
        <f t="shared" si="73"/>
        <v>2</v>
      </c>
      <c r="S342" s="542"/>
      <c r="T342" s="543"/>
      <c r="U342" s="544"/>
    </row>
    <row r="343" spans="1:21" ht="12.75" customHeight="1" x14ac:dyDescent="0.2">
      <c r="A343" s="14">
        <v>4</v>
      </c>
      <c r="B343" s="10" t="s">
        <v>53</v>
      </c>
      <c r="C343" s="495"/>
      <c r="D343" s="495"/>
      <c r="E343" s="495"/>
      <c r="F343" s="300"/>
      <c r="G343" s="42"/>
      <c r="H343" s="42"/>
      <c r="I343" s="300"/>
      <c r="J343" s="300"/>
      <c r="K343" s="299"/>
      <c r="L343" s="315">
        <f>SUM(L344:L345)</f>
        <v>18</v>
      </c>
      <c r="M343" s="315">
        <f>SUM(M344:M345)</f>
        <v>1</v>
      </c>
      <c r="N343" s="26"/>
      <c r="O343" s="26"/>
      <c r="P343" s="315">
        <f t="shared" ref="P343:Q343" si="76">SUM(P344:P345)</f>
        <v>0</v>
      </c>
      <c r="Q343" s="315">
        <f t="shared" si="76"/>
        <v>0</v>
      </c>
      <c r="R343" s="315">
        <f>SUM(L343-M343-N343-O343+P343-Q343)</f>
        <v>17</v>
      </c>
      <c r="S343" s="542"/>
      <c r="T343" s="543"/>
      <c r="U343" s="544"/>
    </row>
    <row r="344" spans="1:21" ht="12.75" customHeight="1" x14ac:dyDescent="0.2">
      <c r="A344" s="14"/>
      <c r="B344" s="13" t="s">
        <v>84</v>
      </c>
      <c r="C344" s="495"/>
      <c r="D344" s="495"/>
      <c r="E344" s="495"/>
      <c r="F344" s="300"/>
      <c r="G344" s="42"/>
      <c r="H344" s="42"/>
      <c r="I344" s="300"/>
      <c r="J344" s="300"/>
      <c r="K344" s="299"/>
      <c r="L344" s="311">
        <v>0</v>
      </c>
      <c r="M344" s="311">
        <v>0</v>
      </c>
      <c r="N344" s="26"/>
      <c r="O344" s="26"/>
      <c r="P344" s="311">
        <v>0</v>
      </c>
      <c r="Q344" s="311">
        <v>0</v>
      </c>
      <c r="R344" s="315">
        <f t="shared" ref="R344" si="77">SUM(L344-M344-N344-O344+P344-Q344)</f>
        <v>0</v>
      </c>
      <c r="S344" s="542"/>
      <c r="T344" s="543"/>
      <c r="U344" s="544"/>
    </row>
    <row r="345" spans="1:21" ht="15.75" x14ac:dyDescent="0.2">
      <c r="A345" s="14"/>
      <c r="B345" s="13" t="s">
        <v>85</v>
      </c>
      <c r="C345" s="495"/>
      <c r="D345" s="495"/>
      <c r="E345" s="495"/>
      <c r="F345" s="300"/>
      <c r="G345" s="42"/>
      <c r="H345" s="42"/>
      <c r="I345" s="300"/>
      <c r="J345" s="300"/>
      <c r="K345" s="299"/>
      <c r="L345" s="311">
        <v>18</v>
      </c>
      <c r="M345" s="311">
        <v>1</v>
      </c>
      <c r="N345" s="26"/>
      <c r="O345" s="26"/>
      <c r="P345" s="311">
        <v>0</v>
      </c>
      <c r="Q345" s="311">
        <v>0</v>
      </c>
      <c r="R345" s="315">
        <f>SUM(L345-M345-N345-O345+P345-Q345)</f>
        <v>17</v>
      </c>
      <c r="S345" s="542"/>
      <c r="T345" s="543"/>
      <c r="U345" s="544"/>
    </row>
    <row r="346" spans="1:21" ht="21" customHeight="1" x14ac:dyDescent="0.2">
      <c r="A346" s="14">
        <v>5</v>
      </c>
      <c r="B346" s="11" t="s">
        <v>55</v>
      </c>
      <c r="C346" s="494"/>
      <c r="D346" s="494"/>
      <c r="E346" s="494"/>
      <c r="F346" s="299"/>
      <c r="G346" s="42"/>
      <c r="H346" s="42"/>
      <c r="I346" s="299"/>
      <c r="J346" s="299"/>
      <c r="K346" s="299"/>
      <c r="L346" s="311">
        <v>4</v>
      </c>
      <c r="M346" s="311">
        <v>0</v>
      </c>
      <c r="N346" s="26"/>
      <c r="O346" s="26"/>
      <c r="P346" s="311">
        <v>0</v>
      </c>
      <c r="Q346" s="311">
        <v>0</v>
      </c>
      <c r="R346" s="315">
        <f t="shared" ref="R346:R352" si="78">SUM(L346-M346-N346-O346+P346-Q346)</f>
        <v>4</v>
      </c>
      <c r="S346" s="542"/>
      <c r="T346" s="543"/>
      <c r="U346" s="544"/>
    </row>
    <row r="347" spans="1:21" ht="15.75" x14ac:dyDescent="0.2">
      <c r="A347" s="14">
        <v>6</v>
      </c>
      <c r="B347" s="10" t="s">
        <v>56</v>
      </c>
      <c r="C347" s="494"/>
      <c r="D347" s="494"/>
      <c r="E347" s="494"/>
      <c r="F347" s="299"/>
      <c r="G347" s="42"/>
      <c r="H347" s="42"/>
      <c r="I347" s="299"/>
      <c r="J347" s="299"/>
      <c r="K347" s="299"/>
      <c r="L347" s="311">
        <v>4</v>
      </c>
      <c r="M347" s="311">
        <v>2</v>
      </c>
      <c r="N347" s="26"/>
      <c r="O347" s="26"/>
      <c r="P347" s="311">
        <v>0</v>
      </c>
      <c r="Q347" s="311">
        <v>0</v>
      </c>
      <c r="R347" s="315">
        <f t="shared" si="78"/>
        <v>2</v>
      </c>
      <c r="S347" s="605">
        <v>1.6</v>
      </c>
      <c r="T347" s="606"/>
      <c r="U347" s="607"/>
    </row>
    <row r="348" spans="1:21" ht="15.75" x14ac:dyDescent="0.2">
      <c r="A348" s="14">
        <v>7</v>
      </c>
      <c r="B348" s="10" t="s">
        <v>57</v>
      </c>
      <c r="C348" s="494"/>
      <c r="D348" s="494"/>
      <c r="E348" s="494"/>
      <c r="F348" s="299"/>
      <c r="G348" s="42"/>
      <c r="H348" s="42"/>
      <c r="I348" s="299"/>
      <c r="J348" s="299"/>
      <c r="K348" s="299"/>
      <c r="L348" s="311">
        <v>0</v>
      </c>
      <c r="M348" s="311">
        <v>0</v>
      </c>
      <c r="N348" s="26"/>
      <c r="O348" s="26"/>
      <c r="P348" s="311">
        <v>0</v>
      </c>
      <c r="Q348" s="311">
        <v>0</v>
      </c>
      <c r="R348" s="315">
        <f t="shared" si="78"/>
        <v>0</v>
      </c>
      <c r="S348" s="548">
        <v>0</v>
      </c>
      <c r="T348" s="549"/>
      <c r="U348" s="550"/>
    </row>
    <row r="349" spans="1:21" ht="12.75" customHeight="1" x14ac:dyDescent="0.2">
      <c r="A349" s="14">
        <v>8</v>
      </c>
      <c r="B349" s="10" t="s">
        <v>58</v>
      </c>
      <c r="C349" s="494"/>
      <c r="D349" s="494"/>
      <c r="E349" s="494"/>
      <c r="F349" s="299"/>
      <c r="G349" s="42"/>
      <c r="H349" s="42"/>
      <c r="I349" s="299"/>
      <c r="J349" s="299"/>
      <c r="K349" s="299"/>
      <c r="L349" s="311">
        <v>0</v>
      </c>
      <c r="M349" s="311">
        <v>0</v>
      </c>
      <c r="N349" s="26"/>
      <c r="O349" s="26"/>
      <c r="P349" s="311">
        <v>0</v>
      </c>
      <c r="Q349" s="311">
        <v>0</v>
      </c>
      <c r="R349" s="315">
        <f t="shared" si="78"/>
        <v>0</v>
      </c>
      <c r="S349" s="548">
        <v>0</v>
      </c>
      <c r="T349" s="549"/>
      <c r="U349" s="550"/>
    </row>
    <row r="350" spans="1:21" ht="13.5" customHeight="1" x14ac:dyDescent="0.2">
      <c r="A350" s="14">
        <v>9</v>
      </c>
      <c r="B350" s="10" t="s">
        <v>24</v>
      </c>
      <c r="C350" s="494"/>
      <c r="D350" s="494"/>
      <c r="E350" s="494"/>
      <c r="F350" s="299"/>
      <c r="G350" s="42"/>
      <c r="H350" s="42"/>
      <c r="I350" s="41"/>
      <c r="J350" s="41"/>
      <c r="K350" s="299"/>
      <c r="L350" s="311">
        <v>0</v>
      </c>
      <c r="M350" s="311">
        <v>0</v>
      </c>
      <c r="N350" s="26"/>
      <c r="O350" s="26"/>
      <c r="P350" s="311">
        <v>0</v>
      </c>
      <c r="Q350" s="311">
        <v>0</v>
      </c>
      <c r="R350" s="315">
        <f t="shared" si="78"/>
        <v>0</v>
      </c>
      <c r="S350" s="548">
        <v>0</v>
      </c>
      <c r="T350" s="549"/>
      <c r="U350" s="550"/>
    </row>
    <row r="351" spans="1:21" ht="15" customHeight="1" x14ac:dyDescent="0.2">
      <c r="A351" s="14">
        <v>10</v>
      </c>
      <c r="B351" s="10" t="s">
        <v>25</v>
      </c>
      <c r="C351" s="494"/>
      <c r="D351" s="494"/>
      <c r="E351" s="494"/>
      <c r="F351" s="299"/>
      <c r="G351" s="42"/>
      <c r="H351" s="42"/>
      <c r="I351" s="41"/>
      <c r="J351" s="41"/>
      <c r="K351" s="299"/>
      <c r="L351" s="311">
        <v>0</v>
      </c>
      <c r="M351" s="311">
        <v>0</v>
      </c>
      <c r="N351" s="26"/>
      <c r="O351" s="26"/>
      <c r="P351" s="311">
        <v>0</v>
      </c>
      <c r="Q351" s="311">
        <v>0</v>
      </c>
      <c r="R351" s="315">
        <f t="shared" si="78"/>
        <v>0</v>
      </c>
      <c r="S351" s="548">
        <v>0</v>
      </c>
      <c r="T351" s="549"/>
      <c r="U351" s="550"/>
    </row>
    <row r="352" spans="1:21" ht="12.75" customHeight="1" thickBot="1" x14ac:dyDescent="0.25">
      <c r="A352" s="48">
        <v>11</v>
      </c>
      <c r="B352" s="49" t="s">
        <v>59</v>
      </c>
      <c r="C352" s="510"/>
      <c r="D352" s="511"/>
      <c r="E352" s="512"/>
      <c r="F352" s="302"/>
      <c r="G352" s="50"/>
      <c r="H352" s="50"/>
      <c r="I352" s="51"/>
      <c r="J352" s="51"/>
      <c r="K352" s="302"/>
      <c r="L352" s="52">
        <v>0</v>
      </c>
      <c r="M352" s="52">
        <v>0</v>
      </c>
      <c r="N352" s="53"/>
      <c r="O352" s="53"/>
      <c r="P352" s="52">
        <v>0</v>
      </c>
      <c r="Q352" s="52">
        <v>0</v>
      </c>
      <c r="R352" s="54">
        <f t="shared" si="78"/>
        <v>0</v>
      </c>
      <c r="S352" s="554"/>
      <c r="T352" s="555"/>
      <c r="U352" s="556"/>
    </row>
    <row r="353" spans="1:21" ht="12.75" customHeight="1" thickTop="1" x14ac:dyDescent="0.2">
      <c r="A353" s="5"/>
      <c r="B353" s="17" t="s">
        <v>39</v>
      </c>
    </row>
    <row r="354" spans="1:21" ht="12.75" customHeight="1" x14ac:dyDescent="0.2">
      <c r="A354" s="5"/>
      <c r="B354" s="15" t="s">
        <v>61</v>
      </c>
    </row>
    <row r="355" spans="1:21" ht="11.25" customHeight="1" x14ac:dyDescent="0.2">
      <c r="A355" s="5"/>
      <c r="B355" s="15" t="s">
        <v>60</v>
      </c>
    </row>
    <row r="356" spans="1:21" ht="12.75" customHeight="1" x14ac:dyDescent="0.2">
      <c r="A356" s="5"/>
      <c r="B356" s="15" t="s">
        <v>40</v>
      </c>
    </row>
    <row r="357" spans="1:21" ht="15.95" customHeight="1" x14ac:dyDescent="0.2">
      <c r="A357" s="5"/>
      <c r="B357" s="27"/>
    </row>
    <row r="358" spans="1:21" ht="15.95" customHeight="1" x14ac:dyDescent="0.2">
      <c r="A358" s="5"/>
      <c r="B358" s="27"/>
    </row>
    <row r="359" spans="1:21" ht="15.95" customHeight="1" x14ac:dyDescent="0.2">
      <c r="A359" s="488" t="s">
        <v>0</v>
      </c>
      <c r="B359" s="488"/>
      <c r="P359" s="517" t="s">
        <v>26</v>
      </c>
      <c r="Q359" s="517"/>
      <c r="R359" s="517"/>
      <c r="S359" s="517"/>
      <c r="T359" s="517"/>
      <c r="U359" s="517"/>
    </row>
    <row r="360" spans="1:21" ht="15.95" customHeight="1" x14ac:dyDescent="0.2">
      <c r="A360" s="488" t="s">
        <v>1</v>
      </c>
      <c r="B360" s="488"/>
      <c r="P360" s="517"/>
      <c r="Q360" s="517"/>
      <c r="R360" s="517"/>
      <c r="S360" s="517"/>
      <c r="T360" s="517"/>
      <c r="U360" s="517"/>
    </row>
    <row r="361" spans="1:21" ht="15.95" customHeight="1" x14ac:dyDescent="0.2">
      <c r="A361" s="488" t="s">
        <v>46</v>
      </c>
      <c r="B361" s="488"/>
    </row>
    <row r="362" spans="1:21" ht="15.95" customHeight="1" x14ac:dyDescent="0.35">
      <c r="C362" s="518" t="s">
        <v>2</v>
      </c>
      <c r="D362" s="518"/>
      <c r="E362" s="518"/>
      <c r="F362" s="518"/>
      <c r="G362" s="518"/>
      <c r="H362" s="518"/>
      <c r="I362" s="518"/>
      <c r="J362" s="518"/>
      <c r="K362" s="518"/>
      <c r="L362" s="518"/>
      <c r="M362" s="518"/>
      <c r="N362" s="518"/>
      <c r="O362" s="518"/>
      <c r="P362" s="518"/>
      <c r="Q362" s="2"/>
    </row>
    <row r="363" spans="1:21" ht="15.95" customHeight="1" x14ac:dyDescent="0.2">
      <c r="F363" s="519" t="s">
        <v>3</v>
      </c>
      <c r="G363" s="519"/>
      <c r="H363" s="519"/>
      <c r="I363" s="519"/>
      <c r="J363" s="519"/>
      <c r="K363" s="519"/>
      <c r="L363" s="519"/>
      <c r="M363" s="519"/>
      <c r="N363" s="519"/>
      <c r="O363" s="519"/>
      <c r="P363" s="519"/>
      <c r="Q363" s="304"/>
    </row>
    <row r="364" spans="1:21" ht="15.95" customHeight="1" x14ac:dyDescent="0.2">
      <c r="A364" s="1" t="s">
        <v>47</v>
      </c>
      <c r="C364" s="3"/>
      <c r="D364" s="4">
        <v>1</v>
      </c>
      <c r="E364" s="4">
        <v>5</v>
      </c>
      <c r="M364" s="5"/>
      <c r="N364" s="5"/>
      <c r="O364" s="5"/>
      <c r="P364" s="5"/>
      <c r="Q364" s="5"/>
      <c r="R364" s="5"/>
      <c r="S364" s="5"/>
      <c r="T364" s="5"/>
    </row>
    <row r="365" spans="1:21" ht="15.95" customHeight="1" x14ac:dyDescent="0.2">
      <c r="A365" s="1" t="s">
        <v>69</v>
      </c>
      <c r="C365" s="6"/>
      <c r="D365" s="7">
        <v>0</v>
      </c>
      <c r="E365" s="7">
        <v>8</v>
      </c>
      <c r="K365" s="520">
        <v>10</v>
      </c>
      <c r="L365" s="520"/>
      <c r="M365" s="5"/>
      <c r="N365" s="5"/>
      <c r="O365" s="5"/>
      <c r="Q365" s="1" t="str">
        <f>+Q325:U325</f>
        <v>Bulan     :</v>
      </c>
      <c r="R365" s="522" t="str">
        <f>+R325</f>
        <v>Agustus</v>
      </c>
      <c r="S365" s="523"/>
      <c r="T365" s="4">
        <f>+T325:U325</f>
        <v>0</v>
      </c>
      <c r="U365" s="4">
        <f>+U325</f>
        <v>8</v>
      </c>
    </row>
    <row r="366" spans="1:21" ht="15.95" customHeight="1" thickBot="1" x14ac:dyDescent="0.25">
      <c r="A366" s="316" t="s">
        <v>76</v>
      </c>
      <c r="B366" s="316"/>
      <c r="C366" s="140">
        <v>0</v>
      </c>
      <c r="D366" s="140">
        <v>4</v>
      </c>
      <c r="E366" s="140">
        <v>3</v>
      </c>
      <c r="F366" s="56"/>
      <c r="G366" s="56"/>
      <c r="H366" s="56"/>
      <c r="K366" s="521"/>
      <c r="L366" s="521"/>
      <c r="M366" s="5"/>
      <c r="N366" s="5"/>
      <c r="O366" s="5"/>
      <c r="Q366" s="1" t="s">
        <v>48</v>
      </c>
      <c r="R366" s="557">
        <f>+R326</f>
        <v>2018</v>
      </c>
      <c r="S366" s="558"/>
      <c r="T366" s="21">
        <v>1</v>
      </c>
      <c r="U366" s="21">
        <v>8</v>
      </c>
    </row>
    <row r="367" spans="1:21" ht="15.95" customHeight="1" thickTop="1" x14ac:dyDescent="0.2">
      <c r="A367" s="496" t="s">
        <v>4</v>
      </c>
      <c r="B367" s="496" t="s">
        <v>5</v>
      </c>
      <c r="C367" s="499" t="s">
        <v>6</v>
      </c>
      <c r="D367" s="500"/>
      <c r="E367" s="500"/>
      <c r="F367" s="500"/>
      <c r="G367" s="500"/>
      <c r="H367" s="500"/>
      <c r="I367" s="500"/>
      <c r="J367" s="500"/>
      <c r="K367" s="501"/>
      <c r="L367" s="499" t="s">
        <v>7</v>
      </c>
      <c r="M367" s="500"/>
      <c r="N367" s="500"/>
      <c r="O367" s="500"/>
      <c r="P367" s="500"/>
      <c r="Q367" s="500"/>
      <c r="R367" s="501"/>
      <c r="S367" s="538" t="s">
        <v>65</v>
      </c>
      <c r="T367" s="539"/>
      <c r="U367" s="540"/>
    </row>
    <row r="368" spans="1:21" ht="15.95" customHeight="1" x14ac:dyDescent="0.2">
      <c r="A368" s="497"/>
      <c r="B368" s="497"/>
      <c r="C368" s="551" t="s">
        <v>27</v>
      </c>
      <c r="D368" s="552"/>
      <c r="E368" s="553"/>
      <c r="F368" s="308"/>
      <c r="G368" s="308" t="s">
        <v>30</v>
      </c>
      <c r="H368" s="308" t="s">
        <v>32</v>
      </c>
      <c r="I368" s="308"/>
      <c r="J368" s="308"/>
      <c r="K368" s="308" t="s">
        <v>43</v>
      </c>
      <c r="L368" s="308" t="s">
        <v>27</v>
      </c>
      <c r="M368" s="308"/>
      <c r="N368" s="308" t="s">
        <v>30</v>
      </c>
      <c r="O368" s="308" t="s">
        <v>32</v>
      </c>
      <c r="P368" s="308"/>
      <c r="Q368" s="308"/>
      <c r="R368" s="308" t="s">
        <v>64</v>
      </c>
      <c r="S368" s="524" t="s">
        <v>68</v>
      </c>
      <c r="T368" s="525"/>
      <c r="U368" s="526"/>
    </row>
    <row r="369" spans="1:24" ht="15.95" customHeight="1" x14ac:dyDescent="0.2">
      <c r="A369" s="497"/>
      <c r="B369" s="497"/>
      <c r="C369" s="524" t="s">
        <v>28</v>
      </c>
      <c r="D369" s="525"/>
      <c r="E369" s="526"/>
      <c r="F369" s="306" t="s">
        <v>29</v>
      </c>
      <c r="G369" s="306" t="s">
        <v>31</v>
      </c>
      <c r="H369" s="306" t="s">
        <v>33</v>
      </c>
      <c r="I369" s="306" t="s">
        <v>37</v>
      </c>
      <c r="J369" s="306" t="s">
        <v>36</v>
      </c>
      <c r="K369" s="306" t="s">
        <v>28</v>
      </c>
      <c r="L369" s="306" t="s">
        <v>28</v>
      </c>
      <c r="M369" s="306" t="s">
        <v>35</v>
      </c>
      <c r="N369" s="306" t="s">
        <v>31</v>
      </c>
      <c r="O369" s="306" t="s">
        <v>33</v>
      </c>
      <c r="P369" s="306" t="s">
        <v>37</v>
      </c>
      <c r="Q369" s="306" t="s">
        <v>36</v>
      </c>
      <c r="R369" s="306" t="s">
        <v>38</v>
      </c>
      <c r="S369" s="524" t="s">
        <v>66</v>
      </c>
      <c r="T369" s="525"/>
      <c r="U369" s="526"/>
    </row>
    <row r="370" spans="1:24" ht="15.95" customHeight="1" x14ac:dyDescent="0.2">
      <c r="A370" s="497"/>
      <c r="B370" s="497"/>
      <c r="C370" s="502" t="s">
        <v>8</v>
      </c>
      <c r="D370" s="503"/>
      <c r="E370" s="504"/>
      <c r="F370" s="298"/>
      <c r="G370" s="298"/>
      <c r="H370" s="298" t="s">
        <v>34</v>
      </c>
      <c r="I370" s="298"/>
      <c r="J370" s="298"/>
      <c r="K370" s="298" t="s">
        <v>9</v>
      </c>
      <c r="L370" s="298" t="s">
        <v>8</v>
      </c>
      <c r="M370" s="298"/>
      <c r="N370" s="298"/>
      <c r="O370" s="298" t="s">
        <v>34</v>
      </c>
      <c r="P370" s="298"/>
      <c r="Q370" s="298"/>
      <c r="R370" s="20" t="s">
        <v>63</v>
      </c>
      <c r="S370" s="524" t="s">
        <v>67</v>
      </c>
      <c r="T370" s="525"/>
      <c r="U370" s="526"/>
    </row>
    <row r="371" spans="1:24" ht="15.95" customHeight="1" x14ac:dyDescent="0.2">
      <c r="A371" s="498"/>
      <c r="B371" s="498"/>
      <c r="C371" s="559"/>
      <c r="D371" s="560"/>
      <c r="E371" s="561"/>
      <c r="F371" s="306"/>
      <c r="G371" s="306"/>
      <c r="H371" s="306"/>
      <c r="I371" s="306"/>
      <c r="J371" s="306"/>
      <c r="K371" s="306" t="s">
        <v>62</v>
      </c>
      <c r="L371" s="306"/>
      <c r="M371" s="306"/>
      <c r="N371" s="306"/>
      <c r="O371" s="306"/>
      <c r="P371" s="306"/>
      <c r="Q371" s="306"/>
      <c r="R371" s="306"/>
      <c r="S371" s="528"/>
      <c r="T371" s="562"/>
      <c r="U371" s="563"/>
    </row>
    <row r="372" spans="1:24" s="8" customFormat="1" ht="15.95" customHeight="1" x14ac:dyDescent="0.2">
      <c r="A372" s="307" t="s">
        <v>10</v>
      </c>
      <c r="B372" s="307" t="s">
        <v>11</v>
      </c>
      <c r="C372" s="564" t="s">
        <v>12</v>
      </c>
      <c r="D372" s="565"/>
      <c r="E372" s="566"/>
      <c r="F372" s="307" t="s">
        <v>13</v>
      </c>
      <c r="G372" s="307" t="s">
        <v>14</v>
      </c>
      <c r="H372" s="307" t="s">
        <v>15</v>
      </c>
      <c r="I372" s="307" t="s">
        <v>16</v>
      </c>
      <c r="J372" s="307" t="s">
        <v>17</v>
      </c>
      <c r="K372" s="307" t="s">
        <v>18</v>
      </c>
      <c r="L372" s="307" t="s">
        <v>19</v>
      </c>
      <c r="M372" s="307" t="s">
        <v>20</v>
      </c>
      <c r="N372" s="307" t="s">
        <v>21</v>
      </c>
      <c r="O372" s="307" t="s">
        <v>41</v>
      </c>
      <c r="P372" s="307" t="s">
        <v>42</v>
      </c>
      <c r="Q372" s="307" t="s">
        <v>44</v>
      </c>
      <c r="R372" s="307" t="s">
        <v>70</v>
      </c>
      <c r="S372" s="564" t="s">
        <v>71</v>
      </c>
      <c r="T372" s="565"/>
      <c r="U372" s="566"/>
    </row>
    <row r="373" spans="1:24" s="16" customFormat="1" ht="15.95" customHeight="1" x14ac:dyDescent="0.2">
      <c r="A373" s="18">
        <v>1</v>
      </c>
      <c r="B373" s="19" t="s">
        <v>22</v>
      </c>
      <c r="C373" s="623">
        <f>SUM(C374,C377,C378)</f>
        <v>6</v>
      </c>
      <c r="D373" s="624"/>
      <c r="E373" s="625"/>
      <c r="F373" s="24">
        <f t="shared" ref="F373:J373" si="79">SUM(F374,F377,F378)</f>
        <v>1</v>
      </c>
      <c r="G373" s="24">
        <f t="shared" si="79"/>
        <v>0</v>
      </c>
      <c r="H373" s="24">
        <f t="shared" si="79"/>
        <v>0</v>
      </c>
      <c r="I373" s="24">
        <f t="shared" si="79"/>
        <v>0</v>
      </c>
      <c r="J373" s="24">
        <f t="shared" si="79"/>
        <v>0</v>
      </c>
      <c r="K373" s="24">
        <f>SUM(C373-F373-G373-H373+I373-J373)</f>
        <v>5</v>
      </c>
      <c r="L373" s="24">
        <f>SUM(L374,L377,L378)</f>
        <v>45</v>
      </c>
      <c r="M373" s="24">
        <f t="shared" ref="M373:Q373" si="80">SUM(M374,M377,M378)</f>
        <v>0</v>
      </c>
      <c r="N373" s="24">
        <f t="shared" si="80"/>
        <v>0</v>
      </c>
      <c r="O373" s="24">
        <f t="shared" si="80"/>
        <v>0</v>
      </c>
      <c r="P373" s="24">
        <f t="shared" si="80"/>
        <v>200</v>
      </c>
      <c r="Q373" s="24">
        <f t="shared" si="80"/>
        <v>0</v>
      </c>
      <c r="R373" s="24">
        <f>SUM(L373-M373-N373-O373+P373-Q373)</f>
        <v>245</v>
      </c>
      <c r="S373" s="535"/>
      <c r="T373" s="536"/>
      <c r="U373" s="537"/>
    </row>
    <row r="374" spans="1:24" s="23" customFormat="1" ht="15.95" customHeight="1" x14ac:dyDescent="0.25">
      <c r="A374" s="14"/>
      <c r="B374" s="22" t="s">
        <v>50</v>
      </c>
      <c r="C374" s="608">
        <f t="shared" ref="C374:H374" si="81">SUM(C375:C376)</f>
        <v>6</v>
      </c>
      <c r="D374" s="609">
        <f t="shared" si="81"/>
        <v>0</v>
      </c>
      <c r="E374" s="610">
        <f t="shared" si="81"/>
        <v>0</v>
      </c>
      <c r="F374" s="313">
        <f t="shared" si="81"/>
        <v>1</v>
      </c>
      <c r="G374" s="313">
        <f t="shared" si="81"/>
        <v>0</v>
      </c>
      <c r="H374" s="313">
        <f t="shared" si="81"/>
        <v>0</v>
      </c>
      <c r="I374" s="313">
        <f>SUM(I375:I376)</f>
        <v>0</v>
      </c>
      <c r="J374" s="313">
        <f t="shared" ref="J374" si="82">SUM(J375:J376)</f>
        <v>0</v>
      </c>
      <c r="K374" s="315">
        <f t="shared" ref="K374:K391" si="83">SUM(C374-F374-G374-H374+I374-J374)</f>
        <v>5</v>
      </c>
      <c r="L374" s="313">
        <f t="shared" ref="L374:O374" si="84">SUM(L375:L376)</f>
        <v>45</v>
      </c>
      <c r="M374" s="313">
        <f t="shared" si="84"/>
        <v>0</v>
      </c>
      <c r="N374" s="313">
        <f t="shared" si="84"/>
        <v>0</v>
      </c>
      <c r="O374" s="313">
        <f t="shared" si="84"/>
        <v>0</v>
      </c>
      <c r="P374" s="313">
        <f>SUM(P375:P376)</f>
        <v>200</v>
      </c>
      <c r="Q374" s="313">
        <f t="shared" ref="Q374" si="85">SUM(Q375:Q376)</f>
        <v>0</v>
      </c>
      <c r="R374" s="315">
        <f t="shared" ref="R374:R382" si="86">SUM(L374-M374-N374-O374+P374-Q374)</f>
        <v>245</v>
      </c>
      <c r="S374" s="545"/>
      <c r="T374" s="546"/>
      <c r="U374" s="547"/>
    </row>
    <row r="375" spans="1:24" ht="15.75" x14ac:dyDescent="0.2">
      <c r="A375" s="12"/>
      <c r="B375" s="13" t="s">
        <v>84</v>
      </c>
      <c r="C375" s="611">
        <v>6</v>
      </c>
      <c r="D375" s="612">
        <v>0</v>
      </c>
      <c r="E375" s="613">
        <v>0</v>
      </c>
      <c r="F375" s="314">
        <v>1</v>
      </c>
      <c r="G375" s="314">
        <v>0</v>
      </c>
      <c r="H375" s="314">
        <v>0</v>
      </c>
      <c r="I375" s="230">
        <v>0</v>
      </c>
      <c r="J375" s="230">
        <v>0</v>
      </c>
      <c r="K375" s="315">
        <f t="shared" si="83"/>
        <v>5</v>
      </c>
      <c r="L375" s="314">
        <v>45</v>
      </c>
      <c r="M375" s="314">
        <v>0</v>
      </c>
      <c r="N375" s="314">
        <v>0</v>
      </c>
      <c r="O375" s="314">
        <v>0</v>
      </c>
      <c r="P375" s="314">
        <v>200</v>
      </c>
      <c r="Q375" s="314">
        <v>0</v>
      </c>
      <c r="R375" s="315">
        <f t="shared" si="86"/>
        <v>245</v>
      </c>
      <c r="S375" s="542"/>
      <c r="T375" s="543"/>
      <c r="U375" s="544"/>
    </row>
    <row r="376" spans="1:24" ht="15.75" x14ac:dyDescent="0.2">
      <c r="A376" s="12"/>
      <c r="B376" s="13" t="s">
        <v>85</v>
      </c>
      <c r="C376" s="611">
        <v>0</v>
      </c>
      <c r="D376" s="612">
        <v>0</v>
      </c>
      <c r="E376" s="613">
        <v>0</v>
      </c>
      <c r="F376" s="314">
        <v>0</v>
      </c>
      <c r="G376" s="314">
        <v>0</v>
      </c>
      <c r="H376" s="314">
        <v>0</v>
      </c>
      <c r="I376" s="230">
        <v>0</v>
      </c>
      <c r="J376" s="230">
        <v>0</v>
      </c>
      <c r="K376" s="315">
        <f t="shared" si="83"/>
        <v>0</v>
      </c>
      <c r="L376" s="314">
        <v>0</v>
      </c>
      <c r="M376" s="314">
        <v>0</v>
      </c>
      <c r="N376" s="314">
        <v>0</v>
      </c>
      <c r="O376" s="314">
        <v>0</v>
      </c>
      <c r="P376" s="314">
        <v>0</v>
      </c>
      <c r="Q376" s="314">
        <v>0</v>
      </c>
      <c r="R376" s="315">
        <f t="shared" si="86"/>
        <v>0</v>
      </c>
      <c r="S376" s="542"/>
      <c r="T376" s="543"/>
      <c r="U376" s="544"/>
    </row>
    <row r="377" spans="1:24" ht="15.75" x14ac:dyDescent="0.2">
      <c r="A377" s="12"/>
      <c r="B377" s="11" t="s">
        <v>51</v>
      </c>
      <c r="C377" s="617">
        <v>0</v>
      </c>
      <c r="D377" s="618">
        <v>0</v>
      </c>
      <c r="E377" s="619">
        <v>0</v>
      </c>
      <c r="F377" s="231">
        <v>0</v>
      </c>
      <c r="G377" s="231">
        <v>0</v>
      </c>
      <c r="H377" s="231">
        <v>0</v>
      </c>
      <c r="I377" s="231">
        <v>0</v>
      </c>
      <c r="J377" s="231">
        <v>0</v>
      </c>
      <c r="K377" s="315">
        <f t="shared" si="83"/>
        <v>0</v>
      </c>
      <c r="L377" s="315">
        <v>0</v>
      </c>
      <c r="M377" s="315">
        <v>0</v>
      </c>
      <c r="N377" s="315">
        <v>0</v>
      </c>
      <c r="O377" s="315">
        <v>0</v>
      </c>
      <c r="P377" s="315">
        <v>0</v>
      </c>
      <c r="Q377" s="315">
        <v>0</v>
      </c>
      <c r="R377" s="315">
        <f t="shared" si="86"/>
        <v>0</v>
      </c>
      <c r="S377" s="542"/>
      <c r="T377" s="543"/>
      <c r="U377" s="544"/>
    </row>
    <row r="378" spans="1:24" ht="15.75" x14ac:dyDescent="0.2">
      <c r="A378" s="12"/>
      <c r="B378" s="11" t="s">
        <v>52</v>
      </c>
      <c r="C378" s="617">
        <v>0</v>
      </c>
      <c r="D378" s="618">
        <v>0</v>
      </c>
      <c r="E378" s="619">
        <v>0</v>
      </c>
      <c r="F378" s="231">
        <v>0</v>
      </c>
      <c r="G378" s="231">
        <v>0</v>
      </c>
      <c r="H378" s="231">
        <v>0</v>
      </c>
      <c r="I378" s="231">
        <v>0</v>
      </c>
      <c r="J378" s="231">
        <v>0</v>
      </c>
      <c r="K378" s="315">
        <f t="shared" si="83"/>
        <v>0</v>
      </c>
      <c r="L378" s="315">
        <v>0</v>
      </c>
      <c r="M378" s="315">
        <v>0</v>
      </c>
      <c r="N378" s="315">
        <v>0</v>
      </c>
      <c r="O378" s="315">
        <v>0</v>
      </c>
      <c r="P378" s="315">
        <v>0</v>
      </c>
      <c r="Q378" s="315">
        <v>0</v>
      </c>
      <c r="R378" s="315">
        <f t="shared" si="86"/>
        <v>0</v>
      </c>
      <c r="S378" s="542"/>
      <c r="T378" s="543"/>
      <c r="U378" s="544"/>
      <c r="X378" s="1" t="s">
        <v>43</v>
      </c>
    </row>
    <row r="379" spans="1:24" ht="15.75" x14ac:dyDescent="0.2">
      <c r="A379" s="14">
        <v>2</v>
      </c>
      <c r="B379" s="10" t="s">
        <v>23</v>
      </c>
      <c r="C379" s="617">
        <f t="shared" ref="C379:G379" si="87">SUM(C380:C381)</f>
        <v>0</v>
      </c>
      <c r="D379" s="618">
        <f t="shared" si="87"/>
        <v>658</v>
      </c>
      <c r="E379" s="619">
        <f t="shared" si="87"/>
        <v>658</v>
      </c>
      <c r="F379" s="315">
        <f t="shared" si="87"/>
        <v>0</v>
      </c>
      <c r="G379" s="315">
        <f t="shared" si="87"/>
        <v>0</v>
      </c>
      <c r="H379" s="26"/>
      <c r="I379" s="315">
        <f t="shared" ref="I379:J379" si="88">SUM(I380:I381)</f>
        <v>0</v>
      </c>
      <c r="J379" s="315">
        <f t="shared" si="88"/>
        <v>0</v>
      </c>
      <c r="K379" s="315">
        <f t="shared" si="83"/>
        <v>0</v>
      </c>
      <c r="L379" s="315">
        <f>SUM(L380:L381)</f>
        <v>100</v>
      </c>
      <c r="M379" s="315">
        <f t="shared" ref="M379:N379" si="89">SUM(M380:M381)</f>
        <v>100</v>
      </c>
      <c r="N379" s="315">
        <f t="shared" si="89"/>
        <v>0</v>
      </c>
      <c r="O379" s="26"/>
      <c r="P379" s="315">
        <f t="shared" ref="P379:Q379" si="90">SUM(P380:P381)</f>
        <v>0</v>
      </c>
      <c r="Q379" s="315">
        <f t="shared" si="90"/>
        <v>0</v>
      </c>
      <c r="R379" s="315">
        <f t="shared" si="86"/>
        <v>0</v>
      </c>
      <c r="S379" s="542"/>
      <c r="T379" s="543"/>
      <c r="U379" s="544"/>
    </row>
    <row r="380" spans="1:24" ht="15.75" x14ac:dyDescent="0.2">
      <c r="A380" s="12"/>
      <c r="B380" s="13" t="s">
        <v>84</v>
      </c>
      <c r="C380" s="611">
        <v>0</v>
      </c>
      <c r="D380" s="612">
        <v>658</v>
      </c>
      <c r="E380" s="613">
        <v>658</v>
      </c>
      <c r="F380" s="314">
        <v>0</v>
      </c>
      <c r="G380" s="314">
        <v>0</v>
      </c>
      <c r="H380" s="25"/>
      <c r="I380" s="230">
        <v>0</v>
      </c>
      <c r="J380" s="230">
        <v>0</v>
      </c>
      <c r="K380" s="315">
        <f t="shared" si="83"/>
        <v>0</v>
      </c>
      <c r="L380" s="314">
        <v>100</v>
      </c>
      <c r="M380" s="314">
        <v>100</v>
      </c>
      <c r="N380" s="314">
        <v>0</v>
      </c>
      <c r="O380" s="25"/>
      <c r="P380" s="314">
        <v>0</v>
      </c>
      <c r="Q380" s="314">
        <v>0</v>
      </c>
      <c r="R380" s="315">
        <f>SUM(L380-M380-N380-O380+P380-Q380)</f>
        <v>0</v>
      </c>
      <c r="S380" s="542"/>
      <c r="T380" s="543"/>
      <c r="U380" s="544"/>
    </row>
    <row r="381" spans="1:24" ht="12.75" customHeight="1" x14ac:dyDescent="0.2">
      <c r="A381" s="12"/>
      <c r="B381" s="13" t="s">
        <v>85</v>
      </c>
      <c r="C381" s="611">
        <v>0</v>
      </c>
      <c r="D381" s="612">
        <v>0</v>
      </c>
      <c r="E381" s="613">
        <v>0</v>
      </c>
      <c r="F381" s="314">
        <v>0</v>
      </c>
      <c r="G381" s="314">
        <v>0</v>
      </c>
      <c r="H381" s="25"/>
      <c r="I381" s="230">
        <v>0</v>
      </c>
      <c r="J381" s="230">
        <v>0</v>
      </c>
      <c r="K381" s="315">
        <f t="shared" si="83"/>
        <v>0</v>
      </c>
      <c r="L381" s="314">
        <v>0</v>
      </c>
      <c r="M381" s="314">
        <v>0</v>
      </c>
      <c r="N381" s="314">
        <v>0</v>
      </c>
      <c r="O381" s="25"/>
      <c r="P381" s="314">
        <v>0</v>
      </c>
      <c r="Q381" s="314">
        <v>0</v>
      </c>
      <c r="R381" s="315">
        <f t="shared" si="86"/>
        <v>0</v>
      </c>
      <c r="S381" s="542"/>
      <c r="T381" s="543"/>
      <c r="U381" s="544"/>
    </row>
    <row r="382" spans="1:24" ht="12.75" customHeight="1" x14ac:dyDescent="0.2">
      <c r="A382" s="9">
        <v>3</v>
      </c>
      <c r="B382" s="10" t="s">
        <v>54</v>
      </c>
      <c r="C382" s="617">
        <v>0</v>
      </c>
      <c r="D382" s="618">
        <v>0</v>
      </c>
      <c r="E382" s="619">
        <v>0</v>
      </c>
      <c r="F382" s="315">
        <v>0</v>
      </c>
      <c r="G382" s="26"/>
      <c r="H382" s="26"/>
      <c r="I382" s="315">
        <v>0</v>
      </c>
      <c r="J382" s="315">
        <v>0</v>
      </c>
      <c r="K382" s="315">
        <f t="shared" si="83"/>
        <v>0</v>
      </c>
      <c r="L382" s="311">
        <v>0</v>
      </c>
      <c r="M382" s="311">
        <v>0</v>
      </c>
      <c r="N382" s="26"/>
      <c r="O382" s="26"/>
      <c r="P382" s="311">
        <v>0</v>
      </c>
      <c r="Q382" s="311">
        <v>0</v>
      </c>
      <c r="R382" s="315">
        <f t="shared" si="86"/>
        <v>0</v>
      </c>
      <c r="S382" s="542"/>
      <c r="T382" s="543"/>
      <c r="U382" s="544"/>
    </row>
    <row r="383" spans="1:24" ht="15.75" x14ac:dyDescent="0.2">
      <c r="A383" s="14">
        <v>4</v>
      </c>
      <c r="B383" s="10" t="s">
        <v>53</v>
      </c>
      <c r="C383" s="608">
        <f t="shared" ref="C383:E383" si="91">SUM(C384:C385)</f>
        <v>0</v>
      </c>
      <c r="D383" s="609">
        <f t="shared" si="91"/>
        <v>2</v>
      </c>
      <c r="E383" s="610">
        <f t="shared" si="91"/>
        <v>2</v>
      </c>
      <c r="F383" s="313">
        <f>SUM(F384:F385)</f>
        <v>0</v>
      </c>
      <c r="G383" s="26"/>
      <c r="H383" s="26"/>
      <c r="I383" s="313">
        <f t="shared" ref="I383:J383" si="92">SUM(I384:I385)</f>
        <v>0</v>
      </c>
      <c r="J383" s="313">
        <f t="shared" si="92"/>
        <v>0</v>
      </c>
      <c r="K383" s="315">
        <f t="shared" si="83"/>
        <v>0</v>
      </c>
      <c r="L383" s="315">
        <f>SUM(L384:L385)</f>
        <v>2</v>
      </c>
      <c r="M383" s="315">
        <f>SUM(M384:M385)</f>
        <v>0</v>
      </c>
      <c r="N383" s="26"/>
      <c r="O383" s="26"/>
      <c r="P383" s="315">
        <f t="shared" ref="P383:Q383" si="93">SUM(P384:P385)</f>
        <v>0</v>
      </c>
      <c r="Q383" s="315">
        <f t="shared" si="93"/>
        <v>0</v>
      </c>
      <c r="R383" s="315">
        <f>SUM(L383-M383-N383-O383+P383-Q383)</f>
        <v>2</v>
      </c>
      <c r="S383" s="542"/>
      <c r="T383" s="543"/>
      <c r="U383" s="544"/>
    </row>
    <row r="384" spans="1:24" ht="15.75" customHeight="1" x14ac:dyDescent="0.2">
      <c r="A384" s="14"/>
      <c r="B384" s="13" t="s">
        <v>84</v>
      </c>
      <c r="C384" s="608">
        <v>0</v>
      </c>
      <c r="D384" s="609">
        <v>0</v>
      </c>
      <c r="E384" s="610">
        <v>0</v>
      </c>
      <c r="F384" s="313">
        <v>0</v>
      </c>
      <c r="G384" s="26"/>
      <c r="H384" s="26"/>
      <c r="I384" s="313">
        <v>0</v>
      </c>
      <c r="J384" s="313">
        <v>0</v>
      </c>
      <c r="K384" s="315">
        <f t="shared" si="83"/>
        <v>0</v>
      </c>
      <c r="L384" s="311">
        <v>0</v>
      </c>
      <c r="M384" s="311">
        <v>0</v>
      </c>
      <c r="N384" s="26"/>
      <c r="O384" s="26"/>
      <c r="P384" s="311">
        <v>0</v>
      </c>
      <c r="Q384" s="311">
        <v>0</v>
      </c>
      <c r="R384" s="315">
        <f t="shared" ref="R384" si="94">SUM(L384-M384-N384-O384+P384-Q384)</f>
        <v>0</v>
      </c>
      <c r="S384" s="542"/>
      <c r="T384" s="543"/>
      <c r="U384" s="544"/>
    </row>
    <row r="385" spans="1:21" ht="15.75" x14ac:dyDescent="0.2">
      <c r="A385" s="14"/>
      <c r="B385" s="13" t="s">
        <v>85</v>
      </c>
      <c r="C385" s="608">
        <v>0</v>
      </c>
      <c r="D385" s="609">
        <v>2</v>
      </c>
      <c r="E385" s="610">
        <v>2</v>
      </c>
      <c r="F385" s="313">
        <v>0</v>
      </c>
      <c r="G385" s="26"/>
      <c r="H385" s="26"/>
      <c r="I385" s="313">
        <v>0</v>
      </c>
      <c r="J385" s="313">
        <v>0</v>
      </c>
      <c r="K385" s="315">
        <f t="shared" si="83"/>
        <v>0</v>
      </c>
      <c r="L385" s="311">
        <v>2</v>
      </c>
      <c r="M385" s="311">
        <v>0</v>
      </c>
      <c r="N385" s="26"/>
      <c r="O385" s="26"/>
      <c r="P385" s="311">
        <v>0</v>
      </c>
      <c r="Q385" s="311">
        <v>0</v>
      </c>
      <c r="R385" s="315">
        <f>SUM(L385-M385-N385-O385+P385-Q385)</f>
        <v>2</v>
      </c>
      <c r="S385" s="542"/>
      <c r="T385" s="543"/>
      <c r="U385" s="544"/>
    </row>
    <row r="386" spans="1:21" ht="15.75" x14ac:dyDescent="0.2">
      <c r="A386" s="14">
        <v>5</v>
      </c>
      <c r="B386" s="11" t="s">
        <v>55</v>
      </c>
      <c r="C386" s="617">
        <v>0</v>
      </c>
      <c r="D386" s="618">
        <v>0</v>
      </c>
      <c r="E386" s="619">
        <v>0</v>
      </c>
      <c r="F386" s="315">
        <v>0</v>
      </c>
      <c r="G386" s="26"/>
      <c r="H386" s="26"/>
      <c r="I386" s="315">
        <v>0</v>
      </c>
      <c r="J386" s="315">
        <v>0</v>
      </c>
      <c r="K386" s="315">
        <f t="shared" si="83"/>
        <v>0</v>
      </c>
      <c r="L386" s="311">
        <v>1</v>
      </c>
      <c r="M386" s="311">
        <v>0</v>
      </c>
      <c r="N386" s="26"/>
      <c r="O386" s="26"/>
      <c r="P386" s="311">
        <v>0</v>
      </c>
      <c r="Q386" s="311">
        <v>0</v>
      </c>
      <c r="R386" s="315">
        <f t="shared" ref="R386:R392" si="95">SUM(L386-M386-N386-O386+P386-Q386)</f>
        <v>1</v>
      </c>
      <c r="S386" s="542"/>
      <c r="T386" s="543"/>
      <c r="U386" s="544"/>
    </row>
    <row r="387" spans="1:21" ht="12.75" customHeight="1" x14ac:dyDescent="0.2">
      <c r="A387" s="14">
        <v>6</v>
      </c>
      <c r="B387" s="10" t="s">
        <v>56</v>
      </c>
      <c r="C387" s="617">
        <v>0</v>
      </c>
      <c r="D387" s="618">
        <v>0</v>
      </c>
      <c r="E387" s="619">
        <v>0</v>
      </c>
      <c r="F387" s="315">
        <v>0</v>
      </c>
      <c r="G387" s="26"/>
      <c r="H387" s="26"/>
      <c r="I387" s="315">
        <v>0</v>
      </c>
      <c r="J387" s="315">
        <v>0</v>
      </c>
      <c r="K387" s="315">
        <f t="shared" si="83"/>
        <v>0</v>
      </c>
      <c r="L387" s="311">
        <v>1</v>
      </c>
      <c r="M387" s="311">
        <v>0</v>
      </c>
      <c r="N387" s="26"/>
      <c r="O387" s="26"/>
      <c r="P387" s="311">
        <v>0</v>
      </c>
      <c r="Q387" s="311">
        <v>0</v>
      </c>
      <c r="R387" s="315">
        <f t="shared" si="95"/>
        <v>1</v>
      </c>
      <c r="S387" s="573">
        <v>0</v>
      </c>
      <c r="T387" s="574"/>
      <c r="U387" s="575"/>
    </row>
    <row r="388" spans="1:21" ht="13.5" customHeight="1" x14ac:dyDescent="0.2">
      <c r="A388" s="14">
        <v>7</v>
      </c>
      <c r="B388" s="10" t="s">
        <v>57</v>
      </c>
      <c r="C388" s="617">
        <v>0</v>
      </c>
      <c r="D388" s="618">
        <v>0</v>
      </c>
      <c r="E388" s="619">
        <v>0</v>
      </c>
      <c r="F388" s="315">
        <v>0</v>
      </c>
      <c r="G388" s="26"/>
      <c r="H388" s="26"/>
      <c r="I388" s="315">
        <v>0</v>
      </c>
      <c r="J388" s="315">
        <v>0</v>
      </c>
      <c r="K388" s="315">
        <f t="shared" si="83"/>
        <v>0</v>
      </c>
      <c r="L388" s="311">
        <v>0</v>
      </c>
      <c r="M388" s="311">
        <v>0</v>
      </c>
      <c r="N388" s="26"/>
      <c r="O388" s="26"/>
      <c r="P388" s="311">
        <v>0</v>
      </c>
      <c r="Q388" s="311">
        <v>0</v>
      </c>
      <c r="R388" s="315">
        <f t="shared" si="95"/>
        <v>0</v>
      </c>
      <c r="S388" s="548">
        <v>0</v>
      </c>
      <c r="T388" s="549"/>
      <c r="U388" s="550"/>
    </row>
    <row r="389" spans="1:21" ht="15" customHeight="1" x14ac:dyDescent="0.2">
      <c r="A389" s="14">
        <v>8</v>
      </c>
      <c r="B389" s="10" t="s">
        <v>58</v>
      </c>
      <c r="C389" s="617">
        <v>0</v>
      </c>
      <c r="D389" s="618">
        <v>0</v>
      </c>
      <c r="E389" s="619">
        <v>0</v>
      </c>
      <c r="F389" s="315">
        <v>0</v>
      </c>
      <c r="G389" s="26"/>
      <c r="H389" s="26"/>
      <c r="I389" s="315">
        <v>0</v>
      </c>
      <c r="J389" s="315">
        <v>0</v>
      </c>
      <c r="K389" s="315">
        <f t="shared" si="83"/>
        <v>0</v>
      </c>
      <c r="L389" s="311">
        <v>0</v>
      </c>
      <c r="M389" s="311">
        <v>0</v>
      </c>
      <c r="N389" s="26"/>
      <c r="O389" s="26"/>
      <c r="P389" s="311">
        <v>0</v>
      </c>
      <c r="Q389" s="311">
        <v>0</v>
      </c>
      <c r="R389" s="315">
        <f t="shared" si="95"/>
        <v>0</v>
      </c>
      <c r="S389" s="548">
        <v>0</v>
      </c>
      <c r="T389" s="549"/>
      <c r="U389" s="550"/>
    </row>
    <row r="390" spans="1:21" ht="12.75" customHeight="1" x14ac:dyDescent="0.2">
      <c r="A390" s="14">
        <v>9</v>
      </c>
      <c r="B390" s="10" t="s">
        <v>24</v>
      </c>
      <c r="C390" s="617">
        <v>0</v>
      </c>
      <c r="D390" s="618">
        <v>0</v>
      </c>
      <c r="E390" s="619">
        <v>0</v>
      </c>
      <c r="F390" s="315">
        <v>0</v>
      </c>
      <c r="G390" s="26"/>
      <c r="H390" s="26"/>
      <c r="I390" s="231">
        <v>0</v>
      </c>
      <c r="J390" s="231">
        <v>0</v>
      </c>
      <c r="K390" s="315">
        <f t="shared" si="83"/>
        <v>0</v>
      </c>
      <c r="L390" s="311">
        <v>0</v>
      </c>
      <c r="M390" s="311">
        <v>0</v>
      </c>
      <c r="N390" s="26"/>
      <c r="O390" s="26"/>
      <c r="P390" s="311">
        <v>0</v>
      </c>
      <c r="Q390" s="311">
        <v>0</v>
      </c>
      <c r="R390" s="315">
        <f t="shared" si="95"/>
        <v>0</v>
      </c>
      <c r="S390" s="548">
        <v>0</v>
      </c>
      <c r="T390" s="549"/>
      <c r="U390" s="550"/>
    </row>
    <row r="391" spans="1:21" ht="12.75" customHeight="1" x14ac:dyDescent="0.2">
      <c r="A391" s="14">
        <v>10</v>
      </c>
      <c r="B391" s="10" t="s">
        <v>25</v>
      </c>
      <c r="C391" s="617">
        <v>0</v>
      </c>
      <c r="D391" s="618">
        <v>0</v>
      </c>
      <c r="E391" s="619">
        <v>0</v>
      </c>
      <c r="F391" s="315">
        <v>0</v>
      </c>
      <c r="G391" s="26"/>
      <c r="H391" s="26"/>
      <c r="I391" s="231">
        <v>0</v>
      </c>
      <c r="J391" s="231">
        <v>0</v>
      </c>
      <c r="K391" s="315">
        <f t="shared" si="83"/>
        <v>0</v>
      </c>
      <c r="L391" s="311">
        <v>0</v>
      </c>
      <c r="M391" s="311">
        <v>0</v>
      </c>
      <c r="N391" s="26"/>
      <c r="O391" s="26"/>
      <c r="P391" s="311">
        <v>0</v>
      </c>
      <c r="Q391" s="311">
        <v>0</v>
      </c>
      <c r="R391" s="315">
        <f t="shared" si="95"/>
        <v>0</v>
      </c>
      <c r="S391" s="548">
        <v>0</v>
      </c>
      <c r="T391" s="549"/>
      <c r="U391" s="550"/>
    </row>
    <row r="392" spans="1:21" ht="12.75" customHeight="1" thickBot="1" x14ac:dyDescent="0.25">
      <c r="A392" s="48">
        <v>11</v>
      </c>
      <c r="B392" s="49" t="s">
        <v>59</v>
      </c>
      <c r="C392" s="620">
        <v>0</v>
      </c>
      <c r="D392" s="621">
        <v>0</v>
      </c>
      <c r="E392" s="622">
        <v>0</v>
      </c>
      <c r="F392" s="54">
        <v>0</v>
      </c>
      <c r="G392" s="53"/>
      <c r="H392" s="53"/>
      <c r="I392" s="232">
        <v>0</v>
      </c>
      <c r="J392" s="232">
        <v>0</v>
      </c>
      <c r="K392" s="54">
        <f t="shared" ref="K392" si="96">SUM(E392-F392-G392-H392+I392-J392)</f>
        <v>0</v>
      </c>
      <c r="L392" s="52">
        <v>0</v>
      </c>
      <c r="M392" s="52">
        <v>0</v>
      </c>
      <c r="N392" s="53"/>
      <c r="O392" s="53"/>
      <c r="P392" s="52">
        <v>0</v>
      </c>
      <c r="Q392" s="52">
        <v>0</v>
      </c>
      <c r="R392" s="54">
        <f t="shared" si="95"/>
        <v>0</v>
      </c>
      <c r="S392" s="554"/>
      <c r="T392" s="555"/>
      <c r="U392" s="556"/>
    </row>
    <row r="393" spans="1:21" ht="11.25" customHeight="1" thickTop="1" x14ac:dyDescent="0.2">
      <c r="A393" s="5"/>
      <c r="B393" s="17" t="s">
        <v>39</v>
      </c>
    </row>
    <row r="394" spans="1:21" ht="12.75" customHeight="1" x14ac:dyDescent="0.2">
      <c r="A394" s="5"/>
      <c r="B394" s="15" t="s">
        <v>61</v>
      </c>
    </row>
    <row r="395" spans="1:21" ht="15.95" customHeight="1" x14ac:dyDescent="0.2">
      <c r="A395" s="5"/>
      <c r="B395" s="15" t="s">
        <v>60</v>
      </c>
    </row>
    <row r="396" spans="1:21" ht="15.95" customHeight="1" x14ac:dyDescent="0.2">
      <c r="A396" s="5"/>
      <c r="B396" s="15" t="s">
        <v>40</v>
      </c>
      <c r="Q396" s="1" t="s">
        <v>43</v>
      </c>
    </row>
    <row r="397" spans="1:21" ht="15.95" customHeight="1" x14ac:dyDescent="0.2">
      <c r="A397" s="5"/>
      <c r="B397" s="27"/>
    </row>
    <row r="398" spans="1:21" ht="15.95" customHeight="1" x14ac:dyDescent="0.2">
      <c r="A398" s="5"/>
      <c r="B398" s="27"/>
    </row>
    <row r="399" spans="1:21" ht="15.95" customHeight="1" x14ac:dyDescent="0.2">
      <c r="A399" s="488" t="s">
        <v>0</v>
      </c>
      <c r="B399" s="488"/>
      <c r="P399" s="517" t="s">
        <v>26</v>
      </c>
      <c r="Q399" s="517"/>
      <c r="R399" s="517"/>
      <c r="S399" s="517"/>
      <c r="T399" s="517"/>
      <c r="U399" s="517"/>
    </row>
    <row r="400" spans="1:21" ht="15.95" customHeight="1" x14ac:dyDescent="0.2">
      <c r="A400" s="488" t="s">
        <v>1</v>
      </c>
      <c r="B400" s="488"/>
      <c r="P400" s="517"/>
      <c r="Q400" s="517"/>
      <c r="R400" s="517"/>
      <c r="S400" s="517"/>
      <c r="T400" s="517"/>
      <c r="U400" s="517"/>
    </row>
    <row r="401" spans="1:21" ht="15.95" customHeight="1" x14ac:dyDescent="0.2">
      <c r="A401" s="488" t="s">
        <v>46</v>
      </c>
      <c r="B401" s="488"/>
    </row>
    <row r="402" spans="1:21" ht="15.95" customHeight="1" x14ac:dyDescent="0.35">
      <c r="C402" s="518" t="s">
        <v>2</v>
      </c>
      <c r="D402" s="518"/>
      <c r="E402" s="518"/>
      <c r="F402" s="518"/>
      <c r="G402" s="518"/>
      <c r="H402" s="518"/>
      <c r="I402" s="518"/>
      <c r="J402" s="518"/>
      <c r="K402" s="518"/>
      <c r="L402" s="518"/>
      <c r="M402" s="518"/>
      <c r="N402" s="518"/>
      <c r="O402" s="518"/>
      <c r="P402" s="518"/>
      <c r="Q402" s="2"/>
    </row>
    <row r="403" spans="1:21" ht="15.95" customHeight="1" x14ac:dyDescent="0.2">
      <c r="F403" s="519" t="s">
        <v>3</v>
      </c>
      <c r="G403" s="519"/>
      <c r="H403" s="519"/>
      <c r="I403" s="519"/>
      <c r="J403" s="519"/>
      <c r="K403" s="519"/>
      <c r="L403" s="519"/>
      <c r="M403" s="519"/>
      <c r="N403" s="519"/>
      <c r="O403" s="519"/>
      <c r="P403" s="519"/>
      <c r="Q403" s="304"/>
    </row>
    <row r="404" spans="1:21" ht="15.95" customHeight="1" x14ac:dyDescent="0.2">
      <c r="A404" s="1" t="s">
        <v>47</v>
      </c>
      <c r="C404" s="3"/>
      <c r="D404" s="4">
        <v>1</v>
      </c>
      <c r="E404" s="4">
        <v>5</v>
      </c>
      <c r="M404" s="5"/>
      <c r="N404" s="5"/>
      <c r="O404" s="5"/>
      <c r="P404" s="5"/>
      <c r="Q404" s="5"/>
      <c r="R404" s="5"/>
      <c r="S404" s="5"/>
      <c r="T404" s="5"/>
    </row>
    <row r="405" spans="1:21" ht="15.95" customHeight="1" x14ac:dyDescent="0.2">
      <c r="A405" s="1" t="s">
        <v>69</v>
      </c>
      <c r="C405" s="6"/>
      <c r="D405" s="7">
        <v>0</v>
      </c>
      <c r="E405" s="7">
        <v>8</v>
      </c>
      <c r="K405" s="520">
        <v>11</v>
      </c>
      <c r="L405" s="520"/>
      <c r="M405" s="5"/>
      <c r="N405" s="5"/>
      <c r="O405" s="5"/>
      <c r="Q405" s="1" t="str">
        <f>+Q365:U365</f>
        <v>Bulan     :</v>
      </c>
      <c r="R405" s="522" t="str">
        <f>+R365</f>
        <v>Agustus</v>
      </c>
      <c r="S405" s="523"/>
      <c r="T405" s="4">
        <f>+T365:U365</f>
        <v>0</v>
      </c>
      <c r="U405" s="4">
        <f>+U365</f>
        <v>8</v>
      </c>
    </row>
    <row r="406" spans="1:21" ht="15.95" customHeight="1" thickBot="1" x14ac:dyDescent="0.25">
      <c r="A406" s="317" t="s">
        <v>77</v>
      </c>
      <c r="B406" s="317"/>
      <c r="C406" s="4">
        <v>0</v>
      </c>
      <c r="D406" s="4">
        <v>4</v>
      </c>
      <c r="E406" s="4">
        <v>2</v>
      </c>
      <c r="K406" s="521"/>
      <c r="L406" s="521"/>
      <c r="M406" s="5"/>
      <c r="N406" s="5"/>
      <c r="O406" s="5"/>
      <c r="Q406" s="1" t="s">
        <v>48</v>
      </c>
      <c r="R406" s="557">
        <f>+R366</f>
        <v>2018</v>
      </c>
      <c r="S406" s="558"/>
      <c r="T406" s="21">
        <v>1</v>
      </c>
      <c r="U406" s="21">
        <v>8</v>
      </c>
    </row>
    <row r="407" spans="1:21" ht="15.95" customHeight="1" thickTop="1" x14ac:dyDescent="0.2">
      <c r="A407" s="496" t="s">
        <v>4</v>
      </c>
      <c r="B407" s="496" t="s">
        <v>5</v>
      </c>
      <c r="C407" s="499" t="s">
        <v>6</v>
      </c>
      <c r="D407" s="500"/>
      <c r="E407" s="500"/>
      <c r="F407" s="500"/>
      <c r="G407" s="500"/>
      <c r="H407" s="500"/>
      <c r="I407" s="500"/>
      <c r="J407" s="500"/>
      <c r="K407" s="501"/>
      <c r="L407" s="499" t="s">
        <v>7</v>
      </c>
      <c r="M407" s="500"/>
      <c r="N407" s="500"/>
      <c r="O407" s="500"/>
      <c r="P407" s="500"/>
      <c r="Q407" s="500"/>
      <c r="R407" s="501"/>
      <c r="S407" s="538" t="s">
        <v>65</v>
      </c>
      <c r="T407" s="539"/>
      <c r="U407" s="540"/>
    </row>
    <row r="408" spans="1:21" ht="15.95" customHeight="1" x14ac:dyDescent="0.2">
      <c r="A408" s="497"/>
      <c r="B408" s="497"/>
      <c r="C408" s="551" t="s">
        <v>27</v>
      </c>
      <c r="D408" s="552"/>
      <c r="E408" s="553"/>
      <c r="F408" s="308"/>
      <c r="G408" s="308" t="s">
        <v>30</v>
      </c>
      <c r="H408" s="308" t="s">
        <v>32</v>
      </c>
      <c r="I408" s="308"/>
      <c r="J408" s="308"/>
      <c r="K408" s="308" t="s">
        <v>43</v>
      </c>
      <c r="L408" s="308" t="s">
        <v>27</v>
      </c>
      <c r="M408" s="308"/>
      <c r="N408" s="308" t="s">
        <v>30</v>
      </c>
      <c r="O408" s="308" t="s">
        <v>32</v>
      </c>
      <c r="P408" s="308"/>
      <c r="Q408" s="308"/>
      <c r="R408" s="308" t="s">
        <v>64</v>
      </c>
      <c r="S408" s="524" t="s">
        <v>68</v>
      </c>
      <c r="T408" s="525"/>
      <c r="U408" s="526"/>
    </row>
    <row r="409" spans="1:21" ht="15.95" customHeight="1" x14ac:dyDescent="0.2">
      <c r="A409" s="497"/>
      <c r="B409" s="497"/>
      <c r="C409" s="524" t="s">
        <v>28</v>
      </c>
      <c r="D409" s="525"/>
      <c r="E409" s="526"/>
      <c r="F409" s="306" t="s">
        <v>29</v>
      </c>
      <c r="G409" s="306" t="s">
        <v>31</v>
      </c>
      <c r="H409" s="306" t="s">
        <v>33</v>
      </c>
      <c r="I409" s="306" t="s">
        <v>37</v>
      </c>
      <c r="J409" s="306" t="s">
        <v>36</v>
      </c>
      <c r="K409" s="306" t="s">
        <v>28</v>
      </c>
      <c r="L409" s="306" t="s">
        <v>28</v>
      </c>
      <c r="M409" s="306" t="s">
        <v>35</v>
      </c>
      <c r="N409" s="306" t="s">
        <v>31</v>
      </c>
      <c r="O409" s="306" t="s">
        <v>33</v>
      </c>
      <c r="P409" s="306" t="s">
        <v>37</v>
      </c>
      <c r="Q409" s="306" t="s">
        <v>36</v>
      </c>
      <c r="R409" s="306" t="s">
        <v>38</v>
      </c>
      <c r="S409" s="524" t="s">
        <v>66</v>
      </c>
      <c r="T409" s="525"/>
      <c r="U409" s="526"/>
    </row>
    <row r="410" spans="1:21" ht="15.95" customHeight="1" x14ac:dyDescent="0.2">
      <c r="A410" s="497"/>
      <c r="B410" s="497"/>
      <c r="C410" s="502" t="s">
        <v>8</v>
      </c>
      <c r="D410" s="503"/>
      <c r="E410" s="504"/>
      <c r="F410" s="298"/>
      <c r="G410" s="298"/>
      <c r="H410" s="298" t="s">
        <v>34</v>
      </c>
      <c r="I410" s="298"/>
      <c r="J410" s="298"/>
      <c r="K410" s="298" t="s">
        <v>9</v>
      </c>
      <c r="L410" s="298" t="s">
        <v>8</v>
      </c>
      <c r="M410" s="298"/>
      <c r="N410" s="298"/>
      <c r="O410" s="298" t="s">
        <v>34</v>
      </c>
      <c r="P410" s="298"/>
      <c r="Q410" s="298"/>
      <c r="R410" s="20" t="s">
        <v>63</v>
      </c>
      <c r="S410" s="524" t="s">
        <v>67</v>
      </c>
      <c r="T410" s="525"/>
      <c r="U410" s="526"/>
    </row>
    <row r="411" spans="1:21" ht="15.95" customHeight="1" x14ac:dyDescent="0.2">
      <c r="A411" s="498"/>
      <c r="B411" s="498"/>
      <c r="C411" s="559"/>
      <c r="D411" s="560"/>
      <c r="E411" s="561"/>
      <c r="F411" s="306"/>
      <c r="G411" s="306"/>
      <c r="H411" s="306"/>
      <c r="I411" s="306"/>
      <c r="J411" s="306"/>
      <c r="K411" s="306" t="s">
        <v>62</v>
      </c>
      <c r="L411" s="306"/>
      <c r="M411" s="306"/>
      <c r="N411" s="306"/>
      <c r="O411" s="306"/>
      <c r="P411" s="306"/>
      <c r="Q411" s="306"/>
      <c r="R411" s="306"/>
      <c r="S411" s="528"/>
      <c r="T411" s="562"/>
      <c r="U411" s="563"/>
    </row>
    <row r="412" spans="1:21" s="8" customFormat="1" ht="15.95" customHeight="1" x14ac:dyDescent="0.2">
      <c r="A412" s="307" t="s">
        <v>10</v>
      </c>
      <c r="B412" s="307" t="s">
        <v>11</v>
      </c>
      <c r="C412" s="564" t="s">
        <v>12</v>
      </c>
      <c r="D412" s="565"/>
      <c r="E412" s="566"/>
      <c r="F412" s="307" t="s">
        <v>13</v>
      </c>
      <c r="G412" s="307" t="s">
        <v>14</v>
      </c>
      <c r="H412" s="307" t="s">
        <v>15</v>
      </c>
      <c r="I412" s="307" t="s">
        <v>16</v>
      </c>
      <c r="J412" s="307" t="s">
        <v>17</v>
      </c>
      <c r="K412" s="307" t="s">
        <v>18</v>
      </c>
      <c r="L412" s="307" t="s">
        <v>19</v>
      </c>
      <c r="M412" s="307" t="s">
        <v>20</v>
      </c>
      <c r="N412" s="307" t="s">
        <v>21</v>
      </c>
      <c r="O412" s="307" t="s">
        <v>41</v>
      </c>
      <c r="P412" s="307" t="s">
        <v>42</v>
      </c>
      <c r="Q412" s="307" t="s">
        <v>44</v>
      </c>
      <c r="R412" s="307" t="s">
        <v>70</v>
      </c>
      <c r="S412" s="564" t="s">
        <v>71</v>
      </c>
      <c r="T412" s="565"/>
      <c r="U412" s="566"/>
    </row>
    <row r="413" spans="1:21" s="16" customFormat="1" ht="12.75" customHeight="1" x14ac:dyDescent="0.2">
      <c r="A413" s="18">
        <v>1</v>
      </c>
      <c r="B413" s="19" t="s">
        <v>22</v>
      </c>
      <c r="C413" s="532"/>
      <c r="D413" s="533"/>
      <c r="E413" s="534"/>
      <c r="F413" s="39"/>
      <c r="G413" s="39"/>
      <c r="H413" s="39"/>
      <c r="I413" s="39"/>
      <c r="J413" s="39"/>
      <c r="K413" s="39"/>
      <c r="L413" s="24">
        <f t="shared" ref="L413:Q413" si="97">SUM(L414,L417,L418)</f>
        <v>15</v>
      </c>
      <c r="M413" s="24">
        <f t="shared" si="97"/>
        <v>0</v>
      </c>
      <c r="N413" s="24">
        <f t="shared" si="97"/>
        <v>0</v>
      </c>
      <c r="O413" s="24">
        <f t="shared" si="97"/>
        <v>0</v>
      </c>
      <c r="P413" s="24">
        <f t="shared" si="97"/>
        <v>0</v>
      </c>
      <c r="Q413" s="24">
        <f t="shared" si="97"/>
        <v>0</v>
      </c>
      <c r="R413" s="24">
        <f>SUM(L413-M413-N413-O413+P413-Q413)</f>
        <v>15</v>
      </c>
      <c r="S413" s="576"/>
      <c r="T413" s="576"/>
      <c r="U413" s="576"/>
    </row>
    <row r="414" spans="1:21" s="23" customFormat="1" ht="15.75" x14ac:dyDescent="0.25">
      <c r="A414" s="14"/>
      <c r="B414" s="22" t="s">
        <v>50</v>
      </c>
      <c r="C414" s="495"/>
      <c r="D414" s="495"/>
      <c r="E414" s="495"/>
      <c r="F414" s="300"/>
      <c r="G414" s="300"/>
      <c r="H414" s="300"/>
      <c r="I414" s="300"/>
      <c r="J414" s="300"/>
      <c r="K414" s="299"/>
      <c r="L414" s="313">
        <f t="shared" ref="L414:O414" si="98">SUM(L415:L416)</f>
        <v>0</v>
      </c>
      <c r="M414" s="313">
        <f t="shared" si="98"/>
        <v>0</v>
      </c>
      <c r="N414" s="313">
        <f t="shared" si="98"/>
        <v>0</v>
      </c>
      <c r="O414" s="313">
        <f t="shared" si="98"/>
        <v>0</v>
      </c>
      <c r="P414" s="313">
        <f>SUM(P415:P416)</f>
        <v>0</v>
      </c>
      <c r="Q414" s="313">
        <f t="shared" ref="Q414" si="99">SUM(Q415:Q416)</f>
        <v>0</v>
      </c>
      <c r="R414" s="315">
        <f t="shared" ref="R414:R432" si="100">SUM(L414-M414-N414-O414+P414-Q414)</f>
        <v>0</v>
      </c>
      <c r="S414" s="578"/>
      <c r="T414" s="578"/>
      <c r="U414" s="578"/>
    </row>
    <row r="415" spans="1:21" ht="15.75" x14ac:dyDescent="0.2">
      <c r="A415" s="12"/>
      <c r="B415" s="13" t="s">
        <v>84</v>
      </c>
      <c r="C415" s="509"/>
      <c r="D415" s="509"/>
      <c r="E415" s="509"/>
      <c r="F415" s="303"/>
      <c r="G415" s="303"/>
      <c r="H415" s="303"/>
      <c r="I415" s="40"/>
      <c r="J415" s="40"/>
      <c r="K415" s="299"/>
      <c r="L415" s="314">
        <v>0</v>
      </c>
      <c r="M415" s="314">
        <v>0</v>
      </c>
      <c r="N415" s="314">
        <v>0</v>
      </c>
      <c r="O415" s="314">
        <v>0</v>
      </c>
      <c r="P415" s="314">
        <v>0</v>
      </c>
      <c r="Q415" s="314">
        <v>0</v>
      </c>
      <c r="R415" s="315">
        <f t="shared" si="100"/>
        <v>0</v>
      </c>
      <c r="S415" s="577"/>
      <c r="T415" s="577"/>
      <c r="U415" s="577"/>
    </row>
    <row r="416" spans="1:21" ht="15.75" x14ac:dyDescent="0.2">
      <c r="A416" s="12"/>
      <c r="B416" s="13" t="s">
        <v>85</v>
      </c>
      <c r="C416" s="509"/>
      <c r="D416" s="509"/>
      <c r="E416" s="509"/>
      <c r="F416" s="303"/>
      <c r="G416" s="303"/>
      <c r="H416" s="303"/>
      <c r="I416" s="40"/>
      <c r="J416" s="40"/>
      <c r="K416" s="299"/>
      <c r="L416" s="314">
        <v>0</v>
      </c>
      <c r="M416" s="314">
        <v>0</v>
      </c>
      <c r="N416" s="314">
        <v>0</v>
      </c>
      <c r="O416" s="314">
        <v>0</v>
      </c>
      <c r="P416" s="314">
        <v>0</v>
      </c>
      <c r="Q416" s="314">
        <v>0</v>
      </c>
      <c r="R416" s="315">
        <f t="shared" si="100"/>
        <v>0</v>
      </c>
      <c r="S416" s="577"/>
      <c r="T416" s="577"/>
      <c r="U416" s="577"/>
    </row>
    <row r="417" spans="1:22" ht="15.75" x14ac:dyDescent="0.2">
      <c r="A417" s="12"/>
      <c r="B417" s="11" t="s">
        <v>51</v>
      </c>
      <c r="C417" s="494"/>
      <c r="D417" s="494"/>
      <c r="E417" s="494"/>
      <c r="F417" s="41"/>
      <c r="G417" s="41"/>
      <c r="H417" s="41"/>
      <c r="I417" s="41"/>
      <c r="J417" s="41"/>
      <c r="K417" s="299"/>
      <c r="L417" s="315">
        <v>0</v>
      </c>
      <c r="M417" s="315">
        <v>0</v>
      </c>
      <c r="N417" s="315">
        <v>0</v>
      </c>
      <c r="O417" s="315">
        <v>0</v>
      </c>
      <c r="P417" s="315">
        <v>0</v>
      </c>
      <c r="Q417" s="315">
        <v>0</v>
      </c>
      <c r="R417" s="315">
        <f t="shared" si="100"/>
        <v>0</v>
      </c>
      <c r="S417" s="577"/>
      <c r="T417" s="577"/>
      <c r="U417" s="577"/>
    </row>
    <row r="418" spans="1:22" ht="15.75" x14ac:dyDescent="0.2">
      <c r="A418" s="12"/>
      <c r="B418" s="11" t="s">
        <v>52</v>
      </c>
      <c r="C418" s="494"/>
      <c r="D418" s="494"/>
      <c r="E418" s="494"/>
      <c r="F418" s="41"/>
      <c r="G418" s="41"/>
      <c r="H418" s="41"/>
      <c r="I418" s="41"/>
      <c r="J418" s="41"/>
      <c r="K418" s="299"/>
      <c r="L418" s="315">
        <v>15</v>
      </c>
      <c r="M418" s="315">
        <v>0</v>
      </c>
      <c r="N418" s="315">
        <v>0</v>
      </c>
      <c r="O418" s="315">
        <v>0</v>
      </c>
      <c r="P418" s="315">
        <v>0</v>
      </c>
      <c r="Q418" s="315">
        <v>0</v>
      </c>
      <c r="R418" s="315">
        <f t="shared" si="100"/>
        <v>15</v>
      </c>
      <c r="S418" s="577"/>
      <c r="T418" s="577"/>
      <c r="U418" s="577"/>
      <c r="V418" s="1">
        <f>34+30+30+30+30+30+25+25</f>
        <v>234</v>
      </c>
    </row>
    <row r="419" spans="1:22" ht="12.75" customHeight="1" x14ac:dyDescent="0.2">
      <c r="A419" s="14">
        <v>2</v>
      </c>
      <c r="B419" s="10" t="s">
        <v>23</v>
      </c>
      <c r="C419" s="494"/>
      <c r="D419" s="494"/>
      <c r="E419" s="494"/>
      <c r="F419" s="299"/>
      <c r="G419" s="299"/>
      <c r="H419" s="42"/>
      <c r="I419" s="299"/>
      <c r="J419" s="299"/>
      <c r="K419" s="299"/>
      <c r="L419" s="315">
        <f t="shared" ref="L419:N419" si="101">SUM(L420:L421)</f>
        <v>0</v>
      </c>
      <c r="M419" s="315">
        <f t="shared" si="101"/>
        <v>0</v>
      </c>
      <c r="N419" s="315">
        <f t="shared" si="101"/>
        <v>0</v>
      </c>
      <c r="O419" s="26"/>
      <c r="P419" s="128">
        <f t="shared" ref="P419:Q419" si="102">SUM(P420:P421)</f>
        <v>0</v>
      </c>
      <c r="Q419" s="128">
        <f t="shared" si="102"/>
        <v>0</v>
      </c>
      <c r="R419" s="128">
        <f t="shared" si="100"/>
        <v>0</v>
      </c>
      <c r="S419" s="577"/>
      <c r="T419" s="577"/>
      <c r="U419" s="577"/>
    </row>
    <row r="420" spans="1:22" ht="12.75" customHeight="1" x14ac:dyDescent="0.2">
      <c r="A420" s="12"/>
      <c r="B420" s="13" t="s">
        <v>84</v>
      </c>
      <c r="C420" s="509"/>
      <c r="D420" s="509"/>
      <c r="E420" s="509"/>
      <c r="F420" s="303"/>
      <c r="G420" s="303"/>
      <c r="H420" s="43"/>
      <c r="I420" s="40"/>
      <c r="J420" s="40"/>
      <c r="K420" s="299"/>
      <c r="L420" s="314">
        <v>0</v>
      </c>
      <c r="M420" s="314">
        <v>0</v>
      </c>
      <c r="N420" s="314">
        <v>0</v>
      </c>
      <c r="O420" s="25"/>
      <c r="P420" s="65">
        <v>0</v>
      </c>
      <c r="Q420" s="65">
        <v>0</v>
      </c>
      <c r="R420" s="128">
        <f t="shared" si="100"/>
        <v>0</v>
      </c>
      <c r="S420" s="577"/>
      <c r="T420" s="577"/>
      <c r="U420" s="577"/>
    </row>
    <row r="421" spans="1:22" ht="15.75" x14ac:dyDescent="0.2">
      <c r="A421" s="12"/>
      <c r="B421" s="13" t="s">
        <v>85</v>
      </c>
      <c r="C421" s="509"/>
      <c r="D421" s="509"/>
      <c r="E421" s="509"/>
      <c r="F421" s="303"/>
      <c r="G421" s="303"/>
      <c r="H421" s="43"/>
      <c r="I421" s="40"/>
      <c r="J421" s="40"/>
      <c r="K421" s="299"/>
      <c r="L421" s="314">
        <v>0</v>
      </c>
      <c r="M421" s="314">
        <v>0</v>
      </c>
      <c r="N421" s="314">
        <v>0</v>
      </c>
      <c r="O421" s="25"/>
      <c r="P421" s="314">
        <v>0</v>
      </c>
      <c r="Q421" s="314">
        <v>0</v>
      </c>
      <c r="R421" s="315">
        <f t="shared" si="100"/>
        <v>0</v>
      </c>
      <c r="S421" s="577"/>
      <c r="T421" s="577"/>
      <c r="U421" s="577"/>
    </row>
    <row r="422" spans="1:22" ht="21" customHeight="1" x14ac:dyDescent="0.2">
      <c r="A422" s="9">
        <v>3</v>
      </c>
      <c r="B422" s="10" t="s">
        <v>54</v>
      </c>
      <c r="C422" s="494"/>
      <c r="D422" s="494"/>
      <c r="E422" s="494"/>
      <c r="F422" s="299"/>
      <c r="G422" s="42"/>
      <c r="H422" s="42"/>
      <c r="I422" s="299"/>
      <c r="J422" s="299"/>
      <c r="K422" s="299"/>
      <c r="L422" s="311">
        <v>0</v>
      </c>
      <c r="M422" s="311">
        <v>0</v>
      </c>
      <c r="N422" s="26"/>
      <c r="O422" s="26"/>
      <c r="P422" s="311">
        <v>0</v>
      </c>
      <c r="Q422" s="311">
        <v>0</v>
      </c>
      <c r="R422" s="315">
        <f t="shared" si="100"/>
        <v>0</v>
      </c>
      <c r="S422" s="577"/>
      <c r="T422" s="577"/>
      <c r="U422" s="577"/>
      <c r="V422" s="1" t="s">
        <v>88</v>
      </c>
    </row>
    <row r="423" spans="1:22" ht="15.75" x14ac:dyDescent="0.2">
      <c r="A423" s="14">
        <v>4</v>
      </c>
      <c r="B423" s="10" t="s">
        <v>53</v>
      </c>
      <c r="C423" s="495"/>
      <c r="D423" s="495"/>
      <c r="E423" s="495"/>
      <c r="F423" s="300"/>
      <c r="G423" s="42"/>
      <c r="H423" s="42"/>
      <c r="I423" s="300"/>
      <c r="J423" s="300"/>
      <c r="K423" s="299"/>
      <c r="L423" s="315">
        <f t="shared" ref="L423:Q423" si="103">SUM(L424:L425)</f>
        <v>3</v>
      </c>
      <c r="M423" s="315">
        <f t="shared" si="103"/>
        <v>0</v>
      </c>
      <c r="N423" s="26"/>
      <c r="O423" s="26"/>
      <c r="P423" s="315">
        <f t="shared" si="103"/>
        <v>0</v>
      </c>
      <c r="Q423" s="315">
        <f t="shared" si="103"/>
        <v>0</v>
      </c>
      <c r="R423" s="315">
        <f t="shared" si="100"/>
        <v>3</v>
      </c>
      <c r="S423" s="577"/>
      <c r="T423" s="577"/>
      <c r="U423" s="577"/>
      <c r="V423" s="1" t="s">
        <v>89</v>
      </c>
    </row>
    <row r="424" spans="1:22" ht="15.75" x14ac:dyDescent="0.2">
      <c r="A424" s="14"/>
      <c r="B424" s="13" t="s">
        <v>84</v>
      </c>
      <c r="C424" s="495"/>
      <c r="D424" s="495"/>
      <c r="E424" s="495"/>
      <c r="F424" s="300"/>
      <c r="G424" s="42"/>
      <c r="H424" s="42"/>
      <c r="I424" s="300"/>
      <c r="J424" s="300"/>
      <c r="K424" s="299"/>
      <c r="L424" s="314">
        <v>0</v>
      </c>
      <c r="M424" s="314">
        <v>0</v>
      </c>
      <c r="N424" s="25"/>
      <c r="O424" s="25"/>
      <c r="P424" s="314">
        <v>0</v>
      </c>
      <c r="Q424" s="314">
        <v>0</v>
      </c>
      <c r="R424" s="315">
        <f t="shared" si="100"/>
        <v>0</v>
      </c>
      <c r="S424" s="577"/>
      <c r="T424" s="577"/>
      <c r="U424" s="577"/>
    </row>
    <row r="425" spans="1:22" ht="12.75" customHeight="1" x14ac:dyDescent="0.2">
      <c r="A425" s="14"/>
      <c r="B425" s="13" t="s">
        <v>85</v>
      </c>
      <c r="C425" s="495"/>
      <c r="D425" s="495"/>
      <c r="E425" s="495"/>
      <c r="F425" s="300"/>
      <c r="G425" s="42"/>
      <c r="H425" s="42"/>
      <c r="I425" s="300"/>
      <c r="J425" s="300"/>
      <c r="K425" s="299"/>
      <c r="L425" s="314">
        <v>3</v>
      </c>
      <c r="M425" s="314">
        <v>0</v>
      </c>
      <c r="N425" s="25"/>
      <c r="O425" s="25"/>
      <c r="P425" s="314">
        <v>0</v>
      </c>
      <c r="Q425" s="314">
        <v>0</v>
      </c>
      <c r="R425" s="315">
        <f t="shared" si="100"/>
        <v>3</v>
      </c>
      <c r="S425" s="577"/>
      <c r="T425" s="577"/>
      <c r="U425" s="577"/>
    </row>
    <row r="426" spans="1:22" ht="13.5" customHeight="1" x14ac:dyDescent="0.2">
      <c r="A426" s="14">
        <v>5</v>
      </c>
      <c r="B426" s="11" t="s">
        <v>55</v>
      </c>
      <c r="C426" s="494"/>
      <c r="D426" s="494"/>
      <c r="E426" s="494"/>
      <c r="F426" s="299"/>
      <c r="G426" s="42"/>
      <c r="H426" s="42"/>
      <c r="I426" s="299"/>
      <c r="J426" s="299"/>
      <c r="K426" s="299"/>
      <c r="L426" s="311">
        <v>2</v>
      </c>
      <c r="M426" s="311">
        <v>0</v>
      </c>
      <c r="N426" s="26"/>
      <c r="O426" s="26"/>
      <c r="P426" s="311">
        <v>0</v>
      </c>
      <c r="Q426" s="311">
        <v>0</v>
      </c>
      <c r="R426" s="315">
        <f t="shared" si="100"/>
        <v>2</v>
      </c>
      <c r="S426" s="577"/>
      <c r="T426" s="577"/>
      <c r="U426" s="577"/>
    </row>
    <row r="427" spans="1:22" ht="15" customHeight="1" x14ac:dyDescent="0.2">
      <c r="A427" s="14">
        <v>6</v>
      </c>
      <c r="B427" s="10" t="s">
        <v>56</v>
      </c>
      <c r="C427" s="494"/>
      <c r="D427" s="494"/>
      <c r="E427" s="494"/>
      <c r="F427" s="299"/>
      <c r="G427" s="42"/>
      <c r="H427" s="42"/>
      <c r="I427" s="299"/>
      <c r="J427" s="299"/>
      <c r="K427" s="299"/>
      <c r="L427" s="311">
        <v>0</v>
      </c>
      <c r="M427" s="311">
        <v>0</v>
      </c>
      <c r="N427" s="26"/>
      <c r="O427" s="26"/>
      <c r="P427" s="311">
        <v>0</v>
      </c>
      <c r="Q427" s="311">
        <v>0</v>
      </c>
      <c r="R427" s="315">
        <f t="shared" si="100"/>
        <v>0</v>
      </c>
      <c r="S427" s="579">
        <v>0</v>
      </c>
      <c r="T427" s="579"/>
      <c r="U427" s="579"/>
    </row>
    <row r="428" spans="1:22" ht="12.75" customHeight="1" x14ac:dyDescent="0.2">
      <c r="A428" s="14">
        <v>7</v>
      </c>
      <c r="B428" s="10" t="s">
        <v>57</v>
      </c>
      <c r="C428" s="494"/>
      <c r="D428" s="494"/>
      <c r="E428" s="494"/>
      <c r="F428" s="299"/>
      <c r="G428" s="42"/>
      <c r="H428" s="42"/>
      <c r="I428" s="299"/>
      <c r="J428" s="299"/>
      <c r="K428" s="299"/>
      <c r="L428" s="311">
        <v>0</v>
      </c>
      <c r="M428" s="311">
        <v>0</v>
      </c>
      <c r="N428" s="26"/>
      <c r="O428" s="26"/>
      <c r="P428" s="311">
        <v>0</v>
      </c>
      <c r="Q428" s="311">
        <v>0</v>
      </c>
      <c r="R428" s="315">
        <f t="shared" si="100"/>
        <v>0</v>
      </c>
      <c r="S428" s="579">
        <v>0</v>
      </c>
      <c r="T428" s="579"/>
      <c r="U428" s="579"/>
    </row>
    <row r="429" spans="1:22" ht="12.75" customHeight="1" x14ac:dyDescent="0.2">
      <c r="A429" s="14">
        <v>8</v>
      </c>
      <c r="B429" s="10" t="s">
        <v>58</v>
      </c>
      <c r="C429" s="494"/>
      <c r="D429" s="494"/>
      <c r="E429" s="494"/>
      <c r="F429" s="299"/>
      <c r="G429" s="42"/>
      <c r="H429" s="42"/>
      <c r="I429" s="299"/>
      <c r="J429" s="299"/>
      <c r="K429" s="299"/>
      <c r="L429" s="311">
        <v>0</v>
      </c>
      <c r="M429" s="311">
        <v>0</v>
      </c>
      <c r="N429" s="26"/>
      <c r="O429" s="26"/>
      <c r="P429" s="311">
        <v>0</v>
      </c>
      <c r="Q429" s="311">
        <v>0</v>
      </c>
      <c r="R429" s="315">
        <f t="shared" si="100"/>
        <v>0</v>
      </c>
      <c r="S429" s="579">
        <v>0</v>
      </c>
      <c r="T429" s="579"/>
      <c r="U429" s="579"/>
    </row>
    <row r="430" spans="1:22" ht="12.75" customHeight="1" x14ac:dyDescent="0.2">
      <c r="A430" s="14">
        <v>9</v>
      </c>
      <c r="B430" s="10" t="s">
        <v>24</v>
      </c>
      <c r="C430" s="494"/>
      <c r="D430" s="494"/>
      <c r="E430" s="494"/>
      <c r="F430" s="299"/>
      <c r="G430" s="42"/>
      <c r="H430" s="42"/>
      <c r="I430" s="41"/>
      <c r="J430" s="41"/>
      <c r="K430" s="299"/>
      <c r="L430" s="311">
        <v>0</v>
      </c>
      <c r="M430" s="311">
        <v>0</v>
      </c>
      <c r="N430" s="26"/>
      <c r="O430" s="26"/>
      <c r="P430" s="311">
        <v>0</v>
      </c>
      <c r="Q430" s="311">
        <v>0</v>
      </c>
      <c r="R430" s="315">
        <f t="shared" si="100"/>
        <v>0</v>
      </c>
      <c r="S430" s="579">
        <v>0</v>
      </c>
      <c r="T430" s="579"/>
      <c r="U430" s="579"/>
    </row>
    <row r="431" spans="1:22" ht="11.25" customHeight="1" x14ac:dyDescent="0.2">
      <c r="A431" s="14">
        <v>10</v>
      </c>
      <c r="B431" s="10" t="s">
        <v>25</v>
      </c>
      <c r="C431" s="494"/>
      <c r="D431" s="494"/>
      <c r="E431" s="494"/>
      <c r="F431" s="299"/>
      <c r="G431" s="42"/>
      <c r="H431" s="42"/>
      <c r="I431" s="41"/>
      <c r="J431" s="41"/>
      <c r="K431" s="299"/>
      <c r="L431" s="311">
        <v>0</v>
      </c>
      <c r="M431" s="311">
        <v>0</v>
      </c>
      <c r="N431" s="26"/>
      <c r="O431" s="26"/>
      <c r="P431" s="311">
        <v>0</v>
      </c>
      <c r="Q431" s="311">
        <v>0</v>
      </c>
      <c r="R431" s="315">
        <f t="shared" si="100"/>
        <v>0</v>
      </c>
      <c r="S431" s="579">
        <v>0</v>
      </c>
      <c r="T431" s="579"/>
      <c r="U431" s="579"/>
    </row>
    <row r="432" spans="1:22" ht="12.75" customHeight="1" thickBot="1" x14ac:dyDescent="0.25">
      <c r="A432" s="48">
        <v>11</v>
      </c>
      <c r="B432" s="49" t="s">
        <v>59</v>
      </c>
      <c r="C432" s="510"/>
      <c r="D432" s="511"/>
      <c r="E432" s="512"/>
      <c r="F432" s="302"/>
      <c r="G432" s="50"/>
      <c r="H432" s="50"/>
      <c r="I432" s="51"/>
      <c r="J432" s="51"/>
      <c r="K432" s="302"/>
      <c r="L432" s="52">
        <v>0</v>
      </c>
      <c r="M432" s="52">
        <v>0</v>
      </c>
      <c r="N432" s="53"/>
      <c r="O432" s="53"/>
      <c r="P432" s="52">
        <v>0</v>
      </c>
      <c r="Q432" s="52">
        <v>0</v>
      </c>
      <c r="R432" s="54">
        <f t="shared" si="100"/>
        <v>0</v>
      </c>
      <c r="S432" s="554"/>
      <c r="T432" s="555"/>
      <c r="U432" s="556"/>
    </row>
    <row r="433" spans="1:21" ht="15.95" customHeight="1" thickTop="1" x14ac:dyDescent="0.2">
      <c r="A433" s="5"/>
      <c r="B433" s="17" t="s">
        <v>39</v>
      </c>
    </row>
    <row r="434" spans="1:21" ht="15.95" customHeight="1" x14ac:dyDescent="0.2">
      <c r="A434" s="5"/>
      <c r="B434" s="15" t="s">
        <v>61</v>
      </c>
    </row>
    <row r="435" spans="1:21" ht="15.95" customHeight="1" x14ac:dyDescent="0.2">
      <c r="A435" s="5"/>
      <c r="B435" s="15" t="s">
        <v>60</v>
      </c>
    </row>
    <row r="436" spans="1:21" ht="15.95" customHeight="1" x14ac:dyDescent="0.2">
      <c r="A436" s="5"/>
      <c r="B436" s="15" t="s">
        <v>40</v>
      </c>
    </row>
    <row r="437" spans="1:21" ht="15.95" customHeight="1" x14ac:dyDescent="0.2">
      <c r="A437" s="5"/>
      <c r="B437" s="27"/>
    </row>
    <row r="438" spans="1:21" ht="15.95" customHeight="1" x14ac:dyDescent="0.2">
      <c r="A438" s="5"/>
      <c r="B438" s="27"/>
    </row>
    <row r="439" spans="1:21" ht="15.95" customHeight="1" x14ac:dyDescent="0.2">
      <c r="A439" s="488" t="s">
        <v>0</v>
      </c>
      <c r="B439" s="488"/>
      <c r="P439" s="517" t="s">
        <v>26</v>
      </c>
      <c r="Q439" s="517"/>
      <c r="R439" s="517"/>
      <c r="S439" s="517"/>
      <c r="T439" s="517"/>
      <c r="U439" s="517"/>
    </row>
    <row r="440" spans="1:21" ht="15.95" customHeight="1" x14ac:dyDescent="0.2">
      <c r="A440" s="488" t="s">
        <v>1</v>
      </c>
      <c r="B440" s="488"/>
      <c r="P440" s="517"/>
      <c r="Q440" s="517"/>
      <c r="R440" s="517"/>
      <c r="S440" s="517"/>
      <c r="T440" s="517"/>
      <c r="U440" s="517"/>
    </row>
    <row r="441" spans="1:21" ht="15.95" customHeight="1" x14ac:dyDescent="0.2">
      <c r="A441" s="488" t="s">
        <v>46</v>
      </c>
      <c r="B441" s="488"/>
    </row>
    <row r="442" spans="1:21" ht="15.95" customHeight="1" x14ac:dyDescent="0.35">
      <c r="C442" s="518" t="s">
        <v>2</v>
      </c>
      <c r="D442" s="518"/>
      <c r="E442" s="518"/>
      <c r="F442" s="518"/>
      <c r="G442" s="518"/>
      <c r="H442" s="518"/>
      <c r="I442" s="518"/>
      <c r="J442" s="518"/>
      <c r="K442" s="518"/>
      <c r="L442" s="518"/>
      <c r="M442" s="518"/>
      <c r="N442" s="518"/>
      <c r="O442" s="518"/>
      <c r="P442" s="518"/>
      <c r="Q442" s="2"/>
    </row>
    <row r="443" spans="1:21" ht="15.95" customHeight="1" x14ac:dyDescent="0.2">
      <c r="F443" s="519" t="s">
        <v>3</v>
      </c>
      <c r="G443" s="519"/>
      <c r="H443" s="519"/>
      <c r="I443" s="519"/>
      <c r="J443" s="519"/>
      <c r="K443" s="519"/>
      <c r="L443" s="519"/>
      <c r="M443" s="519"/>
      <c r="N443" s="519"/>
      <c r="O443" s="519"/>
      <c r="P443" s="519"/>
      <c r="Q443" s="304"/>
    </row>
    <row r="444" spans="1:21" ht="15.95" customHeight="1" x14ac:dyDescent="0.2">
      <c r="A444" s="1" t="s">
        <v>47</v>
      </c>
      <c r="C444" s="3"/>
      <c r="D444" s="4">
        <v>1</v>
      </c>
      <c r="E444" s="4">
        <v>5</v>
      </c>
      <c r="M444" s="5"/>
      <c r="N444" s="5"/>
      <c r="O444" s="5"/>
      <c r="P444" s="5"/>
      <c r="Q444" s="5"/>
      <c r="R444" s="5"/>
      <c r="S444" s="5"/>
      <c r="T444" s="5"/>
    </row>
    <row r="445" spans="1:21" ht="15.95" customHeight="1" x14ac:dyDescent="0.2">
      <c r="A445" s="1" t="s">
        <v>69</v>
      </c>
      <c r="C445" s="6"/>
      <c r="D445" s="7">
        <v>0</v>
      </c>
      <c r="E445" s="7">
        <v>8</v>
      </c>
      <c r="K445" s="520">
        <v>12</v>
      </c>
      <c r="L445" s="520"/>
      <c r="M445" s="5"/>
      <c r="N445" s="5"/>
      <c r="O445" s="5"/>
      <c r="Q445" s="1" t="str">
        <f>+Q405:U405</f>
        <v>Bulan     :</v>
      </c>
      <c r="R445" s="522" t="str">
        <f>+R405</f>
        <v>Agustus</v>
      </c>
      <c r="S445" s="523"/>
      <c r="T445" s="4">
        <f>+T405:U405</f>
        <v>0</v>
      </c>
      <c r="U445" s="4">
        <f>+U405</f>
        <v>8</v>
      </c>
    </row>
    <row r="446" spans="1:21" ht="15.95" customHeight="1" thickBot="1" x14ac:dyDescent="0.25">
      <c r="A446" s="316" t="s">
        <v>78</v>
      </c>
      <c r="B446" s="316"/>
      <c r="C446" s="4">
        <v>0</v>
      </c>
      <c r="D446" s="4">
        <v>1</v>
      </c>
      <c r="E446" s="4">
        <v>1</v>
      </c>
      <c r="K446" s="521"/>
      <c r="L446" s="521"/>
      <c r="M446" s="5"/>
      <c r="N446" s="5"/>
      <c r="O446" s="5"/>
      <c r="Q446" s="1" t="s">
        <v>48</v>
      </c>
      <c r="R446" s="557">
        <f>+R406</f>
        <v>2018</v>
      </c>
      <c r="S446" s="558"/>
      <c r="T446" s="21">
        <v>1</v>
      </c>
      <c r="U446" s="21">
        <v>8</v>
      </c>
    </row>
    <row r="447" spans="1:21" ht="15.95" customHeight="1" thickTop="1" x14ac:dyDescent="0.2">
      <c r="A447" s="496" t="s">
        <v>4</v>
      </c>
      <c r="B447" s="496" t="s">
        <v>5</v>
      </c>
      <c r="C447" s="499" t="s">
        <v>6</v>
      </c>
      <c r="D447" s="500"/>
      <c r="E447" s="500"/>
      <c r="F447" s="500"/>
      <c r="G447" s="500"/>
      <c r="H447" s="500"/>
      <c r="I447" s="500"/>
      <c r="J447" s="500"/>
      <c r="K447" s="501"/>
      <c r="L447" s="499" t="s">
        <v>7</v>
      </c>
      <c r="M447" s="500"/>
      <c r="N447" s="500"/>
      <c r="O447" s="500"/>
      <c r="P447" s="500"/>
      <c r="Q447" s="500"/>
      <c r="R447" s="501"/>
      <c r="S447" s="538" t="s">
        <v>65</v>
      </c>
      <c r="T447" s="539"/>
      <c r="U447" s="540"/>
    </row>
    <row r="448" spans="1:21" ht="15.95" customHeight="1" x14ac:dyDescent="0.2">
      <c r="A448" s="497"/>
      <c r="B448" s="497"/>
      <c r="C448" s="551" t="s">
        <v>27</v>
      </c>
      <c r="D448" s="552"/>
      <c r="E448" s="553"/>
      <c r="F448" s="308"/>
      <c r="G448" s="308" t="s">
        <v>30</v>
      </c>
      <c r="H448" s="308" t="s">
        <v>32</v>
      </c>
      <c r="I448" s="308"/>
      <c r="J448" s="308"/>
      <c r="K448" s="308" t="s">
        <v>43</v>
      </c>
      <c r="L448" s="308" t="s">
        <v>27</v>
      </c>
      <c r="M448" s="308"/>
      <c r="N448" s="308" t="s">
        <v>30</v>
      </c>
      <c r="O448" s="308" t="s">
        <v>32</v>
      </c>
      <c r="P448" s="308"/>
      <c r="Q448" s="308"/>
      <c r="R448" s="308" t="s">
        <v>64</v>
      </c>
      <c r="S448" s="524" t="s">
        <v>68</v>
      </c>
      <c r="T448" s="525"/>
      <c r="U448" s="526"/>
    </row>
    <row r="449" spans="1:21" ht="15.95" customHeight="1" x14ac:dyDescent="0.2">
      <c r="A449" s="497"/>
      <c r="B449" s="497"/>
      <c r="C449" s="524" t="s">
        <v>28</v>
      </c>
      <c r="D449" s="525"/>
      <c r="E449" s="526"/>
      <c r="F449" s="306" t="s">
        <v>29</v>
      </c>
      <c r="G449" s="306" t="s">
        <v>31</v>
      </c>
      <c r="H449" s="306" t="s">
        <v>33</v>
      </c>
      <c r="I449" s="306" t="s">
        <v>37</v>
      </c>
      <c r="J449" s="306" t="s">
        <v>36</v>
      </c>
      <c r="K449" s="306" t="s">
        <v>28</v>
      </c>
      <c r="L449" s="306" t="s">
        <v>28</v>
      </c>
      <c r="M449" s="306" t="s">
        <v>35</v>
      </c>
      <c r="N449" s="306" t="s">
        <v>31</v>
      </c>
      <c r="O449" s="306" t="s">
        <v>33</v>
      </c>
      <c r="P449" s="306" t="s">
        <v>37</v>
      </c>
      <c r="Q449" s="306" t="s">
        <v>36</v>
      </c>
      <c r="R449" s="306" t="s">
        <v>38</v>
      </c>
      <c r="S449" s="524" t="s">
        <v>66</v>
      </c>
      <c r="T449" s="525"/>
      <c r="U449" s="526"/>
    </row>
    <row r="450" spans="1:21" ht="15.95" customHeight="1" x14ac:dyDescent="0.2">
      <c r="A450" s="497"/>
      <c r="B450" s="497"/>
      <c r="C450" s="502" t="s">
        <v>8</v>
      </c>
      <c r="D450" s="503"/>
      <c r="E450" s="504"/>
      <c r="F450" s="298"/>
      <c r="G450" s="298"/>
      <c r="H450" s="298" t="s">
        <v>34</v>
      </c>
      <c r="I450" s="298"/>
      <c r="J450" s="298"/>
      <c r="K450" s="298" t="s">
        <v>9</v>
      </c>
      <c r="L450" s="298" t="s">
        <v>8</v>
      </c>
      <c r="M450" s="298"/>
      <c r="N450" s="298"/>
      <c r="O450" s="298" t="s">
        <v>34</v>
      </c>
      <c r="P450" s="298"/>
      <c r="Q450" s="298"/>
      <c r="R450" s="20" t="s">
        <v>63</v>
      </c>
      <c r="S450" s="524" t="s">
        <v>67</v>
      </c>
      <c r="T450" s="525"/>
      <c r="U450" s="526"/>
    </row>
    <row r="451" spans="1:21" ht="12.75" customHeight="1" x14ac:dyDescent="0.2">
      <c r="A451" s="498"/>
      <c r="B451" s="498"/>
      <c r="C451" s="559"/>
      <c r="D451" s="560"/>
      <c r="E451" s="561"/>
      <c r="F451" s="306"/>
      <c r="G451" s="306"/>
      <c r="H451" s="306"/>
      <c r="I451" s="306"/>
      <c r="J451" s="306"/>
      <c r="K451" s="306" t="s">
        <v>62</v>
      </c>
      <c r="L451" s="306"/>
      <c r="M451" s="306"/>
      <c r="N451" s="306"/>
      <c r="O451" s="306"/>
      <c r="P451" s="306"/>
      <c r="Q451" s="306"/>
      <c r="R451" s="306"/>
      <c r="S451" s="528"/>
      <c r="T451" s="562"/>
      <c r="U451" s="563"/>
    </row>
    <row r="452" spans="1:21" s="8" customFormat="1" ht="12.75" customHeight="1" x14ac:dyDescent="0.2">
      <c r="A452" s="307" t="s">
        <v>10</v>
      </c>
      <c r="B452" s="307" t="s">
        <v>11</v>
      </c>
      <c r="C452" s="564" t="s">
        <v>12</v>
      </c>
      <c r="D452" s="565"/>
      <c r="E452" s="566"/>
      <c r="F452" s="307" t="s">
        <v>13</v>
      </c>
      <c r="G452" s="307" t="s">
        <v>14</v>
      </c>
      <c r="H452" s="307" t="s">
        <v>15</v>
      </c>
      <c r="I452" s="307" t="s">
        <v>16</v>
      </c>
      <c r="J452" s="307" t="s">
        <v>17</v>
      </c>
      <c r="K452" s="307" t="s">
        <v>18</v>
      </c>
      <c r="L452" s="307" t="s">
        <v>19</v>
      </c>
      <c r="M452" s="307" t="s">
        <v>20</v>
      </c>
      <c r="N452" s="307" t="s">
        <v>21</v>
      </c>
      <c r="O452" s="307" t="s">
        <v>41</v>
      </c>
      <c r="P452" s="307" t="s">
        <v>42</v>
      </c>
      <c r="Q452" s="307" t="s">
        <v>44</v>
      </c>
      <c r="R452" s="307" t="s">
        <v>70</v>
      </c>
      <c r="S452" s="564" t="s">
        <v>71</v>
      </c>
      <c r="T452" s="565"/>
      <c r="U452" s="566"/>
    </row>
    <row r="453" spans="1:21" s="16" customFormat="1" ht="12.75" customHeight="1" x14ac:dyDescent="0.2">
      <c r="A453" s="18">
        <v>1</v>
      </c>
      <c r="B453" s="19" t="s">
        <v>22</v>
      </c>
      <c r="C453" s="532"/>
      <c r="D453" s="533"/>
      <c r="E453" s="534"/>
      <c r="F453" s="39"/>
      <c r="G453" s="39"/>
      <c r="H453" s="39"/>
      <c r="I453" s="39"/>
      <c r="J453" s="39"/>
      <c r="K453" s="39"/>
      <c r="L453" s="24">
        <f t="shared" ref="L453:Q453" si="104">SUM(L454,L457,L458)</f>
        <v>0</v>
      </c>
      <c r="M453" s="24">
        <f t="shared" si="104"/>
        <v>0</v>
      </c>
      <c r="N453" s="24">
        <f t="shared" si="104"/>
        <v>0</v>
      </c>
      <c r="O453" s="24">
        <f t="shared" si="104"/>
        <v>0</v>
      </c>
      <c r="P453" s="24">
        <f t="shared" si="104"/>
        <v>0</v>
      </c>
      <c r="Q453" s="24">
        <f t="shared" si="104"/>
        <v>0</v>
      </c>
      <c r="R453" s="24">
        <f>SUM(L453-M453-N453-O453+P453-Q453)</f>
        <v>0</v>
      </c>
      <c r="S453" s="535"/>
      <c r="T453" s="536"/>
      <c r="U453" s="537"/>
    </row>
    <row r="454" spans="1:21" s="23" customFormat="1" ht="15.75" x14ac:dyDescent="0.25">
      <c r="A454" s="14"/>
      <c r="B454" s="22" t="s">
        <v>50</v>
      </c>
      <c r="C454" s="495"/>
      <c r="D454" s="495"/>
      <c r="E454" s="495"/>
      <c r="F454" s="300"/>
      <c r="G454" s="300"/>
      <c r="H454" s="300"/>
      <c r="I454" s="300"/>
      <c r="J454" s="300"/>
      <c r="K454" s="299"/>
      <c r="L454" s="313">
        <f t="shared" ref="L454:O454" si="105">SUM(L455:L456)</f>
        <v>0</v>
      </c>
      <c r="M454" s="313">
        <f t="shared" si="105"/>
        <v>0</v>
      </c>
      <c r="N454" s="313">
        <f t="shared" si="105"/>
        <v>0</v>
      </c>
      <c r="O454" s="313">
        <f t="shared" si="105"/>
        <v>0</v>
      </c>
      <c r="P454" s="313">
        <f>SUM(P455:P456)</f>
        <v>0</v>
      </c>
      <c r="Q454" s="313">
        <f t="shared" ref="Q454" si="106">SUM(Q455:Q456)</f>
        <v>0</v>
      </c>
      <c r="R454" s="315">
        <f t="shared" ref="R454:R472" si="107">SUM(L454-M454-N454-O454+P454-Q454)</f>
        <v>0</v>
      </c>
      <c r="S454" s="545"/>
      <c r="T454" s="546"/>
      <c r="U454" s="547"/>
    </row>
    <row r="455" spans="1:21" ht="15.75" x14ac:dyDescent="0.2">
      <c r="A455" s="12"/>
      <c r="B455" s="13" t="s">
        <v>84</v>
      </c>
      <c r="C455" s="509"/>
      <c r="D455" s="509"/>
      <c r="E455" s="509"/>
      <c r="F455" s="303"/>
      <c r="G455" s="303"/>
      <c r="H455" s="303"/>
      <c r="I455" s="40"/>
      <c r="J455" s="40"/>
      <c r="K455" s="299"/>
      <c r="L455" s="314">
        <v>0</v>
      </c>
      <c r="M455" s="314">
        <v>0</v>
      </c>
      <c r="N455" s="314">
        <v>0</v>
      </c>
      <c r="O455" s="314">
        <v>0</v>
      </c>
      <c r="P455" s="314">
        <v>0</v>
      </c>
      <c r="Q455" s="314">
        <v>0</v>
      </c>
      <c r="R455" s="315">
        <f t="shared" si="107"/>
        <v>0</v>
      </c>
      <c r="S455" s="542"/>
      <c r="T455" s="543"/>
      <c r="U455" s="544"/>
    </row>
    <row r="456" spans="1:21" ht="15.75" x14ac:dyDescent="0.2">
      <c r="A456" s="12"/>
      <c r="B456" s="13" t="s">
        <v>85</v>
      </c>
      <c r="C456" s="509"/>
      <c r="D456" s="509"/>
      <c r="E456" s="509"/>
      <c r="F456" s="303"/>
      <c r="G456" s="303"/>
      <c r="H456" s="303"/>
      <c r="I456" s="40"/>
      <c r="J456" s="40"/>
      <c r="K456" s="299"/>
      <c r="L456" s="314">
        <v>0</v>
      </c>
      <c r="M456" s="314">
        <v>0</v>
      </c>
      <c r="N456" s="314">
        <v>0</v>
      </c>
      <c r="O456" s="314">
        <v>0</v>
      </c>
      <c r="P456" s="314">
        <v>0</v>
      </c>
      <c r="Q456" s="314">
        <v>0</v>
      </c>
      <c r="R456" s="315">
        <f t="shared" si="107"/>
        <v>0</v>
      </c>
      <c r="S456" s="542"/>
      <c r="T456" s="543"/>
      <c r="U456" s="544"/>
    </row>
    <row r="457" spans="1:21" ht="12.75" customHeight="1" x14ac:dyDescent="0.2">
      <c r="A457" s="12"/>
      <c r="B457" s="11" t="s">
        <v>51</v>
      </c>
      <c r="C457" s="494"/>
      <c r="D457" s="494"/>
      <c r="E457" s="494"/>
      <c r="F457" s="41"/>
      <c r="G457" s="41"/>
      <c r="H457" s="41"/>
      <c r="I457" s="41"/>
      <c r="J457" s="41"/>
      <c r="K457" s="299"/>
      <c r="L457" s="315">
        <v>0</v>
      </c>
      <c r="M457" s="315">
        <v>0</v>
      </c>
      <c r="N457" s="315">
        <v>0</v>
      </c>
      <c r="O457" s="315">
        <v>0</v>
      </c>
      <c r="P457" s="315">
        <v>0</v>
      </c>
      <c r="Q457" s="315">
        <v>0</v>
      </c>
      <c r="R457" s="315">
        <f t="shared" si="107"/>
        <v>0</v>
      </c>
      <c r="S457" s="542"/>
      <c r="T457" s="543"/>
      <c r="U457" s="544"/>
    </row>
    <row r="458" spans="1:21" ht="12.75" customHeight="1" x14ac:dyDescent="0.2">
      <c r="A458" s="12"/>
      <c r="B458" s="11" t="s">
        <v>52</v>
      </c>
      <c r="C458" s="494"/>
      <c r="D458" s="494"/>
      <c r="E458" s="494"/>
      <c r="F458" s="41"/>
      <c r="G458" s="41"/>
      <c r="H458" s="41"/>
      <c r="I458" s="41"/>
      <c r="J458" s="41"/>
      <c r="K458" s="299"/>
      <c r="L458" s="315">
        <v>0</v>
      </c>
      <c r="M458" s="315">
        <v>0</v>
      </c>
      <c r="N458" s="315">
        <v>0</v>
      </c>
      <c r="O458" s="315">
        <v>0</v>
      </c>
      <c r="P458" s="315">
        <v>0</v>
      </c>
      <c r="Q458" s="315">
        <v>0</v>
      </c>
      <c r="R458" s="315">
        <f t="shared" si="107"/>
        <v>0</v>
      </c>
      <c r="S458" s="542"/>
      <c r="T458" s="543"/>
      <c r="U458" s="544"/>
    </row>
    <row r="459" spans="1:21" ht="15.75" x14ac:dyDescent="0.2">
      <c r="A459" s="14">
        <v>2</v>
      </c>
      <c r="B459" s="10" t="s">
        <v>23</v>
      </c>
      <c r="C459" s="494"/>
      <c r="D459" s="494"/>
      <c r="E459" s="494"/>
      <c r="F459" s="299"/>
      <c r="G459" s="299"/>
      <c r="H459" s="42"/>
      <c r="I459" s="299"/>
      <c r="J459" s="299"/>
      <c r="K459" s="299"/>
      <c r="L459" s="315">
        <f t="shared" ref="L459:N459" si="108">SUM(L460:L461)</f>
        <v>0</v>
      </c>
      <c r="M459" s="315">
        <f t="shared" si="108"/>
        <v>0</v>
      </c>
      <c r="N459" s="315">
        <f t="shared" si="108"/>
        <v>0</v>
      </c>
      <c r="O459" s="26"/>
      <c r="P459" s="315">
        <f t="shared" ref="P459:Q459" si="109">SUM(P460:P461)</f>
        <v>0</v>
      </c>
      <c r="Q459" s="315">
        <f t="shared" si="109"/>
        <v>0</v>
      </c>
      <c r="R459" s="315">
        <f t="shared" si="107"/>
        <v>0</v>
      </c>
      <c r="S459" s="542"/>
      <c r="T459" s="543"/>
      <c r="U459" s="544"/>
    </row>
    <row r="460" spans="1:21" ht="21" customHeight="1" x14ac:dyDescent="0.2">
      <c r="A460" s="12"/>
      <c r="B460" s="13" t="s">
        <v>84</v>
      </c>
      <c r="C460" s="509"/>
      <c r="D460" s="509"/>
      <c r="E460" s="509"/>
      <c r="F460" s="303"/>
      <c r="G460" s="303"/>
      <c r="H460" s="43"/>
      <c r="I460" s="40"/>
      <c r="J460" s="40"/>
      <c r="K460" s="299"/>
      <c r="L460" s="314">
        <v>0</v>
      </c>
      <c r="M460" s="314">
        <v>0</v>
      </c>
      <c r="N460" s="314">
        <v>0</v>
      </c>
      <c r="O460" s="25"/>
      <c r="P460" s="314">
        <v>0</v>
      </c>
      <c r="Q460" s="314">
        <v>0</v>
      </c>
      <c r="R460" s="315">
        <f t="shared" si="107"/>
        <v>0</v>
      </c>
      <c r="S460" s="542"/>
      <c r="T460" s="543"/>
      <c r="U460" s="544"/>
    </row>
    <row r="461" spans="1:21" ht="15.75" x14ac:dyDescent="0.2">
      <c r="A461" s="12"/>
      <c r="B461" s="13" t="s">
        <v>85</v>
      </c>
      <c r="C461" s="509"/>
      <c r="D461" s="509"/>
      <c r="E461" s="509"/>
      <c r="F461" s="303"/>
      <c r="G461" s="303"/>
      <c r="H461" s="43"/>
      <c r="I461" s="40"/>
      <c r="J461" s="40"/>
      <c r="K461" s="299"/>
      <c r="L461" s="314">
        <v>0</v>
      </c>
      <c r="M461" s="314">
        <v>0</v>
      </c>
      <c r="N461" s="314">
        <v>0</v>
      </c>
      <c r="O461" s="25"/>
      <c r="P461" s="314">
        <v>0</v>
      </c>
      <c r="Q461" s="314">
        <v>0</v>
      </c>
      <c r="R461" s="315">
        <f t="shared" si="107"/>
        <v>0</v>
      </c>
      <c r="S461" s="542"/>
      <c r="T461" s="543"/>
      <c r="U461" s="544"/>
    </row>
    <row r="462" spans="1:21" ht="12.75" customHeight="1" x14ac:dyDescent="0.2">
      <c r="A462" s="9">
        <v>3</v>
      </c>
      <c r="B462" s="10" t="s">
        <v>54</v>
      </c>
      <c r="C462" s="494"/>
      <c r="D462" s="494"/>
      <c r="E462" s="494"/>
      <c r="F462" s="299"/>
      <c r="G462" s="42"/>
      <c r="H462" s="42"/>
      <c r="I462" s="299"/>
      <c r="J462" s="299"/>
      <c r="K462" s="299"/>
      <c r="L462" s="311">
        <v>0</v>
      </c>
      <c r="M462" s="311">
        <v>0</v>
      </c>
      <c r="N462" s="26"/>
      <c r="O462" s="26"/>
      <c r="P462" s="311">
        <v>0</v>
      </c>
      <c r="Q462" s="311">
        <v>0</v>
      </c>
      <c r="R462" s="315">
        <f t="shared" si="107"/>
        <v>0</v>
      </c>
      <c r="S462" s="542"/>
      <c r="T462" s="543"/>
      <c r="U462" s="544"/>
    </row>
    <row r="463" spans="1:21" ht="12.75" customHeight="1" x14ac:dyDescent="0.2">
      <c r="A463" s="14">
        <v>4</v>
      </c>
      <c r="B463" s="10" t="s">
        <v>53</v>
      </c>
      <c r="C463" s="495"/>
      <c r="D463" s="495"/>
      <c r="E463" s="495"/>
      <c r="F463" s="300"/>
      <c r="G463" s="42"/>
      <c r="H463" s="42"/>
      <c r="I463" s="300"/>
      <c r="J463" s="300"/>
      <c r="K463" s="299"/>
      <c r="L463" s="315">
        <f t="shared" ref="L463:P463" si="110">SUM(L464:L465)</f>
        <v>0</v>
      </c>
      <c r="M463" s="315">
        <f t="shared" si="110"/>
        <v>0</v>
      </c>
      <c r="N463" s="26"/>
      <c r="O463" s="26"/>
      <c r="P463" s="315">
        <f t="shared" si="110"/>
        <v>0</v>
      </c>
      <c r="Q463" s="315">
        <v>0</v>
      </c>
      <c r="R463" s="315">
        <f t="shared" si="107"/>
        <v>0</v>
      </c>
      <c r="S463" s="542"/>
      <c r="T463" s="543"/>
      <c r="U463" s="544"/>
    </row>
    <row r="464" spans="1:21" ht="15" customHeight="1" x14ac:dyDescent="0.2">
      <c r="A464" s="14"/>
      <c r="B464" s="13" t="s">
        <v>84</v>
      </c>
      <c r="C464" s="495"/>
      <c r="D464" s="495"/>
      <c r="E464" s="495"/>
      <c r="F464" s="300"/>
      <c r="G464" s="42"/>
      <c r="H464" s="42"/>
      <c r="I464" s="300"/>
      <c r="J464" s="300"/>
      <c r="K464" s="299"/>
      <c r="L464" s="314">
        <v>0</v>
      </c>
      <c r="M464" s="314">
        <v>0</v>
      </c>
      <c r="N464" s="26"/>
      <c r="O464" s="26"/>
      <c r="P464" s="314">
        <v>0</v>
      </c>
      <c r="Q464" s="314">
        <v>0</v>
      </c>
      <c r="R464" s="315">
        <f t="shared" si="107"/>
        <v>0</v>
      </c>
      <c r="S464" s="542"/>
      <c r="T464" s="543"/>
      <c r="U464" s="544"/>
    </row>
    <row r="465" spans="1:21" ht="12.75" customHeight="1" x14ac:dyDescent="0.2">
      <c r="A465" s="14"/>
      <c r="B465" s="13" t="s">
        <v>85</v>
      </c>
      <c r="C465" s="495"/>
      <c r="D465" s="495"/>
      <c r="E465" s="495"/>
      <c r="F465" s="300"/>
      <c r="G465" s="42"/>
      <c r="H465" s="42"/>
      <c r="I465" s="300"/>
      <c r="J465" s="300"/>
      <c r="K465" s="299"/>
      <c r="L465" s="314">
        <v>0</v>
      </c>
      <c r="M465" s="314">
        <v>0</v>
      </c>
      <c r="N465" s="25"/>
      <c r="O465" s="25"/>
      <c r="P465" s="314">
        <v>0</v>
      </c>
      <c r="Q465" s="314">
        <v>0</v>
      </c>
      <c r="R465" s="315">
        <f t="shared" si="107"/>
        <v>0</v>
      </c>
      <c r="S465" s="542"/>
      <c r="T465" s="543"/>
      <c r="U465" s="544"/>
    </row>
    <row r="466" spans="1:21" ht="12.75" customHeight="1" x14ac:dyDescent="0.2">
      <c r="A466" s="14">
        <v>5</v>
      </c>
      <c r="B466" s="11" t="s">
        <v>55</v>
      </c>
      <c r="C466" s="494"/>
      <c r="D466" s="494"/>
      <c r="E466" s="494"/>
      <c r="F466" s="299"/>
      <c r="G466" s="42"/>
      <c r="H466" s="42"/>
      <c r="I466" s="299"/>
      <c r="J466" s="299"/>
      <c r="K466" s="299"/>
      <c r="L466" s="311">
        <v>0</v>
      </c>
      <c r="M466" s="311">
        <v>0</v>
      </c>
      <c r="N466" s="26"/>
      <c r="O466" s="26"/>
      <c r="P466" s="311">
        <v>0</v>
      </c>
      <c r="Q466" s="311">
        <v>0</v>
      </c>
      <c r="R466" s="315">
        <f t="shared" si="107"/>
        <v>0</v>
      </c>
      <c r="S466" s="542"/>
      <c r="T466" s="543"/>
      <c r="U466" s="544"/>
    </row>
    <row r="467" spans="1:21" ht="12.75" customHeight="1" x14ac:dyDescent="0.2">
      <c r="A467" s="14">
        <v>6</v>
      </c>
      <c r="B467" s="10" t="s">
        <v>56</v>
      </c>
      <c r="C467" s="494"/>
      <c r="D467" s="494"/>
      <c r="E467" s="494"/>
      <c r="F467" s="299"/>
      <c r="G467" s="42"/>
      <c r="H467" s="42"/>
      <c r="I467" s="299"/>
      <c r="J467" s="299"/>
      <c r="K467" s="299"/>
      <c r="L467" s="311">
        <v>0</v>
      </c>
      <c r="M467" s="311">
        <v>0</v>
      </c>
      <c r="N467" s="26"/>
      <c r="O467" s="26"/>
      <c r="P467" s="311">
        <v>0</v>
      </c>
      <c r="Q467" s="311">
        <v>0</v>
      </c>
      <c r="R467" s="315">
        <f t="shared" si="107"/>
        <v>0</v>
      </c>
      <c r="S467" s="570">
        <v>0</v>
      </c>
      <c r="T467" s="571"/>
      <c r="U467" s="572"/>
    </row>
    <row r="468" spans="1:21" ht="11.25" customHeight="1" x14ac:dyDescent="0.2">
      <c r="A468" s="14">
        <v>7</v>
      </c>
      <c r="B468" s="10" t="s">
        <v>57</v>
      </c>
      <c r="C468" s="494"/>
      <c r="D468" s="494"/>
      <c r="E468" s="494"/>
      <c r="F468" s="299"/>
      <c r="G468" s="42"/>
      <c r="H468" s="42"/>
      <c r="I468" s="299"/>
      <c r="J468" s="299"/>
      <c r="K468" s="299"/>
      <c r="L468" s="311">
        <v>0</v>
      </c>
      <c r="M468" s="311">
        <v>0</v>
      </c>
      <c r="N468" s="26"/>
      <c r="O468" s="26"/>
      <c r="P468" s="311">
        <v>0</v>
      </c>
      <c r="Q468" s="311">
        <v>0</v>
      </c>
      <c r="R468" s="315">
        <f t="shared" si="107"/>
        <v>0</v>
      </c>
      <c r="S468" s="548">
        <v>0</v>
      </c>
      <c r="T468" s="549"/>
      <c r="U468" s="550"/>
    </row>
    <row r="469" spans="1:21" ht="12.75" customHeight="1" x14ac:dyDescent="0.2">
      <c r="A469" s="14">
        <v>8</v>
      </c>
      <c r="B469" s="10" t="s">
        <v>58</v>
      </c>
      <c r="C469" s="494"/>
      <c r="D469" s="494"/>
      <c r="E469" s="494"/>
      <c r="F469" s="299"/>
      <c r="G469" s="42"/>
      <c r="H469" s="42"/>
      <c r="I469" s="299"/>
      <c r="J469" s="299"/>
      <c r="K469" s="299"/>
      <c r="L469" s="311">
        <v>0</v>
      </c>
      <c r="M469" s="311">
        <v>0</v>
      </c>
      <c r="N469" s="26"/>
      <c r="O469" s="26"/>
      <c r="P469" s="311">
        <v>0</v>
      </c>
      <c r="Q469" s="311">
        <v>0</v>
      </c>
      <c r="R469" s="315">
        <f t="shared" si="107"/>
        <v>0</v>
      </c>
      <c r="S469" s="548">
        <v>0</v>
      </c>
      <c r="T469" s="549"/>
      <c r="U469" s="550"/>
    </row>
    <row r="470" spans="1:21" ht="15.95" customHeight="1" x14ac:dyDescent="0.2">
      <c r="A470" s="14">
        <v>9</v>
      </c>
      <c r="B470" s="10" t="s">
        <v>24</v>
      </c>
      <c r="C470" s="494"/>
      <c r="D470" s="494"/>
      <c r="E470" s="494"/>
      <c r="F470" s="299"/>
      <c r="G470" s="42"/>
      <c r="H470" s="42"/>
      <c r="I470" s="41"/>
      <c r="J470" s="41"/>
      <c r="K470" s="299"/>
      <c r="L470" s="311">
        <v>0</v>
      </c>
      <c r="M470" s="311">
        <v>0</v>
      </c>
      <c r="N470" s="26"/>
      <c r="O470" s="26"/>
      <c r="P470" s="311">
        <v>0</v>
      </c>
      <c r="Q470" s="311">
        <v>0</v>
      </c>
      <c r="R470" s="315">
        <f t="shared" si="107"/>
        <v>0</v>
      </c>
      <c r="S470" s="548">
        <v>0</v>
      </c>
      <c r="T470" s="549"/>
      <c r="U470" s="550"/>
    </row>
    <row r="471" spans="1:21" ht="15.95" customHeight="1" x14ac:dyDescent="0.2">
      <c r="A471" s="14">
        <v>10</v>
      </c>
      <c r="B471" s="10" t="s">
        <v>25</v>
      </c>
      <c r="C471" s="494"/>
      <c r="D471" s="494"/>
      <c r="E471" s="494"/>
      <c r="F471" s="299"/>
      <c r="G471" s="42"/>
      <c r="H471" s="42"/>
      <c r="I471" s="41"/>
      <c r="J471" s="41"/>
      <c r="K471" s="299"/>
      <c r="L471" s="311">
        <v>0</v>
      </c>
      <c r="M471" s="311">
        <v>0</v>
      </c>
      <c r="N471" s="26"/>
      <c r="O471" s="26"/>
      <c r="P471" s="311">
        <v>0</v>
      </c>
      <c r="Q471" s="311">
        <v>0</v>
      </c>
      <c r="R471" s="315">
        <f t="shared" si="107"/>
        <v>0</v>
      </c>
      <c r="S471" s="548">
        <v>0</v>
      </c>
      <c r="T471" s="549"/>
      <c r="U471" s="550"/>
    </row>
    <row r="472" spans="1:21" ht="15.95" customHeight="1" thickBot="1" x14ac:dyDescent="0.25">
      <c r="A472" s="48">
        <v>11</v>
      </c>
      <c r="B472" s="49" t="s">
        <v>59</v>
      </c>
      <c r="C472" s="510"/>
      <c r="D472" s="511"/>
      <c r="E472" s="512"/>
      <c r="F472" s="302"/>
      <c r="G472" s="50"/>
      <c r="H472" s="50"/>
      <c r="I472" s="51"/>
      <c r="J472" s="51"/>
      <c r="K472" s="302"/>
      <c r="L472" s="52">
        <v>0</v>
      </c>
      <c r="M472" s="52">
        <v>0</v>
      </c>
      <c r="N472" s="53"/>
      <c r="O472" s="53"/>
      <c r="P472" s="52">
        <v>0</v>
      </c>
      <c r="Q472" s="52">
        <v>0</v>
      </c>
      <c r="R472" s="54">
        <f t="shared" si="107"/>
        <v>0</v>
      </c>
      <c r="S472" s="554"/>
      <c r="T472" s="555"/>
      <c r="U472" s="556"/>
    </row>
    <row r="473" spans="1:21" ht="15.95" customHeight="1" thickTop="1" x14ac:dyDescent="0.2">
      <c r="A473" s="5"/>
      <c r="B473" s="17" t="s">
        <v>39</v>
      </c>
    </row>
    <row r="474" spans="1:21" ht="15.95" customHeight="1" x14ac:dyDescent="0.2">
      <c r="A474" s="5"/>
      <c r="B474" s="15" t="s">
        <v>61</v>
      </c>
    </row>
    <row r="475" spans="1:21" ht="15.95" customHeight="1" x14ac:dyDescent="0.2">
      <c r="A475" s="5"/>
      <c r="B475" s="15" t="s">
        <v>60</v>
      </c>
    </row>
    <row r="476" spans="1:21" ht="15.95" customHeight="1" x14ac:dyDescent="0.2">
      <c r="A476" s="5"/>
      <c r="B476" s="15" t="s">
        <v>40</v>
      </c>
    </row>
    <row r="477" spans="1:21" ht="15.95" customHeight="1" x14ac:dyDescent="0.2"/>
    <row r="478" spans="1:21" ht="15.95" customHeight="1" x14ac:dyDescent="0.2"/>
    <row r="479" spans="1:21" ht="15.95" customHeight="1" x14ac:dyDescent="0.2">
      <c r="A479" s="488" t="s">
        <v>0</v>
      </c>
      <c r="B479" s="488"/>
      <c r="P479" s="517"/>
      <c r="Q479" s="517"/>
      <c r="R479" s="517"/>
      <c r="S479" s="517"/>
      <c r="T479" s="517"/>
      <c r="U479" s="517"/>
    </row>
    <row r="480" spans="1:21" ht="15.95" customHeight="1" x14ac:dyDescent="0.2">
      <c r="A480" s="488" t="s">
        <v>1</v>
      </c>
      <c r="B480" s="488"/>
      <c r="P480" s="517"/>
      <c r="Q480" s="517"/>
      <c r="R480" s="517"/>
      <c r="S480" s="517"/>
      <c r="T480" s="517"/>
      <c r="U480" s="517"/>
    </row>
    <row r="481" spans="1:21" ht="15.95" customHeight="1" x14ac:dyDescent="0.2">
      <c r="A481" s="488" t="s">
        <v>46</v>
      </c>
      <c r="B481" s="488"/>
    </row>
    <row r="482" spans="1:21" ht="15.95" customHeight="1" x14ac:dyDescent="0.35">
      <c r="C482" s="518" t="s">
        <v>2</v>
      </c>
      <c r="D482" s="518"/>
      <c r="E482" s="518"/>
      <c r="F482" s="518"/>
      <c r="G482" s="518"/>
      <c r="H482" s="518"/>
      <c r="I482" s="518"/>
      <c r="J482" s="518"/>
      <c r="K482" s="518"/>
      <c r="L482" s="518"/>
      <c r="M482" s="518"/>
      <c r="N482" s="518"/>
      <c r="O482" s="518"/>
      <c r="P482" s="518"/>
      <c r="Q482" s="2"/>
    </row>
    <row r="483" spans="1:21" ht="15.95" customHeight="1" x14ac:dyDescent="0.2">
      <c r="F483" s="519" t="s">
        <v>3</v>
      </c>
      <c r="G483" s="519"/>
      <c r="H483" s="519"/>
      <c r="I483" s="519"/>
      <c r="J483" s="519"/>
      <c r="K483" s="519"/>
      <c r="L483" s="519"/>
      <c r="M483" s="519"/>
      <c r="N483" s="519"/>
      <c r="O483" s="519"/>
      <c r="P483" s="519"/>
      <c r="Q483" s="304"/>
    </row>
    <row r="484" spans="1:21" ht="15.95" customHeight="1" x14ac:dyDescent="0.2">
      <c r="A484" s="1" t="s">
        <v>47</v>
      </c>
      <c r="C484" s="3"/>
      <c r="D484" s="4">
        <v>1</v>
      </c>
      <c r="E484" s="4">
        <v>5</v>
      </c>
      <c r="K484" s="520">
        <v>13</v>
      </c>
      <c r="L484" s="520"/>
      <c r="M484" s="5"/>
      <c r="N484" s="5"/>
      <c r="O484" s="5"/>
      <c r="P484" s="5"/>
      <c r="Q484" s="1" t="s">
        <v>49</v>
      </c>
      <c r="R484" s="522" t="str">
        <f>+R445</f>
        <v>Agustus</v>
      </c>
      <c r="S484" s="523"/>
      <c r="T484" s="4">
        <f>+T7:U7</f>
        <v>0</v>
      </c>
      <c r="U484" s="4">
        <f>+U445</f>
        <v>8</v>
      </c>
    </row>
    <row r="485" spans="1:21" ht="15.95" customHeight="1" thickBot="1" x14ac:dyDescent="0.25">
      <c r="A485" s="1" t="s">
        <v>69</v>
      </c>
      <c r="C485" s="6"/>
      <c r="D485" s="7">
        <v>0</v>
      </c>
      <c r="E485" s="7">
        <v>8</v>
      </c>
      <c r="K485" s="521"/>
      <c r="L485" s="521"/>
      <c r="M485" s="5"/>
      <c r="N485" s="5"/>
      <c r="O485" s="5"/>
      <c r="Q485" s="1" t="s">
        <v>48</v>
      </c>
      <c r="R485" s="557">
        <f>+R8</f>
        <v>2018</v>
      </c>
      <c r="S485" s="558"/>
      <c r="T485" s="21">
        <v>1</v>
      </c>
      <c r="U485" s="21">
        <f>+U8</f>
        <v>8</v>
      </c>
    </row>
    <row r="486" spans="1:21" ht="15.95" customHeight="1" thickTop="1" x14ac:dyDescent="0.2">
      <c r="A486" s="513" t="s">
        <v>4</v>
      </c>
      <c r="B486" s="496" t="s">
        <v>5</v>
      </c>
      <c r="C486" s="499" t="s">
        <v>6</v>
      </c>
      <c r="D486" s="500"/>
      <c r="E486" s="500"/>
      <c r="F486" s="500"/>
      <c r="G486" s="500"/>
      <c r="H486" s="500"/>
      <c r="I486" s="500"/>
      <c r="J486" s="500"/>
      <c r="K486" s="516"/>
      <c r="L486" s="591" t="s">
        <v>7</v>
      </c>
      <c r="M486" s="500"/>
      <c r="N486" s="500"/>
      <c r="O486" s="500"/>
      <c r="P486" s="500"/>
      <c r="Q486" s="500"/>
      <c r="R486" s="501"/>
      <c r="S486" s="538" t="s">
        <v>65</v>
      </c>
      <c r="T486" s="539"/>
      <c r="U486" s="592"/>
    </row>
    <row r="487" spans="1:21" ht="15.95" customHeight="1" x14ac:dyDescent="0.2">
      <c r="A487" s="514"/>
      <c r="B487" s="497"/>
      <c r="C487" s="551" t="s">
        <v>27</v>
      </c>
      <c r="D487" s="552"/>
      <c r="E487" s="553"/>
      <c r="F487" s="308"/>
      <c r="G487" s="308" t="s">
        <v>30</v>
      </c>
      <c r="H487" s="308" t="s">
        <v>32</v>
      </c>
      <c r="I487" s="308"/>
      <c r="J487" s="308"/>
      <c r="K487" s="35" t="s">
        <v>43</v>
      </c>
      <c r="L487" s="309" t="s">
        <v>27</v>
      </c>
      <c r="M487" s="308"/>
      <c r="N487" s="308" t="s">
        <v>30</v>
      </c>
      <c r="O487" s="308" t="s">
        <v>32</v>
      </c>
      <c r="P487" s="308"/>
      <c r="Q487" s="308"/>
      <c r="R487" s="308" t="s">
        <v>64</v>
      </c>
      <c r="S487" s="524" t="s">
        <v>68</v>
      </c>
      <c r="T487" s="525"/>
      <c r="U487" s="585"/>
    </row>
    <row r="488" spans="1:21" ht="13.5" customHeight="1" x14ac:dyDescent="0.2">
      <c r="A488" s="514"/>
      <c r="B488" s="497"/>
      <c r="C488" s="524" t="s">
        <v>28</v>
      </c>
      <c r="D488" s="525"/>
      <c r="E488" s="526"/>
      <c r="F488" s="306" t="s">
        <v>29</v>
      </c>
      <c r="G488" s="306" t="s">
        <v>31</v>
      </c>
      <c r="H488" s="306" t="s">
        <v>33</v>
      </c>
      <c r="I488" s="306" t="s">
        <v>37</v>
      </c>
      <c r="J488" s="306" t="s">
        <v>36</v>
      </c>
      <c r="K488" s="36" t="s">
        <v>28</v>
      </c>
      <c r="L488" s="305" t="s">
        <v>28</v>
      </c>
      <c r="M488" s="306" t="s">
        <v>35</v>
      </c>
      <c r="N488" s="306" t="s">
        <v>31</v>
      </c>
      <c r="O488" s="306" t="s">
        <v>33</v>
      </c>
      <c r="P488" s="306" t="s">
        <v>37</v>
      </c>
      <c r="Q488" s="306" t="s">
        <v>36</v>
      </c>
      <c r="R488" s="306" t="s">
        <v>38</v>
      </c>
      <c r="S488" s="524" t="s">
        <v>66</v>
      </c>
      <c r="T488" s="525"/>
      <c r="U488" s="585"/>
    </row>
    <row r="489" spans="1:21" ht="12.75" customHeight="1" x14ac:dyDescent="0.2">
      <c r="A489" s="514"/>
      <c r="B489" s="497"/>
      <c r="C489" s="502" t="s">
        <v>8</v>
      </c>
      <c r="D489" s="503"/>
      <c r="E489" s="504"/>
      <c r="F489" s="298"/>
      <c r="G489" s="298"/>
      <c r="H489" s="298" t="s">
        <v>34</v>
      </c>
      <c r="I489" s="298"/>
      <c r="J489" s="298"/>
      <c r="K489" s="37" t="s">
        <v>9</v>
      </c>
      <c r="L489" s="301" t="s">
        <v>8</v>
      </c>
      <c r="M489" s="298"/>
      <c r="N489" s="298"/>
      <c r="O489" s="298" t="s">
        <v>34</v>
      </c>
      <c r="P489" s="298"/>
      <c r="Q489" s="298"/>
      <c r="R489" s="20" t="s">
        <v>63</v>
      </c>
      <c r="S489" s="524" t="s">
        <v>67</v>
      </c>
      <c r="T489" s="525"/>
      <c r="U489" s="585"/>
    </row>
    <row r="490" spans="1:21" ht="12.75" customHeight="1" x14ac:dyDescent="0.2">
      <c r="A490" s="515"/>
      <c r="B490" s="498"/>
      <c r="C490" s="559"/>
      <c r="D490" s="560"/>
      <c r="E490" s="561"/>
      <c r="F490" s="306"/>
      <c r="G490" s="306"/>
      <c r="H490" s="306"/>
      <c r="I490" s="306"/>
      <c r="J490" s="306"/>
      <c r="K490" s="36" t="s">
        <v>62</v>
      </c>
      <c r="L490" s="305"/>
      <c r="M490" s="306"/>
      <c r="N490" s="306"/>
      <c r="O490" s="306"/>
      <c r="P490" s="306"/>
      <c r="Q490" s="306"/>
      <c r="R490" s="306"/>
      <c r="S490" s="528"/>
      <c r="T490" s="562"/>
      <c r="U490" s="586"/>
    </row>
    <row r="491" spans="1:21" s="8" customFormat="1" ht="12.75" customHeight="1" x14ac:dyDescent="0.2">
      <c r="A491" s="28" t="s">
        <v>10</v>
      </c>
      <c r="B491" s="307" t="s">
        <v>11</v>
      </c>
      <c r="C491" s="564" t="s">
        <v>12</v>
      </c>
      <c r="D491" s="565"/>
      <c r="E491" s="566"/>
      <c r="F491" s="307" t="s">
        <v>13</v>
      </c>
      <c r="G491" s="307" t="s">
        <v>14</v>
      </c>
      <c r="H491" s="307" t="s">
        <v>15</v>
      </c>
      <c r="I491" s="307" t="s">
        <v>16</v>
      </c>
      <c r="J491" s="307" t="s">
        <v>17</v>
      </c>
      <c r="K491" s="45" t="s">
        <v>18</v>
      </c>
      <c r="L491" s="310" t="s">
        <v>19</v>
      </c>
      <c r="M491" s="307" t="s">
        <v>20</v>
      </c>
      <c r="N491" s="307" t="s">
        <v>21</v>
      </c>
      <c r="O491" s="307" t="s">
        <v>41</v>
      </c>
      <c r="P491" s="307" t="s">
        <v>42</v>
      </c>
      <c r="Q491" s="307" t="s">
        <v>44</v>
      </c>
      <c r="R491" s="307" t="s">
        <v>70</v>
      </c>
      <c r="S491" s="564" t="s">
        <v>71</v>
      </c>
      <c r="T491" s="565"/>
      <c r="U491" s="587"/>
    </row>
    <row r="492" spans="1:21" s="16" customFormat="1" ht="12.75" customHeight="1" x14ac:dyDescent="0.2">
      <c r="A492" s="18">
        <v>1</v>
      </c>
      <c r="B492" s="19" t="s">
        <v>22</v>
      </c>
      <c r="C492" s="623">
        <f t="shared" ref="C492:N507" si="111">SUM(C15,C55,C95,C135,C174,C213,C253,C293,C333,C373,C413,C453)</f>
        <v>6</v>
      </c>
      <c r="D492" s="624">
        <f t="shared" si="111"/>
        <v>0</v>
      </c>
      <c r="E492" s="625">
        <f t="shared" si="111"/>
        <v>0</v>
      </c>
      <c r="F492" s="24">
        <f t="shared" si="111"/>
        <v>1</v>
      </c>
      <c r="G492" s="24">
        <f>SUM(G15,G55,G95,G135,G174,G213,G253,G293,G333,G373,G413,G453)</f>
        <v>0</v>
      </c>
      <c r="H492" s="24">
        <f t="shared" ref="H492" si="112">SUM(H15,H55,H95,H135,H174,H213,H253,H293,H333,H373,H413,H453)</f>
        <v>0</v>
      </c>
      <c r="I492" s="24">
        <f>SUM(I15,I55,I95,I135,I174,I213,I253,I293,I333,I373,I413,I453)</f>
        <v>0</v>
      </c>
      <c r="J492" s="24">
        <f t="shared" ref="J492" si="113">SUM(J15,J55,J95,J135,J174,J213,J253,J293,J333,J373,J413,J453)</f>
        <v>0</v>
      </c>
      <c r="K492" s="24">
        <f>SUM(K15,K55,K95,K135,K174,K213,K253,K293,K333,K373,K413,K453)</f>
        <v>5</v>
      </c>
      <c r="L492" s="121">
        <f t="shared" ref="L492:R497" si="114">SUM(L15,L55,L95,L135,L174,L213,L253,L293,L333,L373,L413,L453)</f>
        <v>443</v>
      </c>
      <c r="M492" s="121">
        <f t="shared" si="114"/>
        <v>8</v>
      </c>
      <c r="N492" s="121">
        <f t="shared" si="114"/>
        <v>6</v>
      </c>
      <c r="O492" s="121">
        <f t="shared" si="114"/>
        <v>0</v>
      </c>
      <c r="P492" s="121">
        <f>SUM(P15,P55,P95,P135,P174,P213,P253,P293,P333,P373,P413,P453)</f>
        <v>456</v>
      </c>
      <c r="Q492" s="121">
        <f t="shared" si="114"/>
        <v>1</v>
      </c>
      <c r="R492" s="121">
        <f>SUM(R15,R55,R95,R135,R174,R213,R253,R293,R333,R373,R413,R453)</f>
        <v>884</v>
      </c>
      <c r="S492" s="588"/>
      <c r="T492" s="589"/>
      <c r="U492" s="590"/>
    </row>
    <row r="493" spans="1:21" s="23" customFormat="1" ht="15.75" x14ac:dyDescent="0.25">
      <c r="A493" s="14"/>
      <c r="B493" s="22" t="s">
        <v>50</v>
      </c>
      <c r="C493" s="626">
        <f t="shared" si="111"/>
        <v>6</v>
      </c>
      <c r="D493" s="626">
        <f t="shared" si="111"/>
        <v>0</v>
      </c>
      <c r="E493" s="626">
        <f t="shared" si="111"/>
        <v>0</v>
      </c>
      <c r="F493" s="313">
        <f t="shared" si="111"/>
        <v>1</v>
      </c>
      <c r="G493" s="313">
        <f t="shared" si="111"/>
        <v>0</v>
      </c>
      <c r="H493" s="313">
        <f t="shared" si="111"/>
        <v>0</v>
      </c>
      <c r="I493" s="313">
        <f t="shared" si="111"/>
        <v>0</v>
      </c>
      <c r="J493" s="313">
        <f t="shared" si="111"/>
        <v>0</v>
      </c>
      <c r="K493" s="315">
        <f t="shared" si="111"/>
        <v>5</v>
      </c>
      <c r="L493" s="57">
        <f t="shared" si="114"/>
        <v>411</v>
      </c>
      <c r="M493" s="57">
        <f t="shared" si="114"/>
        <v>0</v>
      </c>
      <c r="N493" s="57">
        <f t="shared" si="114"/>
        <v>5</v>
      </c>
      <c r="O493" s="57">
        <f t="shared" si="114"/>
        <v>0</v>
      </c>
      <c r="P493" s="57">
        <f t="shared" si="114"/>
        <v>455</v>
      </c>
      <c r="Q493" s="57">
        <f t="shared" si="114"/>
        <v>0</v>
      </c>
      <c r="R493" s="57">
        <f t="shared" si="114"/>
        <v>861</v>
      </c>
      <c r="S493" s="596"/>
      <c r="T493" s="597"/>
      <c r="U493" s="598"/>
    </row>
    <row r="494" spans="1:21" ht="15.75" x14ac:dyDescent="0.2">
      <c r="A494" s="12"/>
      <c r="B494" s="13" t="s">
        <v>84</v>
      </c>
      <c r="C494" s="627">
        <f t="shared" si="111"/>
        <v>6</v>
      </c>
      <c r="D494" s="627">
        <f t="shared" si="111"/>
        <v>0</v>
      </c>
      <c r="E494" s="627">
        <f t="shared" si="111"/>
        <v>0</v>
      </c>
      <c r="F494" s="314">
        <f t="shared" si="111"/>
        <v>1</v>
      </c>
      <c r="G494" s="314">
        <f t="shared" si="111"/>
        <v>0</v>
      </c>
      <c r="H494" s="314">
        <f t="shared" si="111"/>
        <v>0</v>
      </c>
      <c r="I494" s="230">
        <f t="shared" si="111"/>
        <v>0</v>
      </c>
      <c r="J494" s="230">
        <f t="shared" si="111"/>
        <v>0</v>
      </c>
      <c r="K494" s="315">
        <f t="shared" si="111"/>
        <v>5</v>
      </c>
      <c r="L494" s="57">
        <f t="shared" si="114"/>
        <v>406</v>
      </c>
      <c r="M494" s="57">
        <f t="shared" si="114"/>
        <v>0</v>
      </c>
      <c r="N494" s="57">
        <f t="shared" si="114"/>
        <v>0</v>
      </c>
      <c r="O494" s="57">
        <f t="shared" si="114"/>
        <v>0</v>
      </c>
      <c r="P494" s="57">
        <f t="shared" si="114"/>
        <v>455</v>
      </c>
      <c r="Q494" s="57">
        <f t="shared" si="114"/>
        <v>0</v>
      </c>
      <c r="R494" s="57">
        <f t="shared" si="114"/>
        <v>861</v>
      </c>
      <c r="S494" s="593"/>
      <c r="T494" s="594"/>
      <c r="U494" s="595"/>
    </row>
    <row r="495" spans="1:21" ht="15.75" x14ac:dyDescent="0.2">
      <c r="A495" s="12"/>
      <c r="B495" s="13" t="s">
        <v>85</v>
      </c>
      <c r="C495" s="627">
        <f t="shared" si="111"/>
        <v>0</v>
      </c>
      <c r="D495" s="627">
        <f t="shared" si="111"/>
        <v>0</v>
      </c>
      <c r="E495" s="627">
        <f t="shared" si="111"/>
        <v>0</v>
      </c>
      <c r="F495" s="314">
        <f t="shared" si="111"/>
        <v>0</v>
      </c>
      <c r="G495" s="314">
        <f t="shared" si="111"/>
        <v>0</v>
      </c>
      <c r="H495" s="314">
        <f t="shared" si="111"/>
        <v>0</v>
      </c>
      <c r="I495" s="230">
        <f>SUM(I18,I58,I98,I138,I177,I216,I256,I296,I336,I376,I416,I456)</f>
        <v>0</v>
      </c>
      <c r="J495" s="230">
        <f t="shared" si="111"/>
        <v>0</v>
      </c>
      <c r="K495" s="315">
        <f>SUM(K18,K58,K98,K138,K177,K216,K256,K296,K336,K376,K416,K456)</f>
        <v>0</v>
      </c>
      <c r="L495" s="57">
        <f t="shared" si="114"/>
        <v>5</v>
      </c>
      <c r="M495" s="57">
        <f t="shared" si="114"/>
        <v>0</v>
      </c>
      <c r="N495" s="57">
        <f t="shared" si="114"/>
        <v>5</v>
      </c>
      <c r="O495" s="57">
        <f t="shared" si="114"/>
        <v>0</v>
      </c>
      <c r="P495" s="57">
        <f t="shared" si="114"/>
        <v>0</v>
      </c>
      <c r="Q495" s="57">
        <f t="shared" si="114"/>
        <v>0</v>
      </c>
      <c r="R495" s="57">
        <f>SUM(R18,R58,R98,R138,R177,R216,R256,R296,R336,R376,R416,R456)</f>
        <v>0</v>
      </c>
      <c r="S495" s="593"/>
      <c r="T495" s="594"/>
      <c r="U495" s="595"/>
    </row>
    <row r="496" spans="1:21" ht="15.75" x14ac:dyDescent="0.2">
      <c r="A496" s="12"/>
      <c r="B496" s="11" t="s">
        <v>51</v>
      </c>
      <c r="C496" s="628">
        <f t="shared" si="111"/>
        <v>0</v>
      </c>
      <c r="D496" s="628">
        <f t="shared" si="111"/>
        <v>0</v>
      </c>
      <c r="E496" s="628">
        <f t="shared" si="111"/>
        <v>0</v>
      </c>
      <c r="F496" s="231">
        <f t="shared" si="111"/>
        <v>0</v>
      </c>
      <c r="G496" s="231">
        <f t="shared" si="111"/>
        <v>0</v>
      </c>
      <c r="H496" s="231">
        <f t="shared" si="111"/>
        <v>0</v>
      </c>
      <c r="I496" s="231">
        <f t="shared" si="111"/>
        <v>0</v>
      </c>
      <c r="J496" s="231">
        <f t="shared" si="111"/>
        <v>0</v>
      </c>
      <c r="K496" s="315">
        <f t="shared" si="111"/>
        <v>0</v>
      </c>
      <c r="L496" s="57">
        <f t="shared" si="114"/>
        <v>13</v>
      </c>
      <c r="M496" s="57">
        <f t="shared" si="114"/>
        <v>7</v>
      </c>
      <c r="N496" s="57">
        <f t="shared" si="114"/>
        <v>1</v>
      </c>
      <c r="O496" s="57">
        <f t="shared" si="114"/>
        <v>0</v>
      </c>
      <c r="P496" s="57">
        <f t="shared" si="114"/>
        <v>0</v>
      </c>
      <c r="Q496" s="57">
        <f t="shared" si="114"/>
        <v>1</v>
      </c>
      <c r="R496" s="57">
        <f t="shared" si="114"/>
        <v>4</v>
      </c>
      <c r="S496" s="593"/>
      <c r="T496" s="594"/>
      <c r="U496" s="595"/>
    </row>
    <row r="497" spans="1:21" ht="15.75" x14ac:dyDescent="0.2">
      <c r="A497" s="12"/>
      <c r="B497" s="11" t="s">
        <v>52</v>
      </c>
      <c r="C497" s="628">
        <f t="shared" si="111"/>
        <v>0</v>
      </c>
      <c r="D497" s="628">
        <f t="shared" si="111"/>
        <v>0</v>
      </c>
      <c r="E497" s="628">
        <f t="shared" si="111"/>
        <v>0</v>
      </c>
      <c r="F497" s="231">
        <f t="shared" si="111"/>
        <v>0</v>
      </c>
      <c r="G497" s="231">
        <f t="shared" si="111"/>
        <v>0</v>
      </c>
      <c r="H497" s="231">
        <f t="shared" si="111"/>
        <v>0</v>
      </c>
      <c r="I497" s="231">
        <f t="shared" si="111"/>
        <v>0</v>
      </c>
      <c r="J497" s="231">
        <f t="shared" si="111"/>
        <v>0</v>
      </c>
      <c r="K497" s="315">
        <f t="shared" si="111"/>
        <v>0</v>
      </c>
      <c r="L497" s="57">
        <f t="shared" si="114"/>
        <v>19</v>
      </c>
      <c r="M497" s="57">
        <f t="shared" si="114"/>
        <v>1</v>
      </c>
      <c r="N497" s="57">
        <f t="shared" si="114"/>
        <v>0</v>
      </c>
      <c r="O497" s="57">
        <f t="shared" si="114"/>
        <v>0</v>
      </c>
      <c r="P497" s="57">
        <f t="shared" si="114"/>
        <v>1</v>
      </c>
      <c r="Q497" s="57">
        <f t="shared" si="114"/>
        <v>0</v>
      </c>
      <c r="R497" s="57">
        <f t="shared" si="114"/>
        <v>19</v>
      </c>
      <c r="S497" s="593"/>
      <c r="T497" s="594"/>
      <c r="U497" s="595"/>
    </row>
    <row r="498" spans="1:21" ht="15.75" x14ac:dyDescent="0.2">
      <c r="A498" s="14">
        <v>2</v>
      </c>
      <c r="B498" s="10" t="s">
        <v>23</v>
      </c>
      <c r="C498" s="628">
        <f t="shared" si="111"/>
        <v>100</v>
      </c>
      <c r="D498" s="628">
        <f t="shared" si="111"/>
        <v>658</v>
      </c>
      <c r="E498" s="628">
        <f t="shared" si="111"/>
        <v>658</v>
      </c>
      <c r="F498" s="231">
        <f t="shared" si="111"/>
        <v>0</v>
      </c>
      <c r="G498" s="315">
        <f>SUM(G499:G500)</f>
        <v>0</v>
      </c>
      <c r="H498" s="26"/>
      <c r="I498" s="231">
        <f t="shared" si="111"/>
        <v>0</v>
      </c>
      <c r="J498" s="315">
        <f>SUM(J499:J500)</f>
        <v>0</v>
      </c>
      <c r="K498" s="315">
        <f t="shared" si="111"/>
        <v>100</v>
      </c>
      <c r="L498" s="57">
        <f>SUM(L499:L500)</f>
        <v>1320</v>
      </c>
      <c r="M498" s="57">
        <f t="shared" ref="M498:N498" si="115">SUM(M499:M500)</f>
        <v>1102</v>
      </c>
      <c r="N498" s="57">
        <f t="shared" si="115"/>
        <v>6</v>
      </c>
      <c r="O498" s="61"/>
      <c r="P498" s="57">
        <f>SUM(P499:P500)</f>
        <v>23</v>
      </c>
      <c r="Q498" s="57">
        <f>SUM(Q499:Q500)</f>
        <v>96</v>
      </c>
      <c r="R498" s="57">
        <f t="shared" ref="R498:R501" si="116">SUM(L498-M498-N498-O498+P498-Q498)</f>
        <v>139</v>
      </c>
      <c r="S498" s="593"/>
      <c r="T498" s="594"/>
      <c r="U498" s="595"/>
    </row>
    <row r="499" spans="1:21" ht="15.75" x14ac:dyDescent="0.2">
      <c r="A499" s="12"/>
      <c r="B499" s="13" t="s">
        <v>84</v>
      </c>
      <c r="C499" s="628">
        <f t="shared" si="111"/>
        <v>100</v>
      </c>
      <c r="D499" s="628">
        <f t="shared" si="111"/>
        <v>658</v>
      </c>
      <c r="E499" s="628">
        <f t="shared" si="111"/>
        <v>658</v>
      </c>
      <c r="F499" s="231">
        <f t="shared" si="111"/>
        <v>0</v>
      </c>
      <c r="G499" s="312">
        <f t="shared" si="111"/>
        <v>0</v>
      </c>
      <c r="H499" s="25"/>
      <c r="I499" s="231">
        <f t="shared" si="111"/>
        <v>0</v>
      </c>
      <c r="J499" s="312">
        <f t="shared" si="111"/>
        <v>0</v>
      </c>
      <c r="K499" s="315">
        <f t="shared" si="111"/>
        <v>100</v>
      </c>
      <c r="L499" s="57">
        <f t="shared" si="111"/>
        <v>1320</v>
      </c>
      <c r="M499" s="57">
        <f t="shared" si="111"/>
        <v>1102</v>
      </c>
      <c r="N499" s="57">
        <f t="shared" si="111"/>
        <v>6</v>
      </c>
      <c r="O499" s="71"/>
      <c r="P499" s="57">
        <f t="shared" ref="P499:Q511" si="117">SUM(P22,P62,P102,P142,P181,P220,P260,P300,P340,P380,P420,P460)</f>
        <v>23</v>
      </c>
      <c r="Q499" s="57">
        <f t="shared" si="117"/>
        <v>96</v>
      </c>
      <c r="R499" s="57">
        <f t="shared" si="116"/>
        <v>139</v>
      </c>
      <c r="S499" s="593"/>
      <c r="T499" s="594"/>
      <c r="U499" s="595"/>
    </row>
    <row r="500" spans="1:21" ht="15.75" x14ac:dyDescent="0.2">
      <c r="A500" s="12"/>
      <c r="B500" s="13" t="s">
        <v>85</v>
      </c>
      <c r="C500" s="628">
        <f t="shared" si="111"/>
        <v>0</v>
      </c>
      <c r="D500" s="628">
        <f t="shared" si="111"/>
        <v>0</v>
      </c>
      <c r="E500" s="628">
        <f t="shared" si="111"/>
        <v>0</v>
      </c>
      <c r="F500" s="231">
        <f t="shared" si="111"/>
        <v>0</v>
      </c>
      <c r="G500" s="314">
        <f t="shared" si="111"/>
        <v>0</v>
      </c>
      <c r="H500" s="25"/>
      <c r="I500" s="231">
        <f t="shared" si="111"/>
        <v>0</v>
      </c>
      <c r="J500" s="230">
        <f t="shared" si="111"/>
        <v>0</v>
      </c>
      <c r="K500" s="315">
        <f t="shared" si="111"/>
        <v>0</v>
      </c>
      <c r="L500" s="57">
        <f t="shared" si="111"/>
        <v>0</v>
      </c>
      <c r="M500" s="57">
        <f t="shared" si="111"/>
        <v>0</v>
      </c>
      <c r="N500" s="57">
        <f t="shared" si="111"/>
        <v>0</v>
      </c>
      <c r="O500" s="71"/>
      <c r="P500" s="57">
        <f t="shared" si="117"/>
        <v>0</v>
      </c>
      <c r="Q500" s="57">
        <f t="shared" si="117"/>
        <v>0</v>
      </c>
      <c r="R500" s="57">
        <f t="shared" si="116"/>
        <v>0</v>
      </c>
      <c r="S500" s="593"/>
      <c r="T500" s="594"/>
      <c r="U500" s="595"/>
    </row>
    <row r="501" spans="1:21" ht="15.75" x14ac:dyDescent="0.2">
      <c r="A501" s="9">
        <v>3</v>
      </c>
      <c r="B501" s="10" t="s">
        <v>54</v>
      </c>
      <c r="C501" s="628">
        <f t="shared" si="111"/>
        <v>0</v>
      </c>
      <c r="D501" s="628">
        <f t="shared" si="111"/>
        <v>0</v>
      </c>
      <c r="E501" s="628">
        <f t="shared" si="111"/>
        <v>0</v>
      </c>
      <c r="F501" s="231">
        <f t="shared" si="111"/>
        <v>0</v>
      </c>
      <c r="G501" s="26"/>
      <c r="H501" s="26"/>
      <c r="I501" s="231">
        <f t="shared" si="111"/>
        <v>0</v>
      </c>
      <c r="J501" s="315">
        <f t="shared" si="111"/>
        <v>0</v>
      </c>
      <c r="K501" s="315">
        <f t="shared" si="111"/>
        <v>0</v>
      </c>
      <c r="L501" s="57">
        <f t="shared" si="111"/>
        <v>14.8</v>
      </c>
      <c r="M501" s="57">
        <f t="shared" si="111"/>
        <v>4.3</v>
      </c>
      <c r="N501" s="61"/>
      <c r="O501" s="61"/>
      <c r="P501" s="57">
        <f t="shared" si="117"/>
        <v>1</v>
      </c>
      <c r="Q501" s="57">
        <f t="shared" si="117"/>
        <v>0</v>
      </c>
      <c r="R501" s="57">
        <f t="shared" si="116"/>
        <v>11.5</v>
      </c>
      <c r="S501" s="593"/>
      <c r="T501" s="594"/>
      <c r="U501" s="595"/>
    </row>
    <row r="502" spans="1:21" ht="15.75" x14ac:dyDescent="0.2">
      <c r="A502" s="14">
        <v>4</v>
      </c>
      <c r="B502" s="10" t="s">
        <v>53</v>
      </c>
      <c r="C502" s="628">
        <f t="shared" si="111"/>
        <v>0</v>
      </c>
      <c r="D502" s="628">
        <f t="shared" si="111"/>
        <v>2</v>
      </c>
      <c r="E502" s="628">
        <f t="shared" si="111"/>
        <v>2</v>
      </c>
      <c r="F502" s="231">
        <f t="shared" si="111"/>
        <v>0</v>
      </c>
      <c r="G502" s="26"/>
      <c r="H502" s="26"/>
      <c r="I502" s="231">
        <f t="shared" si="111"/>
        <v>0</v>
      </c>
      <c r="J502" s="313">
        <f t="shared" si="111"/>
        <v>0</v>
      </c>
      <c r="K502" s="315">
        <f t="shared" si="111"/>
        <v>0</v>
      </c>
      <c r="L502" s="57">
        <f t="shared" si="111"/>
        <v>105.39999999999999</v>
      </c>
      <c r="M502" s="57">
        <f t="shared" si="111"/>
        <v>19.5</v>
      </c>
      <c r="N502" s="61"/>
      <c r="O502" s="61"/>
      <c r="P502" s="57">
        <f t="shared" si="117"/>
        <v>5</v>
      </c>
      <c r="Q502" s="57">
        <f t="shared" si="117"/>
        <v>1</v>
      </c>
      <c r="R502" s="57">
        <f>SUM(L502-M502-N502-O502+P502-Q502)</f>
        <v>89.899999999999991</v>
      </c>
      <c r="S502" s="593"/>
      <c r="T502" s="594"/>
      <c r="U502" s="595"/>
    </row>
    <row r="503" spans="1:21" ht="15.75" x14ac:dyDescent="0.2">
      <c r="A503" s="14"/>
      <c r="B503" s="13" t="s">
        <v>84</v>
      </c>
      <c r="C503" s="628">
        <f t="shared" si="111"/>
        <v>0</v>
      </c>
      <c r="D503" s="628">
        <f t="shared" si="111"/>
        <v>0</v>
      </c>
      <c r="E503" s="628">
        <f t="shared" si="111"/>
        <v>0</v>
      </c>
      <c r="F503" s="231">
        <f t="shared" si="111"/>
        <v>0</v>
      </c>
      <c r="G503" s="26"/>
      <c r="H503" s="26"/>
      <c r="I503" s="231">
        <f t="shared" si="111"/>
        <v>0</v>
      </c>
      <c r="J503" s="313">
        <f t="shared" si="111"/>
        <v>0</v>
      </c>
      <c r="K503" s="315">
        <f t="shared" si="111"/>
        <v>0</v>
      </c>
      <c r="L503" s="57">
        <f t="shared" si="111"/>
        <v>0</v>
      </c>
      <c r="M503" s="57">
        <f t="shared" si="111"/>
        <v>0</v>
      </c>
      <c r="N503" s="61"/>
      <c r="O503" s="61"/>
      <c r="P503" s="57">
        <f t="shared" si="117"/>
        <v>0</v>
      </c>
      <c r="Q503" s="57">
        <f t="shared" si="117"/>
        <v>0</v>
      </c>
      <c r="R503" s="57">
        <f t="shared" ref="R503:R505" si="118">SUM(L503-M503-N503-O503+P503-Q503)</f>
        <v>0</v>
      </c>
      <c r="S503" s="593"/>
      <c r="T503" s="594"/>
      <c r="U503" s="595"/>
    </row>
    <row r="504" spans="1:21" ht="15.75" x14ac:dyDescent="0.2">
      <c r="A504" s="14"/>
      <c r="B504" s="13" t="s">
        <v>85</v>
      </c>
      <c r="C504" s="626">
        <f t="shared" si="111"/>
        <v>0</v>
      </c>
      <c r="D504" s="626">
        <f t="shared" si="111"/>
        <v>2</v>
      </c>
      <c r="E504" s="626"/>
      <c r="F504" s="231">
        <f t="shared" si="111"/>
        <v>0</v>
      </c>
      <c r="G504" s="26"/>
      <c r="H504" s="26"/>
      <c r="I504" s="231">
        <f t="shared" si="111"/>
        <v>0</v>
      </c>
      <c r="J504" s="313">
        <f t="shared" si="111"/>
        <v>0</v>
      </c>
      <c r="K504" s="315">
        <f t="shared" si="111"/>
        <v>0</v>
      </c>
      <c r="L504" s="57">
        <f t="shared" si="111"/>
        <v>105.39999999999999</v>
      </c>
      <c r="M504" s="57">
        <f t="shared" si="111"/>
        <v>19.5</v>
      </c>
      <c r="N504" s="61"/>
      <c r="O504" s="61"/>
      <c r="P504" s="57">
        <f t="shared" si="117"/>
        <v>5</v>
      </c>
      <c r="Q504" s="57">
        <f t="shared" si="117"/>
        <v>1</v>
      </c>
      <c r="R504" s="57">
        <f t="shared" si="118"/>
        <v>89.899999999999991</v>
      </c>
      <c r="S504" s="593"/>
      <c r="T504" s="594"/>
      <c r="U504" s="595"/>
    </row>
    <row r="505" spans="1:21" ht="15.75" x14ac:dyDescent="0.2">
      <c r="A505" s="14">
        <v>5</v>
      </c>
      <c r="B505" s="11" t="s">
        <v>55</v>
      </c>
      <c r="C505" s="628">
        <f t="shared" si="111"/>
        <v>0</v>
      </c>
      <c r="D505" s="628">
        <f t="shared" si="111"/>
        <v>0</v>
      </c>
      <c r="E505" s="628"/>
      <c r="F505" s="231">
        <f t="shared" si="111"/>
        <v>0</v>
      </c>
      <c r="G505" s="26"/>
      <c r="H505" s="26"/>
      <c r="I505" s="231">
        <f t="shared" si="111"/>
        <v>0</v>
      </c>
      <c r="J505" s="315">
        <f t="shared" si="111"/>
        <v>0</v>
      </c>
      <c r="K505" s="315">
        <f t="shared" si="111"/>
        <v>0</v>
      </c>
      <c r="L505" s="57">
        <f t="shared" si="111"/>
        <v>10</v>
      </c>
      <c r="M505" s="57">
        <f t="shared" si="111"/>
        <v>0</v>
      </c>
      <c r="N505" s="61"/>
      <c r="O505" s="61"/>
      <c r="P505" s="57">
        <f t="shared" si="117"/>
        <v>0</v>
      </c>
      <c r="Q505" s="57">
        <f t="shared" si="117"/>
        <v>0</v>
      </c>
      <c r="R505" s="57">
        <f t="shared" si="118"/>
        <v>10</v>
      </c>
      <c r="S505" s="593"/>
      <c r="T505" s="594"/>
      <c r="U505" s="595"/>
    </row>
    <row r="506" spans="1:21" ht="15.75" x14ac:dyDescent="0.2">
      <c r="A506" s="14">
        <v>6</v>
      </c>
      <c r="B506" s="10" t="s">
        <v>56</v>
      </c>
      <c r="C506" s="628">
        <f>SUM(C29,C69,C109,C149,C188,C227,C267,C307,C347,C387,C427,C467)</f>
        <v>0</v>
      </c>
      <c r="D506" s="628">
        <f t="shared" si="111"/>
        <v>0</v>
      </c>
      <c r="E506" s="628"/>
      <c r="F506" s="231">
        <f t="shared" si="111"/>
        <v>0</v>
      </c>
      <c r="G506" s="26"/>
      <c r="H506" s="26"/>
      <c r="I506" s="315">
        <f>SUM(C506-D506-E506-F506+G506-H506)</f>
        <v>0</v>
      </c>
      <c r="J506" s="315">
        <f t="shared" si="111"/>
        <v>0</v>
      </c>
      <c r="K506" s="315">
        <f t="shared" si="111"/>
        <v>0</v>
      </c>
      <c r="L506" s="57">
        <f>SUM(L29,L69,L109,L149,L188,L227,L267,L307,L347,L387,L427,L467)</f>
        <v>6</v>
      </c>
      <c r="M506" s="57">
        <f t="shared" si="111"/>
        <v>3</v>
      </c>
      <c r="N506" s="61"/>
      <c r="O506" s="61"/>
      <c r="P506" s="57">
        <f t="shared" si="117"/>
        <v>0</v>
      </c>
      <c r="Q506" s="57">
        <f t="shared" si="117"/>
        <v>0</v>
      </c>
      <c r="R506" s="57">
        <f>SUM(L506-M506-N506-O506+P506-Q506)</f>
        <v>3</v>
      </c>
      <c r="S506" s="605">
        <f>SUM(S29,S69,S109,S149,S188,S227,S267,S307,S347,S387,S427,S467)</f>
        <v>1.6</v>
      </c>
      <c r="T506" s="606"/>
      <c r="U506" s="607"/>
    </row>
    <row r="507" spans="1:21" ht="15.75" x14ac:dyDescent="0.2">
      <c r="A507" s="14">
        <v>7</v>
      </c>
      <c r="B507" s="10" t="s">
        <v>57</v>
      </c>
      <c r="C507" s="628">
        <f t="shared" ref="C507:D511" si="119">SUM(C30,C70,C110,C150,C189,C228,C268,C308,C348,C388,C428,C468)</f>
        <v>0</v>
      </c>
      <c r="D507" s="628">
        <f t="shared" si="119"/>
        <v>0</v>
      </c>
      <c r="E507" s="628"/>
      <c r="F507" s="231">
        <f t="shared" si="111"/>
        <v>0</v>
      </c>
      <c r="G507" s="26"/>
      <c r="H507" s="26"/>
      <c r="I507" s="315">
        <f t="shared" ref="I507:I511" si="120">SUM(C507-D507-E507-F507+G507-H507)</f>
        <v>0</v>
      </c>
      <c r="J507" s="315">
        <f t="shared" si="111"/>
        <v>0</v>
      </c>
      <c r="K507" s="315">
        <f t="shared" ref="K507:K511" si="121">SUM(E507-F507-G507-H507+I507-J507)</f>
        <v>0</v>
      </c>
      <c r="L507" s="57">
        <f t="shared" si="111"/>
        <v>0</v>
      </c>
      <c r="M507" s="57">
        <f t="shared" si="111"/>
        <v>0</v>
      </c>
      <c r="N507" s="61"/>
      <c r="O507" s="61"/>
      <c r="P507" s="57">
        <f t="shared" si="117"/>
        <v>0</v>
      </c>
      <c r="Q507" s="57">
        <f t="shared" si="117"/>
        <v>0</v>
      </c>
      <c r="R507" s="57">
        <f t="shared" ref="R507:R511" si="122">SUM(L507-M507-N507-O507+P507-Q507)</f>
        <v>0</v>
      </c>
      <c r="S507" s="605">
        <v>0</v>
      </c>
      <c r="T507" s="606"/>
      <c r="U507" s="607"/>
    </row>
    <row r="508" spans="1:21" ht="15.75" x14ac:dyDescent="0.2">
      <c r="A508" s="14">
        <v>8</v>
      </c>
      <c r="B508" s="10" t="s">
        <v>58</v>
      </c>
      <c r="C508" s="628">
        <f t="shared" si="119"/>
        <v>0</v>
      </c>
      <c r="D508" s="628">
        <f t="shared" si="119"/>
        <v>0</v>
      </c>
      <c r="E508" s="628"/>
      <c r="F508" s="231">
        <f t="shared" ref="F508:F511" si="123">SUM(F31,F71,F111,F151,F190,F229,F269,F309,F349,F389,F429,F469)</f>
        <v>0</v>
      </c>
      <c r="G508" s="26"/>
      <c r="H508" s="26"/>
      <c r="I508" s="315">
        <f t="shared" si="120"/>
        <v>0</v>
      </c>
      <c r="J508" s="315">
        <f t="shared" ref="J508:J511" si="124">SUM(J31,J71,J111,J151,J190,J229,J269,J309,J349,J389,J429,J469)</f>
        <v>0</v>
      </c>
      <c r="K508" s="315">
        <f t="shared" si="121"/>
        <v>0</v>
      </c>
      <c r="L508" s="57">
        <f t="shared" ref="L508:M511" si="125">SUM(L31,L71,L111,L151,L190,L229,L269,L309,L349,L389,L429,L469)</f>
        <v>0</v>
      </c>
      <c r="M508" s="57">
        <f t="shared" si="125"/>
        <v>0</v>
      </c>
      <c r="N508" s="61"/>
      <c r="O508" s="61"/>
      <c r="P508" s="57">
        <f t="shared" si="117"/>
        <v>0</v>
      </c>
      <c r="Q508" s="57">
        <f t="shared" si="117"/>
        <v>0</v>
      </c>
      <c r="R508" s="57">
        <f t="shared" si="122"/>
        <v>0</v>
      </c>
      <c r="S508" s="605">
        <v>0</v>
      </c>
      <c r="T508" s="606"/>
      <c r="U508" s="607"/>
    </row>
    <row r="509" spans="1:21" ht="15.75" x14ac:dyDescent="0.2">
      <c r="A509" s="14">
        <v>9</v>
      </c>
      <c r="B509" s="10" t="s">
        <v>24</v>
      </c>
      <c r="C509" s="628">
        <f t="shared" si="119"/>
        <v>0</v>
      </c>
      <c r="D509" s="628">
        <f t="shared" si="119"/>
        <v>0</v>
      </c>
      <c r="E509" s="628"/>
      <c r="F509" s="231">
        <f t="shared" si="123"/>
        <v>0</v>
      </c>
      <c r="G509" s="26"/>
      <c r="H509" s="26"/>
      <c r="I509" s="231">
        <f t="shared" si="120"/>
        <v>0</v>
      </c>
      <c r="J509" s="231">
        <f t="shared" si="124"/>
        <v>0</v>
      </c>
      <c r="K509" s="315">
        <f t="shared" si="121"/>
        <v>0</v>
      </c>
      <c r="L509" s="57">
        <f t="shared" si="125"/>
        <v>0</v>
      </c>
      <c r="M509" s="57">
        <f t="shared" si="125"/>
        <v>0</v>
      </c>
      <c r="N509" s="61"/>
      <c r="O509" s="61"/>
      <c r="P509" s="57">
        <f t="shared" si="117"/>
        <v>0</v>
      </c>
      <c r="Q509" s="57">
        <f t="shared" si="117"/>
        <v>0</v>
      </c>
      <c r="R509" s="57">
        <f t="shared" si="122"/>
        <v>0</v>
      </c>
      <c r="S509" s="605">
        <v>0</v>
      </c>
      <c r="T509" s="606"/>
      <c r="U509" s="607"/>
    </row>
    <row r="510" spans="1:21" ht="15.75" x14ac:dyDescent="0.2">
      <c r="A510" s="14">
        <v>10</v>
      </c>
      <c r="B510" s="10" t="s">
        <v>25</v>
      </c>
      <c r="C510" s="628">
        <f t="shared" si="119"/>
        <v>0</v>
      </c>
      <c r="D510" s="628">
        <f t="shared" si="119"/>
        <v>0</v>
      </c>
      <c r="E510" s="628"/>
      <c r="F510" s="231">
        <f t="shared" si="123"/>
        <v>0</v>
      </c>
      <c r="G510" s="26"/>
      <c r="H510" s="26"/>
      <c r="I510" s="231">
        <f t="shared" si="120"/>
        <v>0</v>
      </c>
      <c r="J510" s="231">
        <f t="shared" si="124"/>
        <v>0</v>
      </c>
      <c r="K510" s="315">
        <f t="shared" si="121"/>
        <v>0</v>
      </c>
      <c r="L510" s="57">
        <f t="shared" si="125"/>
        <v>0</v>
      </c>
      <c r="M510" s="57">
        <f t="shared" si="125"/>
        <v>0</v>
      </c>
      <c r="N510" s="61"/>
      <c r="O510" s="61"/>
      <c r="P510" s="57">
        <f t="shared" si="117"/>
        <v>0</v>
      </c>
      <c r="Q510" s="57">
        <f t="shared" si="117"/>
        <v>0</v>
      </c>
      <c r="R510" s="57">
        <f t="shared" si="122"/>
        <v>0</v>
      </c>
      <c r="S510" s="605">
        <v>0</v>
      </c>
      <c r="T510" s="606"/>
      <c r="U510" s="607"/>
    </row>
    <row r="511" spans="1:21" ht="16.5" thickBot="1" x14ac:dyDescent="0.25">
      <c r="A511" s="48">
        <v>11</v>
      </c>
      <c r="B511" s="49" t="s">
        <v>59</v>
      </c>
      <c r="C511" s="620">
        <f t="shared" si="119"/>
        <v>0</v>
      </c>
      <c r="D511" s="621">
        <f t="shared" si="119"/>
        <v>0</v>
      </c>
      <c r="E511" s="622"/>
      <c r="F511" s="232">
        <f t="shared" si="123"/>
        <v>0</v>
      </c>
      <c r="G511" s="53"/>
      <c r="H511" s="53"/>
      <c r="I511" s="232">
        <f t="shared" si="120"/>
        <v>0</v>
      </c>
      <c r="J511" s="232">
        <f t="shared" si="124"/>
        <v>0</v>
      </c>
      <c r="K511" s="54">
        <f t="shared" si="121"/>
        <v>0</v>
      </c>
      <c r="L511" s="75">
        <f t="shared" si="125"/>
        <v>0</v>
      </c>
      <c r="M511" s="75">
        <f t="shared" si="125"/>
        <v>0</v>
      </c>
      <c r="N511" s="74"/>
      <c r="O511" s="74"/>
      <c r="P511" s="75">
        <f t="shared" si="117"/>
        <v>0</v>
      </c>
      <c r="Q511" s="75">
        <f t="shared" si="117"/>
        <v>0</v>
      </c>
      <c r="R511" s="75">
        <f t="shared" si="122"/>
        <v>0</v>
      </c>
      <c r="S511" s="602"/>
      <c r="T511" s="603"/>
      <c r="U511" s="604"/>
    </row>
    <row r="512" spans="1:21" ht="13.5" thickTop="1" x14ac:dyDescent="0.2">
      <c r="A512" s="29"/>
      <c r="B512" s="27" t="s">
        <v>39</v>
      </c>
      <c r="C512" s="5"/>
      <c r="D512" s="5"/>
      <c r="E512" s="5"/>
      <c r="F512" s="5"/>
      <c r="G512" s="5"/>
      <c r="H512" s="5"/>
      <c r="I512" s="5"/>
      <c r="J512" s="5"/>
      <c r="K512" s="5"/>
      <c r="L512" s="62"/>
      <c r="M512" s="62"/>
      <c r="N512" s="62"/>
      <c r="O512" s="62"/>
      <c r="P512" s="62"/>
      <c r="Q512" s="62"/>
      <c r="R512" s="62"/>
      <c r="S512" s="62"/>
      <c r="T512" s="62"/>
      <c r="U512" s="63"/>
    </row>
    <row r="513" spans="1:21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30"/>
    </row>
    <row r="514" spans="1:21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30"/>
    </row>
    <row r="515" spans="1:21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4"/>
    </row>
  </sheetData>
  <mergeCells count="832">
    <mergeCell ref="A1:B1"/>
    <mergeCell ref="A2:B2"/>
    <mergeCell ref="A3:B3"/>
    <mergeCell ref="A9:A13"/>
    <mergeCell ref="B9:B13"/>
    <mergeCell ref="A41:B41"/>
    <mergeCell ref="A83:B83"/>
    <mergeCell ref="A89:A93"/>
    <mergeCell ref="B89:B93"/>
    <mergeCell ref="A121:B121"/>
    <mergeCell ref="A122:B122"/>
    <mergeCell ref="A123:B123"/>
    <mergeCell ref="A42:B42"/>
    <mergeCell ref="A43:B43"/>
    <mergeCell ref="A49:A53"/>
    <mergeCell ref="B49:B53"/>
    <mergeCell ref="A81:B81"/>
    <mergeCell ref="A82:B82"/>
    <mergeCell ref="A200:B200"/>
    <mergeCell ref="A201:B201"/>
    <mergeCell ref="A207:A211"/>
    <mergeCell ref="B207:B211"/>
    <mergeCell ref="A239:B239"/>
    <mergeCell ref="A129:A133"/>
    <mergeCell ref="B129:B133"/>
    <mergeCell ref="A160:B160"/>
    <mergeCell ref="A161:B161"/>
    <mergeCell ref="A162:B162"/>
    <mergeCell ref="A168:A172"/>
    <mergeCell ref="B168:B172"/>
    <mergeCell ref="P1:U2"/>
    <mergeCell ref="C4:P4"/>
    <mergeCell ref="F5:P5"/>
    <mergeCell ref="K7:L8"/>
    <mergeCell ref="R7:S7"/>
    <mergeCell ref="R8:S8"/>
    <mergeCell ref="C9:K9"/>
    <mergeCell ref="A440:B440"/>
    <mergeCell ref="A441:B441"/>
    <mergeCell ref="A399:B399"/>
    <mergeCell ref="A400:B400"/>
    <mergeCell ref="A401:B401"/>
    <mergeCell ref="A407:A411"/>
    <mergeCell ref="B407:B411"/>
    <mergeCell ref="A439:B439"/>
    <mergeCell ref="A327:A331"/>
    <mergeCell ref="B327:B331"/>
    <mergeCell ref="A359:B359"/>
    <mergeCell ref="A360:B360"/>
    <mergeCell ref="A361:B361"/>
    <mergeCell ref="A367:A371"/>
    <mergeCell ref="B367:B371"/>
    <mergeCell ref="A281:B281"/>
    <mergeCell ref="A287:A291"/>
    <mergeCell ref="L9:R9"/>
    <mergeCell ref="S9:U9"/>
    <mergeCell ref="C10:E10"/>
    <mergeCell ref="S10:U10"/>
    <mergeCell ref="C11:E11"/>
    <mergeCell ref="S11:U11"/>
    <mergeCell ref="A481:B481"/>
    <mergeCell ref="A486:A490"/>
    <mergeCell ref="B486:B490"/>
    <mergeCell ref="A447:A451"/>
    <mergeCell ref="B447:B451"/>
    <mergeCell ref="A479:B479"/>
    <mergeCell ref="A480:B480"/>
    <mergeCell ref="B287:B291"/>
    <mergeCell ref="A319:B319"/>
    <mergeCell ref="A320:B320"/>
    <mergeCell ref="A321:B321"/>
    <mergeCell ref="A240:B240"/>
    <mergeCell ref="A241:B241"/>
    <mergeCell ref="A247:A251"/>
    <mergeCell ref="B247:B251"/>
    <mergeCell ref="A279:B279"/>
    <mergeCell ref="A280:B280"/>
    <mergeCell ref="A199:B199"/>
    <mergeCell ref="C15:E15"/>
    <mergeCell ref="S15:U15"/>
    <mergeCell ref="C16:E16"/>
    <mergeCell ref="S16:U16"/>
    <mergeCell ref="C17:E17"/>
    <mergeCell ref="S17:U17"/>
    <mergeCell ref="C12:E12"/>
    <mergeCell ref="S12:U12"/>
    <mergeCell ref="C13:E13"/>
    <mergeCell ref="S13:U13"/>
    <mergeCell ref="C14:E14"/>
    <mergeCell ref="S14:U14"/>
    <mergeCell ref="C21:E21"/>
    <mergeCell ref="S21:U21"/>
    <mergeCell ref="C22:E22"/>
    <mergeCell ref="S22:U22"/>
    <mergeCell ref="C23:E23"/>
    <mergeCell ref="S23:U23"/>
    <mergeCell ref="C18:E18"/>
    <mergeCell ref="S18:U18"/>
    <mergeCell ref="C19:E19"/>
    <mergeCell ref="S19:U19"/>
    <mergeCell ref="C20:E20"/>
    <mergeCell ref="S20:U20"/>
    <mergeCell ref="C27:E27"/>
    <mergeCell ref="S27:U27"/>
    <mergeCell ref="C28:E28"/>
    <mergeCell ref="S28:U28"/>
    <mergeCell ref="C29:E29"/>
    <mergeCell ref="S29:U29"/>
    <mergeCell ref="C24:E24"/>
    <mergeCell ref="S24:U24"/>
    <mergeCell ref="C25:E25"/>
    <mergeCell ref="S25:U25"/>
    <mergeCell ref="C26:E26"/>
    <mergeCell ref="S26:U26"/>
    <mergeCell ref="C33:E33"/>
    <mergeCell ref="S33:U33"/>
    <mergeCell ref="C34:E34"/>
    <mergeCell ref="S34:U34"/>
    <mergeCell ref="P41:U42"/>
    <mergeCell ref="C44:P44"/>
    <mergeCell ref="C30:E30"/>
    <mergeCell ref="S30:U30"/>
    <mergeCell ref="C31:E31"/>
    <mergeCell ref="S31:U31"/>
    <mergeCell ref="C32:E32"/>
    <mergeCell ref="S32:U32"/>
    <mergeCell ref="C50:E50"/>
    <mergeCell ref="S50:U50"/>
    <mergeCell ref="C51:E51"/>
    <mergeCell ref="S51:U51"/>
    <mergeCell ref="C52:E52"/>
    <mergeCell ref="S52:U52"/>
    <mergeCell ref="F45:P45"/>
    <mergeCell ref="K47:L48"/>
    <mergeCell ref="R47:S47"/>
    <mergeCell ref="R48:S48"/>
    <mergeCell ref="C49:K49"/>
    <mergeCell ref="L49:R49"/>
    <mergeCell ref="S49:U49"/>
    <mergeCell ref="C56:E56"/>
    <mergeCell ref="S56:U56"/>
    <mergeCell ref="C57:E57"/>
    <mergeCell ref="S57:U57"/>
    <mergeCell ref="C58:E58"/>
    <mergeCell ref="S58:U58"/>
    <mergeCell ref="C53:E53"/>
    <mergeCell ref="S53:U53"/>
    <mergeCell ref="C54:E54"/>
    <mergeCell ref="S54:U54"/>
    <mergeCell ref="C55:E55"/>
    <mergeCell ref="S55:U55"/>
    <mergeCell ref="C62:E62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C68:E68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C74:E74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C92:E92"/>
    <mergeCell ref="S92:U92"/>
    <mergeCell ref="C93:E93"/>
    <mergeCell ref="S93:U93"/>
    <mergeCell ref="C94:E94"/>
    <mergeCell ref="S94:U94"/>
    <mergeCell ref="C89:K89"/>
    <mergeCell ref="L89:R89"/>
    <mergeCell ref="S89:U89"/>
    <mergeCell ref="C90:E90"/>
    <mergeCell ref="S90:U90"/>
    <mergeCell ref="C91:E91"/>
    <mergeCell ref="S91:U91"/>
    <mergeCell ref="C98:E98"/>
    <mergeCell ref="S98:U98"/>
    <mergeCell ref="C99:E99"/>
    <mergeCell ref="S99:U99"/>
    <mergeCell ref="C100:E100"/>
    <mergeCell ref="S100:U100"/>
    <mergeCell ref="C95:E95"/>
    <mergeCell ref="S95:U95"/>
    <mergeCell ref="C96:E96"/>
    <mergeCell ref="S96:U96"/>
    <mergeCell ref="C97:E97"/>
    <mergeCell ref="S97:U97"/>
    <mergeCell ref="C104:E104"/>
    <mergeCell ref="S104:U104"/>
    <mergeCell ref="C105:E105"/>
    <mergeCell ref="S105:U105"/>
    <mergeCell ref="C106:E106"/>
    <mergeCell ref="S106:U106"/>
    <mergeCell ref="C101:E101"/>
    <mergeCell ref="S101:U101"/>
    <mergeCell ref="C102:E102"/>
    <mergeCell ref="S102:U102"/>
    <mergeCell ref="C103:E103"/>
    <mergeCell ref="S103:U103"/>
    <mergeCell ref="C110:E110"/>
    <mergeCell ref="S110:U110"/>
    <mergeCell ref="C111:E111"/>
    <mergeCell ref="S111:U111"/>
    <mergeCell ref="C112:E112"/>
    <mergeCell ref="S112:U112"/>
    <mergeCell ref="C107:E107"/>
    <mergeCell ref="S107:U107"/>
    <mergeCell ref="C108:E108"/>
    <mergeCell ref="S108:U108"/>
    <mergeCell ref="C109:E109"/>
    <mergeCell ref="S109:U109"/>
    <mergeCell ref="F125:P125"/>
    <mergeCell ref="K127:L128"/>
    <mergeCell ref="R127:S127"/>
    <mergeCell ref="R128:S128"/>
    <mergeCell ref="C129:K129"/>
    <mergeCell ref="L129:R129"/>
    <mergeCell ref="S129:U129"/>
    <mergeCell ref="C113:E113"/>
    <mergeCell ref="S113:U113"/>
    <mergeCell ref="C114:E114"/>
    <mergeCell ref="S114:U114"/>
    <mergeCell ref="P121:U122"/>
    <mergeCell ref="C124:P124"/>
    <mergeCell ref="C133:E133"/>
    <mergeCell ref="S133:U133"/>
    <mergeCell ref="C134:E134"/>
    <mergeCell ref="S134:U134"/>
    <mergeCell ref="C135:E135"/>
    <mergeCell ref="S135:U135"/>
    <mergeCell ref="C130:E130"/>
    <mergeCell ref="S130:U130"/>
    <mergeCell ref="C131:E131"/>
    <mergeCell ref="S131:U131"/>
    <mergeCell ref="C132:E132"/>
    <mergeCell ref="S132:U132"/>
    <mergeCell ref="C139:E139"/>
    <mergeCell ref="S139:U139"/>
    <mergeCell ref="C140:E140"/>
    <mergeCell ref="S140:U140"/>
    <mergeCell ref="C141:E141"/>
    <mergeCell ref="S141:U141"/>
    <mergeCell ref="C136:E136"/>
    <mergeCell ref="S136:U136"/>
    <mergeCell ref="C137:E137"/>
    <mergeCell ref="S137:U137"/>
    <mergeCell ref="C138:E138"/>
    <mergeCell ref="S138:U138"/>
    <mergeCell ref="C145:E145"/>
    <mergeCell ref="S145:U145"/>
    <mergeCell ref="C146:E146"/>
    <mergeCell ref="S146:U146"/>
    <mergeCell ref="C147:E147"/>
    <mergeCell ref="S147:U147"/>
    <mergeCell ref="C142:E142"/>
    <mergeCell ref="S142:U142"/>
    <mergeCell ref="C143:E143"/>
    <mergeCell ref="S143:U143"/>
    <mergeCell ref="C144:E144"/>
    <mergeCell ref="S144:U144"/>
    <mergeCell ref="C151:E151"/>
    <mergeCell ref="S151:U151"/>
    <mergeCell ref="C152:E152"/>
    <mergeCell ref="S152:U152"/>
    <mergeCell ref="C153:E153"/>
    <mergeCell ref="S153:U153"/>
    <mergeCell ref="C148:E148"/>
    <mergeCell ref="S148:U148"/>
    <mergeCell ref="C149:E149"/>
    <mergeCell ref="S149:U149"/>
    <mergeCell ref="C150:E150"/>
    <mergeCell ref="S150:U150"/>
    <mergeCell ref="C168:K168"/>
    <mergeCell ref="L168:R168"/>
    <mergeCell ref="S168:U168"/>
    <mergeCell ref="C169:E169"/>
    <mergeCell ref="S169:U169"/>
    <mergeCell ref="C170:E170"/>
    <mergeCell ref="S170:U170"/>
    <mergeCell ref="C154:E154"/>
    <mergeCell ref="S154:U154"/>
    <mergeCell ref="P160:U161"/>
    <mergeCell ref="C163:P163"/>
    <mergeCell ref="F164:P164"/>
    <mergeCell ref="K166:L167"/>
    <mergeCell ref="R166:S166"/>
    <mergeCell ref="R167:S167"/>
    <mergeCell ref="C174:E174"/>
    <mergeCell ref="S174:U174"/>
    <mergeCell ref="C175:E175"/>
    <mergeCell ref="S175:U175"/>
    <mergeCell ref="C176:E176"/>
    <mergeCell ref="S176:U176"/>
    <mergeCell ref="C171:E171"/>
    <mergeCell ref="S171:U171"/>
    <mergeCell ref="C172:E172"/>
    <mergeCell ref="S172:U172"/>
    <mergeCell ref="C173:E173"/>
    <mergeCell ref="S173:U173"/>
    <mergeCell ref="C180:E180"/>
    <mergeCell ref="S180:U180"/>
    <mergeCell ref="C181:E181"/>
    <mergeCell ref="S181:U181"/>
    <mergeCell ref="C182:E182"/>
    <mergeCell ref="S182:U182"/>
    <mergeCell ref="C177:E177"/>
    <mergeCell ref="S177:U177"/>
    <mergeCell ref="C178:E178"/>
    <mergeCell ref="S178:U178"/>
    <mergeCell ref="C179:E179"/>
    <mergeCell ref="S179:U179"/>
    <mergeCell ref="C186:E186"/>
    <mergeCell ref="S186:U186"/>
    <mergeCell ref="C187:E187"/>
    <mergeCell ref="S187:U187"/>
    <mergeCell ref="C188:E188"/>
    <mergeCell ref="S188:U188"/>
    <mergeCell ref="C183:E183"/>
    <mergeCell ref="S183:U183"/>
    <mergeCell ref="C184:E184"/>
    <mergeCell ref="S184:U184"/>
    <mergeCell ref="C185:E185"/>
    <mergeCell ref="S185:U185"/>
    <mergeCell ref="C192:E192"/>
    <mergeCell ref="S192:U192"/>
    <mergeCell ref="C193:E193"/>
    <mergeCell ref="S193:U193"/>
    <mergeCell ref="P199:U200"/>
    <mergeCell ref="C202:P202"/>
    <mergeCell ref="C189:E189"/>
    <mergeCell ref="S189:U189"/>
    <mergeCell ref="C190:E190"/>
    <mergeCell ref="S190:U190"/>
    <mergeCell ref="C191:E191"/>
    <mergeCell ref="S191:U191"/>
    <mergeCell ref="C208:E208"/>
    <mergeCell ref="S208:U208"/>
    <mergeCell ref="C209:E209"/>
    <mergeCell ref="S209:U209"/>
    <mergeCell ref="C210:E210"/>
    <mergeCell ref="S210:U210"/>
    <mergeCell ref="F203:P203"/>
    <mergeCell ref="K205:L206"/>
    <mergeCell ref="R205:S205"/>
    <mergeCell ref="R206:S206"/>
    <mergeCell ref="C207:K207"/>
    <mergeCell ref="L207:R207"/>
    <mergeCell ref="S207:U207"/>
    <mergeCell ref="C214:E214"/>
    <mergeCell ref="S214:U214"/>
    <mergeCell ref="C215:E215"/>
    <mergeCell ref="S215:U215"/>
    <mergeCell ref="C216:E216"/>
    <mergeCell ref="S216:U216"/>
    <mergeCell ref="C211:E211"/>
    <mergeCell ref="S211:U211"/>
    <mergeCell ref="C212:E212"/>
    <mergeCell ref="S212:U212"/>
    <mergeCell ref="C213:E213"/>
    <mergeCell ref="S213:U213"/>
    <mergeCell ref="C220:E220"/>
    <mergeCell ref="S220:U220"/>
    <mergeCell ref="C221:E221"/>
    <mergeCell ref="S221:U221"/>
    <mergeCell ref="C222:E222"/>
    <mergeCell ref="S222:U222"/>
    <mergeCell ref="C217:E217"/>
    <mergeCell ref="S217:U217"/>
    <mergeCell ref="C218:E218"/>
    <mergeCell ref="S218:U218"/>
    <mergeCell ref="C219:E219"/>
    <mergeCell ref="S219:U219"/>
    <mergeCell ref="C226:E226"/>
    <mergeCell ref="S226:U226"/>
    <mergeCell ref="C227:E227"/>
    <mergeCell ref="S227:U227"/>
    <mergeCell ref="C228:E228"/>
    <mergeCell ref="S228:U228"/>
    <mergeCell ref="C223:E223"/>
    <mergeCell ref="S223:U223"/>
    <mergeCell ref="C224:E224"/>
    <mergeCell ref="S224:U224"/>
    <mergeCell ref="C225:E225"/>
    <mergeCell ref="S225:U225"/>
    <mergeCell ref="C232:E232"/>
    <mergeCell ref="S232:U232"/>
    <mergeCell ref="P239:U240"/>
    <mergeCell ref="C242:P242"/>
    <mergeCell ref="F243:P243"/>
    <mergeCell ref="K245:L246"/>
    <mergeCell ref="R245:S245"/>
    <mergeCell ref="R246:S246"/>
    <mergeCell ref="C229:E229"/>
    <mergeCell ref="S229:U229"/>
    <mergeCell ref="C230:E230"/>
    <mergeCell ref="S230:U230"/>
    <mergeCell ref="C231:E231"/>
    <mergeCell ref="S231:U231"/>
    <mergeCell ref="C250:E250"/>
    <mergeCell ref="S250:U250"/>
    <mergeCell ref="C251:E251"/>
    <mergeCell ref="S251:U251"/>
    <mergeCell ref="C252:E252"/>
    <mergeCell ref="S252:U252"/>
    <mergeCell ref="C247:K247"/>
    <mergeCell ref="L247:R247"/>
    <mergeCell ref="S247:U247"/>
    <mergeCell ref="C248:E248"/>
    <mergeCell ref="S248:U248"/>
    <mergeCell ref="C249:E249"/>
    <mergeCell ref="S249:U249"/>
    <mergeCell ref="C256:E256"/>
    <mergeCell ref="S256:U256"/>
    <mergeCell ref="C257:E257"/>
    <mergeCell ref="S257:U257"/>
    <mergeCell ref="C258:E258"/>
    <mergeCell ref="S258:U258"/>
    <mergeCell ref="C253:E253"/>
    <mergeCell ref="S253:U253"/>
    <mergeCell ref="C254:E254"/>
    <mergeCell ref="S254:U254"/>
    <mergeCell ref="C255:E255"/>
    <mergeCell ref="S255:U255"/>
    <mergeCell ref="C262:E262"/>
    <mergeCell ref="S262:U262"/>
    <mergeCell ref="C263:E263"/>
    <mergeCell ref="S263:U263"/>
    <mergeCell ref="C264:E264"/>
    <mergeCell ref="S264:U264"/>
    <mergeCell ref="C259:E259"/>
    <mergeCell ref="S259:U259"/>
    <mergeCell ref="C260:E260"/>
    <mergeCell ref="S260:U260"/>
    <mergeCell ref="C261:E261"/>
    <mergeCell ref="S261:U261"/>
    <mergeCell ref="C268:E268"/>
    <mergeCell ref="S268:U268"/>
    <mergeCell ref="C269:E269"/>
    <mergeCell ref="S269:U269"/>
    <mergeCell ref="C270:E270"/>
    <mergeCell ref="S270:U270"/>
    <mergeCell ref="C265:E265"/>
    <mergeCell ref="S265:U265"/>
    <mergeCell ref="C266:E266"/>
    <mergeCell ref="S266:U266"/>
    <mergeCell ref="C267:E267"/>
    <mergeCell ref="S267:U267"/>
    <mergeCell ref="F283:P283"/>
    <mergeCell ref="K285:L286"/>
    <mergeCell ref="R285:S285"/>
    <mergeCell ref="R286:S286"/>
    <mergeCell ref="C287:K287"/>
    <mergeCell ref="L287:R287"/>
    <mergeCell ref="S287:U287"/>
    <mergeCell ref="C271:E271"/>
    <mergeCell ref="S271:U271"/>
    <mergeCell ref="C272:E272"/>
    <mergeCell ref="S272:U272"/>
    <mergeCell ref="P279:U280"/>
    <mergeCell ref="C282:P282"/>
    <mergeCell ref="C291:E291"/>
    <mergeCell ref="S291:U291"/>
    <mergeCell ref="C292:E292"/>
    <mergeCell ref="S292:U292"/>
    <mergeCell ref="C293:E293"/>
    <mergeCell ref="S293:U293"/>
    <mergeCell ref="C288:E288"/>
    <mergeCell ref="S288:U288"/>
    <mergeCell ref="C289:E289"/>
    <mergeCell ref="S289:U289"/>
    <mergeCell ref="C290:E290"/>
    <mergeCell ref="S290:U290"/>
    <mergeCell ref="C297:E297"/>
    <mergeCell ref="S297:U297"/>
    <mergeCell ref="C298:E298"/>
    <mergeCell ref="S298:U298"/>
    <mergeCell ref="C299:E299"/>
    <mergeCell ref="S299:U299"/>
    <mergeCell ref="C294:E294"/>
    <mergeCell ref="S294:U294"/>
    <mergeCell ref="C295:E295"/>
    <mergeCell ref="S295:U295"/>
    <mergeCell ref="C296:E296"/>
    <mergeCell ref="S296:U296"/>
    <mergeCell ref="C303:E303"/>
    <mergeCell ref="S303:U303"/>
    <mergeCell ref="C304:E304"/>
    <mergeCell ref="S304:U304"/>
    <mergeCell ref="C305:E305"/>
    <mergeCell ref="S305:U305"/>
    <mergeCell ref="C300:E300"/>
    <mergeCell ref="S300:U300"/>
    <mergeCell ref="C301:E301"/>
    <mergeCell ref="S301:U301"/>
    <mergeCell ref="C302:E302"/>
    <mergeCell ref="S302:U302"/>
    <mergeCell ref="C309:E309"/>
    <mergeCell ref="S309:U309"/>
    <mergeCell ref="C310:E310"/>
    <mergeCell ref="S310:U310"/>
    <mergeCell ref="C311:E311"/>
    <mergeCell ref="S311:U311"/>
    <mergeCell ref="C306:E306"/>
    <mergeCell ref="S306:U306"/>
    <mergeCell ref="C307:E307"/>
    <mergeCell ref="S307:U307"/>
    <mergeCell ref="C308:E308"/>
    <mergeCell ref="S308:U308"/>
    <mergeCell ref="C327:K327"/>
    <mergeCell ref="L327:R327"/>
    <mergeCell ref="S327:U327"/>
    <mergeCell ref="C328:E328"/>
    <mergeCell ref="S328:U328"/>
    <mergeCell ref="C329:E329"/>
    <mergeCell ref="S329:U329"/>
    <mergeCell ref="C312:E312"/>
    <mergeCell ref="S312:U312"/>
    <mergeCell ref="P319:U320"/>
    <mergeCell ref="C322:P322"/>
    <mergeCell ref="F323:P323"/>
    <mergeCell ref="K325:L326"/>
    <mergeCell ref="R325:S325"/>
    <mergeCell ref="R326:S326"/>
    <mergeCell ref="C333:E333"/>
    <mergeCell ref="S333:U333"/>
    <mergeCell ref="C334:E334"/>
    <mergeCell ref="S334:U334"/>
    <mergeCell ref="C335:E335"/>
    <mergeCell ref="S335:U335"/>
    <mergeCell ref="C330:E330"/>
    <mergeCell ref="S330:U330"/>
    <mergeCell ref="C331:E331"/>
    <mergeCell ref="S331:U331"/>
    <mergeCell ref="C332:E332"/>
    <mergeCell ref="S332:U332"/>
    <mergeCell ref="C339:E339"/>
    <mergeCell ref="S339:U339"/>
    <mergeCell ref="C340:E340"/>
    <mergeCell ref="S340:U340"/>
    <mergeCell ref="C341:E341"/>
    <mergeCell ref="S341:U341"/>
    <mergeCell ref="C336:E336"/>
    <mergeCell ref="S336:U336"/>
    <mergeCell ref="C337:E337"/>
    <mergeCell ref="S337:U337"/>
    <mergeCell ref="C338:E338"/>
    <mergeCell ref="S338:U338"/>
    <mergeCell ref="C345:E345"/>
    <mergeCell ref="S345:U345"/>
    <mergeCell ref="C346:E346"/>
    <mergeCell ref="S346:U346"/>
    <mergeCell ref="C347:E347"/>
    <mergeCell ref="S347:U347"/>
    <mergeCell ref="C342:E342"/>
    <mergeCell ref="S342:U342"/>
    <mergeCell ref="C343:E343"/>
    <mergeCell ref="S343:U343"/>
    <mergeCell ref="C344:E344"/>
    <mergeCell ref="S344:U344"/>
    <mergeCell ref="C351:E351"/>
    <mergeCell ref="S351:U351"/>
    <mergeCell ref="C352:E352"/>
    <mergeCell ref="S352:U352"/>
    <mergeCell ref="P359:U360"/>
    <mergeCell ref="C362:P362"/>
    <mergeCell ref="C348:E348"/>
    <mergeCell ref="S348:U348"/>
    <mergeCell ref="C349:E349"/>
    <mergeCell ref="S349:U349"/>
    <mergeCell ref="C350:E350"/>
    <mergeCell ref="S350:U350"/>
    <mergeCell ref="C368:E368"/>
    <mergeCell ref="S368:U368"/>
    <mergeCell ref="C369:E369"/>
    <mergeCell ref="S369:U369"/>
    <mergeCell ref="C370:E370"/>
    <mergeCell ref="S370:U370"/>
    <mergeCell ref="F363:P363"/>
    <mergeCell ref="K365:L366"/>
    <mergeCell ref="R365:S365"/>
    <mergeCell ref="R366:S366"/>
    <mergeCell ref="C367:K367"/>
    <mergeCell ref="L367:R367"/>
    <mergeCell ref="S367:U367"/>
    <mergeCell ref="C374:E374"/>
    <mergeCell ref="S374:U374"/>
    <mergeCell ref="C375:E375"/>
    <mergeCell ref="S375:U375"/>
    <mergeCell ref="C376:E376"/>
    <mergeCell ref="S376:U376"/>
    <mergeCell ref="C371:E371"/>
    <mergeCell ref="S371:U371"/>
    <mergeCell ref="C372:E372"/>
    <mergeCell ref="S372:U372"/>
    <mergeCell ref="C373:E373"/>
    <mergeCell ref="S373:U373"/>
    <mergeCell ref="C380:E380"/>
    <mergeCell ref="S380:U380"/>
    <mergeCell ref="C381:E381"/>
    <mergeCell ref="S381:U381"/>
    <mergeCell ref="C382:E382"/>
    <mergeCell ref="S382:U382"/>
    <mergeCell ref="C377:E377"/>
    <mergeCell ref="S377:U377"/>
    <mergeCell ref="C378:E378"/>
    <mergeCell ref="S378:U378"/>
    <mergeCell ref="C379:E379"/>
    <mergeCell ref="S379:U379"/>
    <mergeCell ref="C386:E386"/>
    <mergeCell ref="S386:U386"/>
    <mergeCell ref="C387:E387"/>
    <mergeCell ref="S387:U387"/>
    <mergeCell ref="C388:E388"/>
    <mergeCell ref="S388:U388"/>
    <mergeCell ref="C383:E383"/>
    <mergeCell ref="S383:U383"/>
    <mergeCell ref="C384:E384"/>
    <mergeCell ref="S384:U384"/>
    <mergeCell ref="C385:E385"/>
    <mergeCell ref="S385:U385"/>
    <mergeCell ref="C392:E392"/>
    <mergeCell ref="S392:U392"/>
    <mergeCell ref="P399:U400"/>
    <mergeCell ref="C402:P402"/>
    <mergeCell ref="F403:P403"/>
    <mergeCell ref="K405:L406"/>
    <mergeCell ref="R405:S405"/>
    <mergeCell ref="R406:S406"/>
    <mergeCell ref="C389:E389"/>
    <mergeCell ref="S389:U389"/>
    <mergeCell ref="C390:E390"/>
    <mergeCell ref="S390:U390"/>
    <mergeCell ref="C391:E391"/>
    <mergeCell ref="S391:U391"/>
    <mergeCell ref="C410:E410"/>
    <mergeCell ref="S410:U410"/>
    <mergeCell ref="C411:E411"/>
    <mergeCell ref="S411:U411"/>
    <mergeCell ref="C412:E412"/>
    <mergeCell ref="S412:U412"/>
    <mergeCell ref="C407:K407"/>
    <mergeCell ref="L407:R407"/>
    <mergeCell ref="S407:U407"/>
    <mergeCell ref="C408:E408"/>
    <mergeCell ref="S408:U408"/>
    <mergeCell ref="C409:E409"/>
    <mergeCell ref="S409:U409"/>
    <mergeCell ref="C416:E416"/>
    <mergeCell ref="S416:U416"/>
    <mergeCell ref="C417:E417"/>
    <mergeCell ref="S417:U417"/>
    <mergeCell ref="C418:E418"/>
    <mergeCell ref="S418:U418"/>
    <mergeCell ref="C413:E413"/>
    <mergeCell ref="S413:U413"/>
    <mergeCell ref="C414:E414"/>
    <mergeCell ref="S414:U414"/>
    <mergeCell ref="C415:E415"/>
    <mergeCell ref="S415:U415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F443:P443"/>
    <mergeCell ref="K445:L446"/>
    <mergeCell ref="R445:S445"/>
    <mergeCell ref="R446:S446"/>
    <mergeCell ref="C447:K447"/>
    <mergeCell ref="L447:R447"/>
    <mergeCell ref="S447:U447"/>
    <mergeCell ref="C431:E431"/>
    <mergeCell ref="S431:U431"/>
    <mergeCell ref="C432:E432"/>
    <mergeCell ref="S432:U432"/>
    <mergeCell ref="P439:U440"/>
    <mergeCell ref="C442:P442"/>
    <mergeCell ref="C451:E451"/>
    <mergeCell ref="S451:U451"/>
    <mergeCell ref="C452:E452"/>
    <mergeCell ref="S452:U452"/>
    <mergeCell ref="C453:E453"/>
    <mergeCell ref="S453:U453"/>
    <mergeCell ref="C448:E448"/>
    <mergeCell ref="S448:U448"/>
    <mergeCell ref="C449:E449"/>
    <mergeCell ref="S449:U449"/>
    <mergeCell ref="C450:E450"/>
    <mergeCell ref="S450:U450"/>
    <mergeCell ref="C457:E457"/>
    <mergeCell ref="S457:U457"/>
    <mergeCell ref="C458:E458"/>
    <mergeCell ref="S458:U458"/>
    <mergeCell ref="C459:E459"/>
    <mergeCell ref="S459:U459"/>
    <mergeCell ref="C454:E454"/>
    <mergeCell ref="S454:U454"/>
    <mergeCell ref="C455:E455"/>
    <mergeCell ref="S455:U455"/>
    <mergeCell ref="C456:E456"/>
    <mergeCell ref="S456:U456"/>
    <mergeCell ref="C463:E463"/>
    <mergeCell ref="S463:U463"/>
    <mergeCell ref="C464:E464"/>
    <mergeCell ref="S464:U464"/>
    <mergeCell ref="C465:E465"/>
    <mergeCell ref="S465:U465"/>
    <mergeCell ref="C460:E460"/>
    <mergeCell ref="S460:U460"/>
    <mergeCell ref="C461:E461"/>
    <mergeCell ref="S461:U461"/>
    <mergeCell ref="C462:E462"/>
    <mergeCell ref="S462:U462"/>
    <mergeCell ref="C469:E469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C486:K486"/>
    <mergeCell ref="L486:R486"/>
    <mergeCell ref="S486:U486"/>
    <mergeCell ref="C487:E487"/>
    <mergeCell ref="S487:U487"/>
    <mergeCell ref="C488:E488"/>
    <mergeCell ref="S488:U488"/>
    <mergeCell ref="C472:E472"/>
    <mergeCell ref="S472:U472"/>
    <mergeCell ref="P479:U480"/>
    <mergeCell ref="C482:P482"/>
    <mergeCell ref="F483:P483"/>
    <mergeCell ref="K484:L485"/>
    <mergeCell ref="R484:S484"/>
    <mergeCell ref="R485:S485"/>
    <mergeCell ref="C492:E492"/>
    <mergeCell ref="S492:U492"/>
    <mergeCell ref="C493:E493"/>
    <mergeCell ref="S493:U493"/>
    <mergeCell ref="C494:E494"/>
    <mergeCell ref="S494:U494"/>
    <mergeCell ref="C489:E489"/>
    <mergeCell ref="S489:U489"/>
    <mergeCell ref="C490:E490"/>
    <mergeCell ref="S490:U490"/>
    <mergeCell ref="C491:E491"/>
    <mergeCell ref="S491:U491"/>
    <mergeCell ref="C498:E498"/>
    <mergeCell ref="S498:U498"/>
    <mergeCell ref="C499:E499"/>
    <mergeCell ref="S499:U499"/>
    <mergeCell ref="C500:E500"/>
    <mergeCell ref="S500:U500"/>
    <mergeCell ref="C495:E495"/>
    <mergeCell ref="S495:U495"/>
    <mergeCell ref="C496:E496"/>
    <mergeCell ref="S496:U496"/>
    <mergeCell ref="C497:E497"/>
    <mergeCell ref="S497:U497"/>
    <mergeCell ref="C504:E504"/>
    <mergeCell ref="S504:U504"/>
    <mergeCell ref="C505:E505"/>
    <mergeCell ref="S505:U505"/>
    <mergeCell ref="C506:E506"/>
    <mergeCell ref="S506:U506"/>
    <mergeCell ref="C501:E501"/>
    <mergeCell ref="S501:U501"/>
    <mergeCell ref="C502:E502"/>
    <mergeCell ref="S502:U502"/>
    <mergeCell ref="C503:E503"/>
    <mergeCell ref="S503:U503"/>
    <mergeCell ref="C510:E510"/>
    <mergeCell ref="S510:U510"/>
    <mergeCell ref="C511:E511"/>
    <mergeCell ref="S511:U511"/>
    <mergeCell ref="C507:E507"/>
    <mergeCell ref="S507:U507"/>
    <mergeCell ref="C508:E508"/>
    <mergeCell ref="S508:U508"/>
    <mergeCell ref="C509:E509"/>
    <mergeCell ref="S509:U509"/>
  </mergeCells>
  <pageMargins left="0.7" right="0.7" top="0.75" bottom="0.75" header="0.3" footer="0.3"/>
  <pageSetup paperSize="5" scale="97" orientation="landscape" horizontalDpi="4294967293" verticalDpi="0" r:id="rId1"/>
  <rowBreaks count="2" manualBreakCount="2">
    <brk id="478" max="21" man="1"/>
    <brk id="511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5"/>
  <sheetViews>
    <sheetView topLeftCell="A336" zoomScale="80" zoomScaleNormal="80" workbookViewId="0">
      <pane xSplit="2" topLeftCell="H1" activePane="topRight" state="frozen"/>
      <selection pane="topRight" activeCell="A298" sqref="A298:XFD298"/>
    </sheetView>
  </sheetViews>
  <sheetFormatPr defaultColWidth="9.140625" defaultRowHeight="12.75" x14ac:dyDescent="0.2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 customWidth="1"/>
    <col min="16" max="16" width="7.5703125" style="1" customWidth="1"/>
    <col min="17" max="17" width="7.710937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 x14ac:dyDescent="0.2">
      <c r="A1" s="488" t="s">
        <v>0</v>
      </c>
      <c r="B1" s="488"/>
      <c r="P1" s="517" t="s">
        <v>26</v>
      </c>
      <c r="Q1" s="517"/>
      <c r="R1" s="517"/>
      <c r="S1" s="517"/>
      <c r="T1" s="517"/>
      <c r="U1" s="517"/>
    </row>
    <row r="2" spans="1:21" ht="12.75" customHeight="1" x14ac:dyDescent="0.2">
      <c r="A2" s="488" t="s">
        <v>1</v>
      </c>
      <c r="B2" s="488"/>
      <c r="P2" s="517"/>
      <c r="Q2" s="517"/>
      <c r="R2" s="517"/>
      <c r="S2" s="517"/>
      <c r="T2" s="517"/>
      <c r="U2" s="517"/>
    </row>
    <row r="3" spans="1:21" x14ac:dyDescent="0.2">
      <c r="A3" s="488" t="s">
        <v>46</v>
      </c>
      <c r="B3" s="488"/>
    </row>
    <row r="4" spans="1:21" ht="21" customHeight="1" x14ac:dyDescent="0.35">
      <c r="C4" s="518" t="s">
        <v>2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2"/>
      <c r="U4" s="1" t="s">
        <v>43</v>
      </c>
    </row>
    <row r="5" spans="1:21" x14ac:dyDescent="0.2">
      <c r="F5" s="519" t="s">
        <v>3</v>
      </c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339"/>
    </row>
    <row r="6" spans="1:21" x14ac:dyDescent="0.2">
      <c r="A6" s="1" t="s">
        <v>47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 x14ac:dyDescent="0.2">
      <c r="A7" s="1" t="s">
        <v>69</v>
      </c>
      <c r="C7" s="6"/>
      <c r="D7" s="7">
        <v>0</v>
      </c>
      <c r="E7" s="7">
        <v>8</v>
      </c>
      <c r="K7" s="520">
        <v>1</v>
      </c>
      <c r="L7" s="520"/>
      <c r="M7" s="5"/>
      <c r="N7" s="5"/>
      <c r="O7" s="5"/>
      <c r="Q7" s="1" t="s">
        <v>49</v>
      </c>
      <c r="R7" s="522" t="s">
        <v>100</v>
      </c>
      <c r="S7" s="523"/>
      <c r="T7" s="4">
        <v>0</v>
      </c>
      <c r="U7" s="4">
        <v>9</v>
      </c>
    </row>
    <row r="8" spans="1:21" ht="13.5" customHeight="1" thickBot="1" x14ac:dyDescent="0.25">
      <c r="A8" s="56" t="s">
        <v>79</v>
      </c>
      <c r="B8" s="56"/>
      <c r="C8" s="4">
        <v>0</v>
      </c>
      <c r="D8" s="4">
        <v>2</v>
      </c>
      <c r="E8" s="4">
        <v>0</v>
      </c>
      <c r="K8" s="521"/>
      <c r="L8" s="521"/>
      <c r="M8" s="5"/>
      <c r="N8" s="5"/>
      <c r="O8" s="5"/>
      <c r="Q8" s="1" t="s">
        <v>48</v>
      </c>
      <c r="R8" s="522">
        <v>2018</v>
      </c>
      <c r="S8" s="523"/>
      <c r="T8" s="21">
        <v>1</v>
      </c>
      <c r="U8" s="21">
        <v>8</v>
      </c>
    </row>
    <row r="9" spans="1:21" ht="15" customHeight="1" thickTop="1" x14ac:dyDescent="0.2">
      <c r="A9" s="489" t="s">
        <v>4</v>
      </c>
      <c r="B9" s="489" t="s">
        <v>5</v>
      </c>
      <c r="C9" s="492" t="s">
        <v>6</v>
      </c>
      <c r="D9" s="492"/>
      <c r="E9" s="492"/>
      <c r="F9" s="492"/>
      <c r="G9" s="492"/>
      <c r="H9" s="492"/>
      <c r="I9" s="492"/>
      <c r="J9" s="492"/>
      <c r="K9" s="492"/>
      <c r="L9" s="499" t="s">
        <v>7</v>
      </c>
      <c r="M9" s="500"/>
      <c r="N9" s="500"/>
      <c r="O9" s="500"/>
      <c r="P9" s="500"/>
      <c r="Q9" s="500"/>
      <c r="R9" s="501"/>
      <c r="S9" s="538" t="s">
        <v>65</v>
      </c>
      <c r="T9" s="539"/>
      <c r="U9" s="540"/>
    </row>
    <row r="10" spans="1:21" ht="12.75" customHeight="1" x14ac:dyDescent="0.2">
      <c r="A10" s="490"/>
      <c r="B10" s="490"/>
      <c r="C10" s="541" t="s">
        <v>27</v>
      </c>
      <c r="D10" s="541"/>
      <c r="E10" s="541"/>
      <c r="F10" s="344"/>
      <c r="G10" s="344" t="s">
        <v>30</v>
      </c>
      <c r="H10" s="344" t="s">
        <v>32</v>
      </c>
      <c r="I10" s="344"/>
      <c r="J10" s="344"/>
      <c r="K10" s="344" t="s">
        <v>43</v>
      </c>
      <c r="L10" s="344" t="s">
        <v>27</v>
      </c>
      <c r="M10" s="344"/>
      <c r="N10" s="344" t="s">
        <v>30</v>
      </c>
      <c r="O10" s="344" t="s">
        <v>32</v>
      </c>
      <c r="P10" s="344"/>
      <c r="Q10" s="344"/>
      <c r="R10" s="344" t="s">
        <v>64</v>
      </c>
      <c r="S10" s="524" t="s">
        <v>68</v>
      </c>
      <c r="T10" s="525"/>
      <c r="U10" s="526"/>
    </row>
    <row r="11" spans="1:21" ht="12.75" customHeight="1" x14ac:dyDescent="0.2">
      <c r="A11" s="490"/>
      <c r="B11" s="490"/>
      <c r="C11" s="527" t="s">
        <v>28</v>
      </c>
      <c r="D11" s="527"/>
      <c r="E11" s="527"/>
      <c r="F11" s="342" t="s">
        <v>29</v>
      </c>
      <c r="G11" s="342" t="s">
        <v>31</v>
      </c>
      <c r="H11" s="342" t="s">
        <v>33</v>
      </c>
      <c r="I11" s="342" t="s">
        <v>37</v>
      </c>
      <c r="J11" s="342" t="s">
        <v>36</v>
      </c>
      <c r="K11" s="342" t="s">
        <v>28</v>
      </c>
      <c r="L11" s="342" t="s">
        <v>28</v>
      </c>
      <c r="M11" s="342" t="s">
        <v>35</v>
      </c>
      <c r="N11" s="342" t="s">
        <v>31</v>
      </c>
      <c r="O11" s="342" t="s">
        <v>33</v>
      </c>
      <c r="P11" s="342" t="s">
        <v>37</v>
      </c>
      <c r="Q11" s="342" t="s">
        <v>36</v>
      </c>
      <c r="R11" s="342" t="s">
        <v>38</v>
      </c>
      <c r="S11" s="524" t="s">
        <v>66</v>
      </c>
      <c r="T11" s="525"/>
      <c r="U11" s="526"/>
    </row>
    <row r="12" spans="1:21" ht="12.75" customHeight="1" x14ac:dyDescent="0.2">
      <c r="A12" s="490"/>
      <c r="B12" s="490"/>
      <c r="C12" s="493" t="s">
        <v>8</v>
      </c>
      <c r="D12" s="493"/>
      <c r="E12" s="493"/>
      <c r="F12" s="346"/>
      <c r="G12" s="346"/>
      <c r="H12" s="346" t="s">
        <v>34</v>
      </c>
      <c r="I12" s="346"/>
      <c r="J12" s="346"/>
      <c r="K12" s="346" t="s">
        <v>9</v>
      </c>
      <c r="L12" s="346" t="s">
        <v>8</v>
      </c>
      <c r="M12" s="346"/>
      <c r="N12" s="346"/>
      <c r="O12" s="346" t="s">
        <v>34</v>
      </c>
      <c r="P12" s="346"/>
      <c r="Q12" s="346"/>
      <c r="R12" s="20" t="s">
        <v>63</v>
      </c>
      <c r="S12" s="524" t="s">
        <v>67</v>
      </c>
      <c r="T12" s="525"/>
      <c r="U12" s="526"/>
    </row>
    <row r="13" spans="1:21" ht="11.25" customHeight="1" x14ac:dyDescent="0.2">
      <c r="A13" s="491"/>
      <c r="B13" s="491"/>
      <c r="C13" s="527"/>
      <c r="D13" s="527"/>
      <c r="E13" s="527"/>
      <c r="F13" s="342"/>
      <c r="G13" s="342"/>
      <c r="H13" s="342"/>
      <c r="I13" s="342"/>
      <c r="J13" s="342"/>
      <c r="K13" s="342" t="s">
        <v>62</v>
      </c>
      <c r="L13" s="342"/>
      <c r="M13" s="342"/>
      <c r="N13" s="342"/>
      <c r="O13" s="342"/>
      <c r="P13" s="342"/>
      <c r="Q13" s="342"/>
      <c r="R13" s="342"/>
      <c r="S13" s="528"/>
      <c r="T13" s="529"/>
      <c r="U13" s="530"/>
    </row>
    <row r="14" spans="1:21" s="8" customFormat="1" ht="12.75" customHeight="1" x14ac:dyDescent="0.2">
      <c r="A14" s="343" t="s">
        <v>10</v>
      </c>
      <c r="B14" s="343" t="s">
        <v>11</v>
      </c>
      <c r="C14" s="531" t="s">
        <v>12</v>
      </c>
      <c r="D14" s="531"/>
      <c r="E14" s="531"/>
      <c r="F14" s="343" t="s">
        <v>13</v>
      </c>
      <c r="G14" s="343" t="s">
        <v>14</v>
      </c>
      <c r="H14" s="343" t="s">
        <v>15</v>
      </c>
      <c r="I14" s="343" t="s">
        <v>16</v>
      </c>
      <c r="J14" s="343" t="s">
        <v>17</v>
      </c>
      <c r="K14" s="343" t="s">
        <v>18</v>
      </c>
      <c r="L14" s="343" t="s">
        <v>19</v>
      </c>
      <c r="M14" s="343" t="s">
        <v>20</v>
      </c>
      <c r="N14" s="343" t="s">
        <v>21</v>
      </c>
      <c r="O14" s="343" t="s">
        <v>41</v>
      </c>
      <c r="P14" s="343" t="s">
        <v>42</v>
      </c>
      <c r="Q14" s="343" t="s">
        <v>44</v>
      </c>
      <c r="R14" s="343" t="s">
        <v>70</v>
      </c>
      <c r="S14" s="531" t="s">
        <v>71</v>
      </c>
      <c r="T14" s="531"/>
      <c r="U14" s="531"/>
    </row>
    <row r="15" spans="1:21" s="16" customFormat="1" ht="15.95" customHeight="1" x14ac:dyDescent="0.2">
      <c r="A15" s="18">
        <v>1</v>
      </c>
      <c r="B15" s="19" t="s">
        <v>22</v>
      </c>
      <c r="C15" s="532"/>
      <c r="D15" s="533"/>
      <c r="E15" s="534"/>
      <c r="F15" s="39"/>
      <c r="G15" s="39"/>
      <c r="H15" s="39"/>
      <c r="I15" s="39"/>
      <c r="J15" s="39"/>
      <c r="K15" s="39"/>
      <c r="L15" s="24">
        <f t="shared" ref="L15:Q15" si="0">SUM(L16,L19,L20)</f>
        <v>3</v>
      </c>
      <c r="M15" s="66">
        <f t="shared" si="0"/>
        <v>3</v>
      </c>
      <c r="N15" s="66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>SUM(L15-M15-N15-O15+P15-Q15)</f>
        <v>0</v>
      </c>
      <c r="S15" s="535"/>
      <c r="T15" s="536"/>
      <c r="U15" s="537"/>
    </row>
    <row r="16" spans="1:21" s="23" customFormat="1" ht="15.95" customHeight="1" x14ac:dyDescent="0.25">
      <c r="A16" s="14"/>
      <c r="B16" s="22" t="s">
        <v>50</v>
      </c>
      <c r="C16" s="495"/>
      <c r="D16" s="495"/>
      <c r="E16" s="495"/>
      <c r="F16" s="334"/>
      <c r="G16" s="334"/>
      <c r="H16" s="334"/>
      <c r="I16" s="334"/>
      <c r="J16" s="334"/>
      <c r="K16" s="333"/>
      <c r="L16" s="348">
        <f t="shared" ref="L16:Q16" si="1">SUM(L17:L18)</f>
        <v>0</v>
      </c>
      <c r="M16" s="67">
        <f t="shared" si="1"/>
        <v>0</v>
      </c>
      <c r="N16" s="67">
        <f t="shared" si="1"/>
        <v>0</v>
      </c>
      <c r="O16" s="348">
        <f t="shared" si="1"/>
        <v>0</v>
      </c>
      <c r="P16" s="348">
        <f>SUM(P17:P18)</f>
        <v>0</v>
      </c>
      <c r="Q16" s="348">
        <f t="shared" si="1"/>
        <v>0</v>
      </c>
      <c r="R16" s="347">
        <f t="shared" ref="R16:R34" si="2">SUM(L16-M16-N16-O16+P16-Q16)</f>
        <v>0</v>
      </c>
      <c r="S16" s="545"/>
      <c r="T16" s="546"/>
      <c r="U16" s="547"/>
    </row>
    <row r="17" spans="1:21" ht="15.95" customHeight="1" x14ac:dyDescent="0.2">
      <c r="A17" s="12"/>
      <c r="B17" s="13" t="s">
        <v>84</v>
      </c>
      <c r="C17" s="509"/>
      <c r="D17" s="509"/>
      <c r="E17" s="509"/>
      <c r="F17" s="335"/>
      <c r="G17" s="335"/>
      <c r="H17" s="335"/>
      <c r="I17" s="40"/>
      <c r="J17" s="40"/>
      <c r="K17" s="333"/>
      <c r="L17" s="349">
        <v>0</v>
      </c>
      <c r="M17" s="68">
        <v>0</v>
      </c>
      <c r="N17" s="68">
        <v>0</v>
      </c>
      <c r="O17" s="349">
        <v>0</v>
      </c>
      <c r="P17" s="349">
        <v>0</v>
      </c>
      <c r="Q17" s="349">
        <v>0</v>
      </c>
      <c r="R17" s="347">
        <f t="shared" si="2"/>
        <v>0</v>
      </c>
      <c r="S17" s="542"/>
      <c r="T17" s="543"/>
      <c r="U17" s="544"/>
    </row>
    <row r="18" spans="1:21" ht="15.95" customHeight="1" x14ac:dyDescent="0.2">
      <c r="A18" s="12"/>
      <c r="B18" s="13" t="s">
        <v>85</v>
      </c>
      <c r="C18" s="509"/>
      <c r="D18" s="509"/>
      <c r="E18" s="509"/>
      <c r="F18" s="335"/>
      <c r="G18" s="335"/>
      <c r="H18" s="335"/>
      <c r="I18" s="40"/>
      <c r="J18" s="40"/>
      <c r="K18" s="333"/>
      <c r="L18" s="349">
        <v>0</v>
      </c>
      <c r="M18" s="68">
        <v>0</v>
      </c>
      <c r="N18" s="68">
        <v>0</v>
      </c>
      <c r="O18" s="349">
        <v>0</v>
      </c>
      <c r="P18" s="349">
        <v>0</v>
      </c>
      <c r="Q18" s="349">
        <v>0</v>
      </c>
      <c r="R18" s="347">
        <f t="shared" si="2"/>
        <v>0</v>
      </c>
      <c r="S18" s="542"/>
      <c r="T18" s="543"/>
      <c r="U18" s="544"/>
    </row>
    <row r="19" spans="1:21" ht="15.95" customHeight="1" x14ac:dyDescent="0.2">
      <c r="A19" s="12"/>
      <c r="B19" s="11" t="s">
        <v>51</v>
      </c>
      <c r="C19" s="494"/>
      <c r="D19" s="494"/>
      <c r="E19" s="494"/>
      <c r="F19" s="41"/>
      <c r="G19" s="41"/>
      <c r="H19" s="41"/>
      <c r="I19" s="41"/>
      <c r="J19" s="41"/>
      <c r="K19" s="333"/>
      <c r="L19" s="347">
        <v>3</v>
      </c>
      <c r="M19" s="76">
        <v>3</v>
      </c>
      <c r="N19" s="76">
        <v>0</v>
      </c>
      <c r="O19" s="347">
        <v>0</v>
      </c>
      <c r="P19" s="349">
        <v>0</v>
      </c>
      <c r="Q19" s="347">
        <v>0</v>
      </c>
      <c r="R19" s="347">
        <f>SUM(L19-M19-N19-O19+P19-Q19)</f>
        <v>0</v>
      </c>
      <c r="S19" s="542"/>
      <c r="T19" s="543"/>
      <c r="U19" s="544"/>
    </row>
    <row r="20" spans="1:21" ht="15.95" customHeight="1" x14ac:dyDescent="0.2">
      <c r="A20" s="12"/>
      <c r="B20" s="11" t="s">
        <v>52</v>
      </c>
      <c r="C20" s="494"/>
      <c r="D20" s="494"/>
      <c r="E20" s="494"/>
      <c r="F20" s="41"/>
      <c r="G20" s="41"/>
      <c r="H20" s="41"/>
      <c r="I20" s="41"/>
      <c r="J20" s="41"/>
      <c r="K20" s="333"/>
      <c r="L20" s="347">
        <v>0</v>
      </c>
      <c r="M20" s="347">
        <v>0</v>
      </c>
      <c r="N20" s="347">
        <v>0</v>
      </c>
      <c r="O20" s="347">
        <v>0</v>
      </c>
      <c r="P20" s="349">
        <v>0</v>
      </c>
      <c r="Q20" s="347">
        <v>0</v>
      </c>
      <c r="R20" s="347">
        <f t="shared" si="2"/>
        <v>0</v>
      </c>
      <c r="S20" s="542"/>
      <c r="T20" s="543"/>
      <c r="U20" s="544"/>
    </row>
    <row r="21" spans="1:21" ht="15.95" customHeight="1" x14ac:dyDescent="0.2">
      <c r="A21" s="14">
        <v>2</v>
      </c>
      <c r="B21" s="10" t="s">
        <v>23</v>
      </c>
      <c r="C21" s="494"/>
      <c r="D21" s="494"/>
      <c r="E21" s="494"/>
      <c r="F21" s="333"/>
      <c r="G21" s="333"/>
      <c r="H21" s="42"/>
      <c r="I21" s="333"/>
      <c r="J21" s="333"/>
      <c r="K21" s="333"/>
      <c r="L21" s="347">
        <f t="shared" ref="L21:N21" si="3">SUM(L22:L23)</f>
        <v>30</v>
      </c>
      <c r="M21" s="347">
        <f t="shared" si="3"/>
        <v>30</v>
      </c>
      <c r="N21" s="347">
        <f t="shared" si="3"/>
        <v>0</v>
      </c>
      <c r="O21" s="26"/>
      <c r="P21" s="347">
        <f t="shared" ref="P21:Q21" si="4">SUM(P22:P23)</f>
        <v>2</v>
      </c>
      <c r="Q21" s="347">
        <f t="shared" si="4"/>
        <v>0</v>
      </c>
      <c r="R21" s="347">
        <f t="shared" si="2"/>
        <v>2</v>
      </c>
      <c r="S21" s="542"/>
      <c r="T21" s="543"/>
      <c r="U21" s="544"/>
    </row>
    <row r="22" spans="1:21" ht="15.95" customHeight="1" x14ac:dyDescent="0.2">
      <c r="A22" s="12"/>
      <c r="B22" s="13" t="s">
        <v>84</v>
      </c>
      <c r="C22" s="509"/>
      <c r="D22" s="509"/>
      <c r="E22" s="509"/>
      <c r="F22" s="335"/>
      <c r="G22" s="335"/>
      <c r="H22" s="43"/>
      <c r="I22" s="40"/>
      <c r="J22" s="40"/>
      <c r="K22" s="333"/>
      <c r="L22" s="349">
        <v>30</v>
      </c>
      <c r="M22" s="349">
        <v>30</v>
      </c>
      <c r="N22" s="349">
        <v>0</v>
      </c>
      <c r="O22" s="25"/>
      <c r="P22" s="349">
        <v>2</v>
      </c>
      <c r="Q22" s="349">
        <v>0</v>
      </c>
      <c r="R22" s="347">
        <f t="shared" si="2"/>
        <v>2</v>
      </c>
      <c r="S22" s="542"/>
      <c r="T22" s="543"/>
      <c r="U22" s="544"/>
    </row>
    <row r="23" spans="1:21" ht="15.95" customHeight="1" x14ac:dyDescent="0.2">
      <c r="A23" s="12"/>
      <c r="B23" s="13" t="s">
        <v>85</v>
      </c>
      <c r="C23" s="509"/>
      <c r="D23" s="509"/>
      <c r="E23" s="509"/>
      <c r="F23" s="335"/>
      <c r="G23" s="335"/>
      <c r="H23" s="43"/>
      <c r="I23" s="40"/>
      <c r="J23" s="40"/>
      <c r="K23" s="333"/>
      <c r="L23" s="349">
        <v>0</v>
      </c>
      <c r="M23" s="349">
        <v>0</v>
      </c>
      <c r="N23" s="349">
        <v>0</v>
      </c>
      <c r="O23" s="25"/>
      <c r="P23" s="349">
        <v>0</v>
      </c>
      <c r="Q23" s="349">
        <v>0</v>
      </c>
      <c r="R23" s="347">
        <f t="shared" si="2"/>
        <v>0</v>
      </c>
      <c r="S23" s="542"/>
      <c r="T23" s="543"/>
      <c r="U23" s="544"/>
    </row>
    <row r="24" spans="1:21" ht="15.95" customHeight="1" x14ac:dyDescent="0.2">
      <c r="A24" s="9">
        <v>3</v>
      </c>
      <c r="B24" s="10" t="s">
        <v>54</v>
      </c>
      <c r="C24" s="494"/>
      <c r="D24" s="494"/>
      <c r="E24" s="494"/>
      <c r="F24" s="333"/>
      <c r="G24" s="42"/>
      <c r="H24" s="42"/>
      <c r="I24" s="333"/>
      <c r="J24" s="333"/>
      <c r="K24" s="333"/>
      <c r="L24" s="351">
        <v>0</v>
      </c>
      <c r="M24" s="351">
        <v>0</v>
      </c>
      <c r="N24" s="26"/>
      <c r="O24" s="26"/>
      <c r="P24" s="340">
        <v>0</v>
      </c>
      <c r="Q24" s="340">
        <v>0</v>
      </c>
      <c r="R24" s="347">
        <f t="shared" si="2"/>
        <v>0</v>
      </c>
      <c r="S24" s="542"/>
      <c r="T24" s="543"/>
      <c r="U24" s="544"/>
    </row>
    <row r="25" spans="1:21" ht="15.95" customHeight="1" x14ac:dyDescent="0.2">
      <c r="A25" s="14">
        <v>4</v>
      </c>
      <c r="B25" s="10" t="s">
        <v>53</v>
      </c>
      <c r="C25" s="495"/>
      <c r="D25" s="495"/>
      <c r="E25" s="495"/>
      <c r="F25" s="334"/>
      <c r="G25" s="42"/>
      <c r="H25" s="42"/>
      <c r="I25" s="334"/>
      <c r="J25" s="334"/>
      <c r="K25" s="333"/>
      <c r="L25" s="347">
        <f>SUM(L26:L27)</f>
        <v>3</v>
      </c>
      <c r="M25" s="347">
        <f>SUM(M26:M27)</f>
        <v>0</v>
      </c>
      <c r="N25" s="26"/>
      <c r="O25" s="26"/>
      <c r="P25" s="347">
        <f>SUM(P26:P27)</f>
        <v>1</v>
      </c>
      <c r="Q25" s="347">
        <f>SUM(Q26:Q27)</f>
        <v>0</v>
      </c>
      <c r="R25" s="347">
        <f>SUM(L25-M25-N25-O25+P25-Q25)</f>
        <v>4</v>
      </c>
      <c r="S25" s="542"/>
      <c r="T25" s="543"/>
      <c r="U25" s="544"/>
    </row>
    <row r="26" spans="1:21" ht="15.95" customHeight="1" x14ac:dyDescent="0.2">
      <c r="A26" s="14"/>
      <c r="B26" s="13" t="s">
        <v>84</v>
      </c>
      <c r="C26" s="495"/>
      <c r="D26" s="495"/>
      <c r="E26" s="495"/>
      <c r="F26" s="334"/>
      <c r="G26" s="42"/>
      <c r="H26" s="42"/>
      <c r="I26" s="334"/>
      <c r="J26" s="334"/>
      <c r="K26" s="333"/>
      <c r="L26" s="340">
        <v>0</v>
      </c>
      <c r="M26" s="340">
        <v>0</v>
      </c>
      <c r="N26" s="26"/>
      <c r="O26" s="26"/>
      <c r="P26" s="340">
        <v>0</v>
      </c>
      <c r="Q26" s="340">
        <v>0</v>
      </c>
      <c r="R26" s="347">
        <f t="shared" ref="R26:R28" si="5">SUM(L26-M26-N26-O26+P26-Q26)</f>
        <v>0</v>
      </c>
      <c r="S26" s="542"/>
      <c r="T26" s="543"/>
      <c r="U26" s="544"/>
    </row>
    <row r="27" spans="1:21" ht="15.95" customHeight="1" x14ac:dyDescent="0.2">
      <c r="A27" s="14"/>
      <c r="B27" s="13" t="s">
        <v>85</v>
      </c>
      <c r="C27" s="495"/>
      <c r="D27" s="495"/>
      <c r="E27" s="495"/>
      <c r="F27" s="334"/>
      <c r="G27" s="42"/>
      <c r="H27" s="42"/>
      <c r="I27" s="334"/>
      <c r="J27" s="334"/>
      <c r="K27" s="333"/>
      <c r="L27" s="340">
        <v>3</v>
      </c>
      <c r="M27" s="340">
        <v>0</v>
      </c>
      <c r="N27" s="26"/>
      <c r="O27" s="26"/>
      <c r="P27" s="340">
        <v>1</v>
      </c>
      <c r="Q27" s="340">
        <v>0</v>
      </c>
      <c r="R27" s="347">
        <f t="shared" si="5"/>
        <v>4</v>
      </c>
      <c r="S27" s="542"/>
      <c r="T27" s="543"/>
      <c r="U27" s="544"/>
    </row>
    <row r="28" spans="1:21" ht="15.95" customHeight="1" x14ac:dyDescent="0.2">
      <c r="A28" s="14">
        <v>5</v>
      </c>
      <c r="B28" s="11" t="s">
        <v>55</v>
      </c>
      <c r="C28" s="494"/>
      <c r="D28" s="494"/>
      <c r="E28" s="494"/>
      <c r="F28" s="333"/>
      <c r="G28" s="42"/>
      <c r="H28" s="42"/>
      <c r="I28" s="333"/>
      <c r="J28" s="333"/>
      <c r="K28" s="333"/>
      <c r="L28" s="340">
        <v>0</v>
      </c>
      <c r="M28" s="340">
        <v>0</v>
      </c>
      <c r="N28" s="26"/>
      <c r="O28" s="26"/>
      <c r="P28" s="340">
        <v>0</v>
      </c>
      <c r="Q28" s="340">
        <v>0</v>
      </c>
      <c r="R28" s="347">
        <f t="shared" si="5"/>
        <v>0</v>
      </c>
      <c r="S28" s="542"/>
      <c r="T28" s="543"/>
      <c r="U28" s="544"/>
    </row>
    <row r="29" spans="1:21" ht="15.95" customHeight="1" x14ac:dyDescent="0.2">
      <c r="A29" s="14">
        <v>6</v>
      </c>
      <c r="B29" s="10" t="s">
        <v>56</v>
      </c>
      <c r="C29" s="494"/>
      <c r="D29" s="494"/>
      <c r="E29" s="494"/>
      <c r="F29" s="333"/>
      <c r="G29" s="42"/>
      <c r="H29" s="42"/>
      <c r="I29" s="333"/>
      <c r="J29" s="333"/>
      <c r="K29" s="333"/>
      <c r="L29" s="340">
        <v>0</v>
      </c>
      <c r="M29" s="340">
        <v>0</v>
      </c>
      <c r="N29" s="26"/>
      <c r="O29" s="26"/>
      <c r="P29" s="340">
        <v>0</v>
      </c>
      <c r="Q29" s="340">
        <v>0</v>
      </c>
      <c r="R29" s="347">
        <f>SUM(L29-M29-N29-O29+P29-Q29)</f>
        <v>0</v>
      </c>
      <c r="S29" s="548">
        <v>0</v>
      </c>
      <c r="T29" s="549"/>
      <c r="U29" s="550"/>
    </row>
    <row r="30" spans="1:21" ht="15.95" customHeight="1" x14ac:dyDescent="0.2">
      <c r="A30" s="14">
        <v>7</v>
      </c>
      <c r="B30" s="10" t="s">
        <v>57</v>
      </c>
      <c r="C30" s="494"/>
      <c r="D30" s="494"/>
      <c r="E30" s="494"/>
      <c r="F30" s="333"/>
      <c r="G30" s="42"/>
      <c r="H30" s="42"/>
      <c r="I30" s="333"/>
      <c r="J30" s="333"/>
      <c r="K30" s="333"/>
      <c r="L30" s="340">
        <v>0</v>
      </c>
      <c r="M30" s="340">
        <v>0</v>
      </c>
      <c r="N30" s="26"/>
      <c r="O30" s="26"/>
      <c r="P30" s="340">
        <v>0</v>
      </c>
      <c r="Q30" s="340">
        <v>0</v>
      </c>
      <c r="R30" s="347">
        <f t="shared" si="2"/>
        <v>0</v>
      </c>
      <c r="S30" s="548">
        <v>0</v>
      </c>
      <c r="T30" s="549"/>
      <c r="U30" s="550"/>
    </row>
    <row r="31" spans="1:21" ht="15.95" customHeight="1" x14ac:dyDescent="0.2">
      <c r="A31" s="14">
        <v>8</v>
      </c>
      <c r="B31" s="10" t="s">
        <v>58</v>
      </c>
      <c r="C31" s="494"/>
      <c r="D31" s="494"/>
      <c r="E31" s="494"/>
      <c r="F31" s="333"/>
      <c r="G31" s="42"/>
      <c r="H31" s="42"/>
      <c r="I31" s="333"/>
      <c r="J31" s="333"/>
      <c r="K31" s="333"/>
      <c r="L31" s="340">
        <v>0</v>
      </c>
      <c r="M31" s="340">
        <v>0</v>
      </c>
      <c r="N31" s="26"/>
      <c r="O31" s="26"/>
      <c r="P31" s="340">
        <v>0</v>
      </c>
      <c r="Q31" s="340">
        <v>0</v>
      </c>
      <c r="R31" s="347">
        <f t="shared" si="2"/>
        <v>0</v>
      </c>
      <c r="S31" s="548">
        <v>0</v>
      </c>
      <c r="T31" s="549"/>
      <c r="U31" s="550"/>
    </row>
    <row r="32" spans="1:21" ht="15.95" customHeight="1" x14ac:dyDescent="0.2">
      <c r="A32" s="14">
        <v>9</v>
      </c>
      <c r="B32" s="10" t="s">
        <v>24</v>
      </c>
      <c r="C32" s="494"/>
      <c r="D32" s="494"/>
      <c r="E32" s="494"/>
      <c r="F32" s="333"/>
      <c r="G32" s="42"/>
      <c r="H32" s="42"/>
      <c r="I32" s="41"/>
      <c r="J32" s="41"/>
      <c r="K32" s="333"/>
      <c r="L32" s="340">
        <v>0</v>
      </c>
      <c r="M32" s="340">
        <v>0</v>
      </c>
      <c r="N32" s="26"/>
      <c r="O32" s="26"/>
      <c r="P32" s="340">
        <v>0</v>
      </c>
      <c r="Q32" s="340">
        <v>0</v>
      </c>
      <c r="R32" s="347">
        <f t="shared" si="2"/>
        <v>0</v>
      </c>
      <c r="S32" s="548">
        <v>0</v>
      </c>
      <c r="T32" s="549"/>
      <c r="U32" s="550"/>
    </row>
    <row r="33" spans="1:21" ht="15.75" x14ac:dyDescent="0.2">
      <c r="A33" s="14">
        <v>10</v>
      </c>
      <c r="B33" s="10" t="s">
        <v>25</v>
      </c>
      <c r="C33" s="494"/>
      <c r="D33" s="494"/>
      <c r="E33" s="494"/>
      <c r="F33" s="333"/>
      <c r="G33" s="42"/>
      <c r="H33" s="42"/>
      <c r="I33" s="41"/>
      <c r="J33" s="41"/>
      <c r="K33" s="333"/>
      <c r="L33" s="340">
        <v>0</v>
      </c>
      <c r="M33" s="340">
        <v>0</v>
      </c>
      <c r="N33" s="26"/>
      <c r="O33" s="26"/>
      <c r="P33" s="340">
        <v>0</v>
      </c>
      <c r="Q33" s="340">
        <v>0</v>
      </c>
      <c r="R33" s="347">
        <f t="shared" si="2"/>
        <v>0</v>
      </c>
      <c r="S33" s="548">
        <v>0</v>
      </c>
      <c r="T33" s="549"/>
      <c r="U33" s="550"/>
    </row>
    <row r="34" spans="1:21" ht="16.5" thickBot="1" x14ac:dyDescent="0.25">
      <c r="A34" s="48">
        <v>11</v>
      </c>
      <c r="B34" s="49" t="s">
        <v>59</v>
      </c>
      <c r="C34" s="508"/>
      <c r="D34" s="508"/>
      <c r="E34" s="508"/>
      <c r="F34" s="341"/>
      <c r="G34" s="50"/>
      <c r="H34" s="50"/>
      <c r="I34" s="51"/>
      <c r="J34" s="51"/>
      <c r="K34" s="341"/>
      <c r="L34" s="52">
        <v>0</v>
      </c>
      <c r="M34" s="52">
        <v>0</v>
      </c>
      <c r="N34" s="53"/>
      <c r="O34" s="53"/>
      <c r="P34" s="52">
        <v>0</v>
      </c>
      <c r="Q34" s="52">
        <v>0</v>
      </c>
      <c r="R34" s="54">
        <f t="shared" si="2"/>
        <v>0</v>
      </c>
      <c r="S34" s="554"/>
      <c r="T34" s="555"/>
      <c r="U34" s="556"/>
    </row>
    <row r="35" spans="1:21" ht="13.5" thickTop="1" x14ac:dyDescent="0.2">
      <c r="A35" s="5"/>
      <c r="B35" s="27" t="s">
        <v>39</v>
      </c>
    </row>
    <row r="36" spans="1:21" x14ac:dyDescent="0.2">
      <c r="A36" s="5"/>
      <c r="B36" s="15" t="s">
        <v>61</v>
      </c>
    </row>
    <row r="37" spans="1:21" x14ac:dyDescent="0.2">
      <c r="A37" s="5"/>
      <c r="B37" s="15" t="s">
        <v>60</v>
      </c>
    </row>
    <row r="38" spans="1:21" x14ac:dyDescent="0.2">
      <c r="A38" s="5"/>
      <c r="B38" s="15" t="s">
        <v>40</v>
      </c>
    </row>
    <row r="39" spans="1:21" ht="12.75" customHeight="1" x14ac:dyDescent="0.2"/>
    <row r="40" spans="1:21" ht="12.75" customHeight="1" x14ac:dyDescent="0.2">
      <c r="L40" s="1" t="s">
        <v>43</v>
      </c>
    </row>
    <row r="41" spans="1:21" ht="12.75" customHeight="1" x14ac:dyDescent="0.2">
      <c r="A41" s="488" t="s">
        <v>0</v>
      </c>
      <c r="B41" s="488"/>
      <c r="P41" s="517" t="s">
        <v>26</v>
      </c>
      <c r="Q41" s="517"/>
      <c r="R41" s="517"/>
      <c r="S41" s="517"/>
      <c r="T41" s="517"/>
      <c r="U41" s="517"/>
    </row>
    <row r="42" spans="1:21" ht="21" customHeight="1" x14ac:dyDescent="0.2">
      <c r="A42" s="488" t="s">
        <v>1</v>
      </c>
      <c r="B42" s="488"/>
      <c r="P42" s="517"/>
      <c r="Q42" s="517"/>
      <c r="R42" s="517"/>
      <c r="S42" s="517"/>
      <c r="T42" s="517"/>
      <c r="U42" s="517"/>
    </row>
    <row r="43" spans="1:21" x14ac:dyDescent="0.2">
      <c r="A43" s="488" t="s">
        <v>46</v>
      </c>
      <c r="B43" s="488"/>
    </row>
    <row r="44" spans="1:21" ht="25.5" x14ac:dyDescent="0.35">
      <c r="C44" s="518" t="s">
        <v>2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2"/>
    </row>
    <row r="45" spans="1:21" ht="12.75" customHeight="1" x14ac:dyDescent="0.2">
      <c r="F45" s="519" t="s">
        <v>3</v>
      </c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339"/>
    </row>
    <row r="46" spans="1:21" ht="13.5" customHeight="1" x14ac:dyDescent="0.2">
      <c r="A46" s="1" t="s">
        <v>47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ht="15" customHeight="1" x14ac:dyDescent="0.2">
      <c r="A47" s="56" t="s">
        <v>69</v>
      </c>
      <c r="B47" s="56"/>
      <c r="C47" s="6"/>
      <c r="D47" s="7">
        <v>0</v>
      </c>
      <c r="E47" s="7">
        <v>8</v>
      </c>
      <c r="K47" s="520">
        <v>2</v>
      </c>
      <c r="L47" s="520"/>
      <c r="M47" s="5"/>
      <c r="N47" s="5"/>
      <c r="O47" s="5"/>
      <c r="Q47" s="1" t="str">
        <f>+Q7:U7</f>
        <v>Bulan     :</v>
      </c>
      <c r="R47" s="522" t="str">
        <f>+R7</f>
        <v>September</v>
      </c>
      <c r="S47" s="523"/>
      <c r="T47" s="4">
        <f>+T7:U7</f>
        <v>0</v>
      </c>
      <c r="U47" s="4">
        <f>+U7</f>
        <v>9</v>
      </c>
    </row>
    <row r="48" spans="1:21" ht="12.75" customHeight="1" thickBot="1" x14ac:dyDescent="0.25">
      <c r="A48" s="56" t="s">
        <v>72</v>
      </c>
      <c r="B48" s="56"/>
      <c r="C48" s="4">
        <v>0</v>
      </c>
      <c r="D48" s="4">
        <v>1</v>
      </c>
      <c r="E48" s="4">
        <v>0</v>
      </c>
      <c r="K48" s="521"/>
      <c r="L48" s="521"/>
      <c r="M48" s="5"/>
      <c r="N48" s="5"/>
      <c r="O48" s="5"/>
      <c r="Q48" s="1" t="str">
        <f>+Q8:U8</f>
        <v>Tahun    :</v>
      </c>
      <c r="R48" s="557">
        <f>+R8</f>
        <v>2018</v>
      </c>
      <c r="S48" s="558"/>
      <c r="T48" s="21">
        <v>1</v>
      </c>
      <c r="U48" s="21">
        <f>+U8</f>
        <v>8</v>
      </c>
    </row>
    <row r="49" spans="1:21" ht="12.75" customHeight="1" thickTop="1" x14ac:dyDescent="0.2">
      <c r="A49" s="496" t="s">
        <v>4</v>
      </c>
      <c r="B49" s="496" t="s">
        <v>5</v>
      </c>
      <c r="C49" s="499" t="s">
        <v>6</v>
      </c>
      <c r="D49" s="500"/>
      <c r="E49" s="500"/>
      <c r="F49" s="500"/>
      <c r="G49" s="500"/>
      <c r="H49" s="500"/>
      <c r="I49" s="500"/>
      <c r="J49" s="500"/>
      <c r="K49" s="501"/>
      <c r="L49" s="499" t="s">
        <v>7</v>
      </c>
      <c r="M49" s="500"/>
      <c r="N49" s="500"/>
      <c r="O49" s="500"/>
      <c r="P49" s="500"/>
      <c r="Q49" s="500"/>
      <c r="R49" s="501"/>
      <c r="S49" s="538" t="s">
        <v>65</v>
      </c>
      <c r="T49" s="539"/>
      <c r="U49" s="540"/>
    </row>
    <row r="50" spans="1:21" ht="12.75" customHeight="1" x14ac:dyDescent="0.2">
      <c r="A50" s="497"/>
      <c r="B50" s="497"/>
      <c r="C50" s="551" t="s">
        <v>27</v>
      </c>
      <c r="D50" s="552"/>
      <c r="E50" s="553"/>
      <c r="F50" s="344"/>
      <c r="G50" s="344" t="s">
        <v>30</v>
      </c>
      <c r="H50" s="344" t="s">
        <v>32</v>
      </c>
      <c r="I50" s="344"/>
      <c r="J50" s="344"/>
      <c r="K50" s="344" t="s">
        <v>43</v>
      </c>
      <c r="L50" s="344" t="s">
        <v>27</v>
      </c>
      <c r="M50" s="344"/>
      <c r="N50" s="344" t="s">
        <v>30</v>
      </c>
      <c r="O50" s="344" t="s">
        <v>32</v>
      </c>
      <c r="P50" s="344"/>
      <c r="Q50" s="344"/>
      <c r="R50" s="344" t="s">
        <v>64</v>
      </c>
      <c r="S50" s="524" t="s">
        <v>68</v>
      </c>
      <c r="T50" s="525"/>
      <c r="U50" s="526"/>
    </row>
    <row r="51" spans="1:21" ht="11.25" customHeight="1" x14ac:dyDescent="0.2">
      <c r="A51" s="497"/>
      <c r="B51" s="497"/>
      <c r="C51" s="524" t="s">
        <v>28</v>
      </c>
      <c r="D51" s="525"/>
      <c r="E51" s="526"/>
      <c r="F51" s="342" t="s">
        <v>29</v>
      </c>
      <c r="G51" s="342" t="s">
        <v>31</v>
      </c>
      <c r="H51" s="342" t="s">
        <v>33</v>
      </c>
      <c r="I51" s="342" t="s">
        <v>37</v>
      </c>
      <c r="J51" s="342" t="s">
        <v>36</v>
      </c>
      <c r="K51" s="342" t="s">
        <v>28</v>
      </c>
      <c r="L51" s="342" t="s">
        <v>28</v>
      </c>
      <c r="M51" s="342" t="s">
        <v>35</v>
      </c>
      <c r="N51" s="342" t="s">
        <v>31</v>
      </c>
      <c r="O51" s="342" t="s">
        <v>33</v>
      </c>
      <c r="P51" s="342" t="s">
        <v>37</v>
      </c>
      <c r="Q51" s="342" t="s">
        <v>36</v>
      </c>
      <c r="R51" s="342" t="s">
        <v>38</v>
      </c>
      <c r="S51" s="524" t="s">
        <v>66</v>
      </c>
      <c r="T51" s="525"/>
      <c r="U51" s="526"/>
    </row>
    <row r="52" spans="1:21" ht="12.75" customHeight="1" x14ac:dyDescent="0.2">
      <c r="A52" s="497"/>
      <c r="B52" s="497"/>
      <c r="C52" s="502" t="s">
        <v>8</v>
      </c>
      <c r="D52" s="503"/>
      <c r="E52" s="504"/>
      <c r="F52" s="346"/>
      <c r="G52" s="346"/>
      <c r="H52" s="346" t="s">
        <v>34</v>
      </c>
      <c r="I52" s="346"/>
      <c r="J52" s="346"/>
      <c r="K52" s="346" t="s">
        <v>9</v>
      </c>
      <c r="L52" s="346" t="s">
        <v>8</v>
      </c>
      <c r="M52" s="346"/>
      <c r="N52" s="346"/>
      <c r="O52" s="346" t="s">
        <v>34</v>
      </c>
      <c r="P52" s="346"/>
      <c r="Q52" s="346"/>
      <c r="R52" s="20" t="s">
        <v>63</v>
      </c>
      <c r="S52" s="524" t="s">
        <v>67</v>
      </c>
      <c r="T52" s="525"/>
      <c r="U52" s="526"/>
    </row>
    <row r="53" spans="1:21" ht="15.95" customHeight="1" x14ac:dyDescent="0.2">
      <c r="A53" s="498"/>
      <c r="B53" s="498"/>
      <c r="C53" s="559"/>
      <c r="D53" s="560"/>
      <c r="E53" s="561"/>
      <c r="F53" s="342"/>
      <c r="G53" s="342"/>
      <c r="H53" s="342"/>
      <c r="I53" s="342"/>
      <c r="J53" s="342"/>
      <c r="K53" s="342" t="s">
        <v>62</v>
      </c>
      <c r="L53" s="342"/>
      <c r="M53" s="342"/>
      <c r="N53" s="342"/>
      <c r="O53" s="342"/>
      <c r="P53" s="342"/>
      <c r="Q53" s="342"/>
      <c r="R53" s="342"/>
      <c r="S53" s="528"/>
      <c r="T53" s="562"/>
      <c r="U53" s="563"/>
    </row>
    <row r="54" spans="1:21" s="8" customFormat="1" ht="15.95" customHeight="1" x14ac:dyDescent="0.2">
      <c r="A54" s="343" t="s">
        <v>10</v>
      </c>
      <c r="B54" s="343" t="s">
        <v>11</v>
      </c>
      <c r="C54" s="564" t="s">
        <v>12</v>
      </c>
      <c r="D54" s="565"/>
      <c r="E54" s="566"/>
      <c r="F54" s="343" t="s">
        <v>13</v>
      </c>
      <c r="G54" s="343" t="s">
        <v>14</v>
      </c>
      <c r="H54" s="343" t="s">
        <v>15</v>
      </c>
      <c r="I54" s="343" t="s">
        <v>16</v>
      </c>
      <c r="J54" s="343" t="s">
        <v>17</v>
      </c>
      <c r="K54" s="343" t="s">
        <v>18</v>
      </c>
      <c r="L54" s="343" t="s">
        <v>19</v>
      </c>
      <c r="M54" s="343" t="s">
        <v>20</v>
      </c>
      <c r="N54" s="343" t="s">
        <v>21</v>
      </c>
      <c r="O54" s="343" t="s">
        <v>41</v>
      </c>
      <c r="P54" s="343" t="s">
        <v>42</v>
      </c>
      <c r="Q54" s="343" t="s">
        <v>44</v>
      </c>
      <c r="R54" s="343" t="s">
        <v>70</v>
      </c>
      <c r="S54" s="564" t="s">
        <v>71</v>
      </c>
      <c r="T54" s="565"/>
      <c r="U54" s="566"/>
    </row>
    <row r="55" spans="1:21" s="16" customFormat="1" ht="15.95" customHeight="1" x14ac:dyDescent="0.2">
      <c r="A55" s="18">
        <v>1</v>
      </c>
      <c r="B55" s="19" t="s">
        <v>22</v>
      </c>
      <c r="C55" s="532"/>
      <c r="D55" s="533"/>
      <c r="E55" s="534"/>
      <c r="F55" s="39"/>
      <c r="G55" s="39"/>
      <c r="H55" s="39"/>
      <c r="I55" s="39"/>
      <c r="J55" s="39"/>
      <c r="K55" s="39"/>
      <c r="L55" s="24">
        <f t="shared" ref="L55:Q55" si="6">SUM(L56,L59,L60)</f>
        <v>0</v>
      </c>
      <c r="M55" s="24">
        <f t="shared" si="6"/>
        <v>0</v>
      </c>
      <c r="N55" s="24">
        <f t="shared" si="6"/>
        <v>0</v>
      </c>
      <c r="O55" s="24">
        <f t="shared" si="6"/>
        <v>0</v>
      </c>
      <c r="P55" s="24">
        <f t="shared" si="6"/>
        <v>5</v>
      </c>
      <c r="Q55" s="24">
        <f t="shared" si="6"/>
        <v>0</v>
      </c>
      <c r="R55" s="24">
        <f>SUM(L55-M55-N55-O55+P55-Q55)</f>
        <v>5</v>
      </c>
      <c r="S55" s="535"/>
      <c r="T55" s="536"/>
      <c r="U55" s="537"/>
    </row>
    <row r="56" spans="1:21" s="23" customFormat="1" ht="15.95" customHeight="1" x14ac:dyDescent="0.25">
      <c r="A56" s="14"/>
      <c r="B56" s="22" t="s">
        <v>50</v>
      </c>
      <c r="C56" s="495"/>
      <c r="D56" s="495"/>
      <c r="E56" s="495"/>
      <c r="F56" s="334"/>
      <c r="G56" s="334"/>
      <c r="H56" s="334"/>
      <c r="I56" s="334"/>
      <c r="J56" s="334"/>
      <c r="K56" s="333"/>
      <c r="L56" s="348">
        <f t="shared" ref="L56:O56" si="7">SUM(L57:L58)</f>
        <v>0</v>
      </c>
      <c r="M56" s="348">
        <f t="shared" si="7"/>
        <v>0</v>
      </c>
      <c r="N56" s="348">
        <f t="shared" si="7"/>
        <v>0</v>
      </c>
      <c r="O56" s="348">
        <f t="shared" si="7"/>
        <v>0</v>
      </c>
      <c r="P56" s="348">
        <f>SUM(P57:P58)</f>
        <v>5</v>
      </c>
      <c r="Q56" s="348">
        <f t="shared" ref="Q56" si="8">SUM(Q57:Q58)</f>
        <v>0</v>
      </c>
      <c r="R56" s="347">
        <f t="shared" ref="R56:R64" si="9">SUM(L56-M56-N56-O56+P56-Q56)</f>
        <v>5</v>
      </c>
      <c r="S56" s="545"/>
      <c r="T56" s="546"/>
      <c r="U56" s="547"/>
    </row>
    <row r="57" spans="1:21" ht="15.95" customHeight="1" x14ac:dyDescent="0.2">
      <c r="A57" s="12"/>
      <c r="B57" s="13" t="s">
        <v>84</v>
      </c>
      <c r="C57" s="509"/>
      <c r="D57" s="509"/>
      <c r="E57" s="509"/>
      <c r="F57" s="335"/>
      <c r="G57" s="335"/>
      <c r="H57" s="335"/>
      <c r="I57" s="40"/>
      <c r="J57" s="40"/>
      <c r="K57" s="333"/>
      <c r="L57" s="349">
        <v>0</v>
      </c>
      <c r="M57" s="349">
        <v>0</v>
      </c>
      <c r="N57" s="349">
        <v>0</v>
      </c>
      <c r="O57" s="349">
        <v>0</v>
      </c>
      <c r="P57" s="349">
        <v>5</v>
      </c>
      <c r="Q57" s="349">
        <v>0</v>
      </c>
      <c r="R57" s="347">
        <f t="shared" si="9"/>
        <v>5</v>
      </c>
      <c r="S57" s="542"/>
      <c r="T57" s="543"/>
      <c r="U57" s="544"/>
    </row>
    <row r="58" spans="1:21" ht="15.95" customHeight="1" x14ac:dyDescent="0.2">
      <c r="A58" s="12"/>
      <c r="B58" s="13" t="s">
        <v>85</v>
      </c>
      <c r="C58" s="509"/>
      <c r="D58" s="509"/>
      <c r="E58" s="509"/>
      <c r="F58" s="335"/>
      <c r="G58" s="335"/>
      <c r="H58" s="335"/>
      <c r="I58" s="40"/>
      <c r="J58" s="40"/>
      <c r="K58" s="333"/>
      <c r="L58" s="349">
        <v>0</v>
      </c>
      <c r="M58" s="349">
        <v>0</v>
      </c>
      <c r="N58" s="349">
        <v>0</v>
      </c>
      <c r="O58" s="349">
        <v>0</v>
      </c>
      <c r="P58" s="349">
        <v>0</v>
      </c>
      <c r="Q58" s="349">
        <v>0</v>
      </c>
      <c r="R58" s="347">
        <f t="shared" si="9"/>
        <v>0</v>
      </c>
      <c r="S58" s="542"/>
      <c r="T58" s="543"/>
      <c r="U58" s="544"/>
    </row>
    <row r="59" spans="1:21" ht="15.95" customHeight="1" x14ac:dyDescent="0.2">
      <c r="A59" s="12"/>
      <c r="B59" s="11" t="s">
        <v>51</v>
      </c>
      <c r="C59" s="494"/>
      <c r="D59" s="494"/>
      <c r="E59" s="494"/>
      <c r="F59" s="41"/>
      <c r="G59" s="41"/>
      <c r="H59" s="41"/>
      <c r="I59" s="41"/>
      <c r="J59" s="41"/>
      <c r="K59" s="333"/>
      <c r="L59" s="347">
        <v>0</v>
      </c>
      <c r="M59" s="347">
        <v>0</v>
      </c>
      <c r="N59" s="347">
        <v>0</v>
      </c>
      <c r="O59" s="347">
        <v>0</v>
      </c>
      <c r="P59" s="347">
        <v>0</v>
      </c>
      <c r="Q59" s="347">
        <v>0</v>
      </c>
      <c r="R59" s="347">
        <f t="shared" si="9"/>
        <v>0</v>
      </c>
      <c r="S59" s="542"/>
      <c r="T59" s="543"/>
      <c r="U59" s="544"/>
    </row>
    <row r="60" spans="1:21" ht="15.95" customHeight="1" x14ac:dyDescent="0.2">
      <c r="A60" s="12"/>
      <c r="B60" s="11" t="s">
        <v>52</v>
      </c>
      <c r="C60" s="494"/>
      <c r="D60" s="494"/>
      <c r="E60" s="494"/>
      <c r="F60" s="41"/>
      <c r="G60" s="41"/>
      <c r="H60" s="41"/>
      <c r="I60" s="41"/>
      <c r="J60" s="41"/>
      <c r="K60" s="333"/>
      <c r="L60" s="347">
        <v>0</v>
      </c>
      <c r="M60" s="347">
        <v>0</v>
      </c>
      <c r="N60" s="347">
        <v>0</v>
      </c>
      <c r="O60" s="347">
        <v>0</v>
      </c>
      <c r="P60" s="347">
        <v>0</v>
      </c>
      <c r="Q60" s="347">
        <v>0</v>
      </c>
      <c r="R60" s="347">
        <f t="shared" si="9"/>
        <v>0</v>
      </c>
      <c r="S60" s="542"/>
      <c r="T60" s="543"/>
      <c r="U60" s="544"/>
    </row>
    <row r="61" spans="1:21" ht="15.95" customHeight="1" x14ac:dyDescent="0.2">
      <c r="A61" s="14">
        <v>2</v>
      </c>
      <c r="B61" s="10" t="s">
        <v>23</v>
      </c>
      <c r="C61" s="567">
        <f t="shared" ref="C61" si="10">SUM(C62:C63)</f>
        <v>100</v>
      </c>
      <c r="D61" s="568"/>
      <c r="E61" s="569"/>
      <c r="F61" s="347">
        <f t="shared" ref="F61:G61" si="11">SUM(F62:F63)</f>
        <v>0</v>
      </c>
      <c r="G61" s="347">
        <f t="shared" si="11"/>
        <v>0</v>
      </c>
      <c r="H61" s="26"/>
      <c r="I61" s="347">
        <f t="shared" ref="I61:J61" si="12">SUM(I62:I63)</f>
        <v>32</v>
      </c>
      <c r="J61" s="347">
        <f t="shared" si="12"/>
        <v>31</v>
      </c>
      <c r="K61" s="347">
        <f>SUM(C61-F61-G61-H61+I61-J61)</f>
        <v>101</v>
      </c>
      <c r="L61" s="347">
        <f t="shared" ref="L61:N61" si="13">SUM(L62:L63)</f>
        <v>53</v>
      </c>
      <c r="M61" s="347">
        <f t="shared" si="13"/>
        <v>0</v>
      </c>
      <c r="N61" s="347">
        <f t="shared" si="13"/>
        <v>0</v>
      </c>
      <c r="O61" s="26"/>
      <c r="P61" s="128">
        <f t="shared" ref="P61:Q61" si="14">SUM(P62:P63)</f>
        <v>73</v>
      </c>
      <c r="Q61" s="347">
        <f t="shared" si="14"/>
        <v>0</v>
      </c>
      <c r="R61" s="347">
        <f>SUM(L61-M61-N61-O61+P61-Q61)</f>
        <v>126</v>
      </c>
      <c r="S61" s="542"/>
      <c r="T61" s="543"/>
      <c r="U61" s="544"/>
    </row>
    <row r="62" spans="1:21" ht="15.95" customHeight="1" x14ac:dyDescent="0.2">
      <c r="A62" s="12"/>
      <c r="B62" s="13" t="s">
        <v>84</v>
      </c>
      <c r="C62" s="505">
        <v>100</v>
      </c>
      <c r="D62" s="506"/>
      <c r="E62" s="507"/>
      <c r="F62" s="349">
        <v>0</v>
      </c>
      <c r="G62" s="349">
        <v>0</v>
      </c>
      <c r="H62" s="25"/>
      <c r="I62" s="349">
        <v>32</v>
      </c>
      <c r="J62" s="349">
        <v>31</v>
      </c>
      <c r="K62" s="347">
        <f>SUM(C62-F62-G62-H62+I62-J62)</f>
        <v>101</v>
      </c>
      <c r="L62" s="349">
        <v>53</v>
      </c>
      <c r="M62" s="349">
        <v>0</v>
      </c>
      <c r="N62" s="349">
        <v>0</v>
      </c>
      <c r="O62" s="25"/>
      <c r="P62" s="349">
        <v>73</v>
      </c>
      <c r="Q62" s="349">
        <v>0</v>
      </c>
      <c r="R62" s="347">
        <f>SUM(L62-M62-N62-O62+P62-Q62)</f>
        <v>126</v>
      </c>
      <c r="S62" s="542"/>
      <c r="T62" s="543"/>
      <c r="U62" s="544"/>
    </row>
    <row r="63" spans="1:21" ht="15.95" customHeight="1" x14ac:dyDescent="0.2">
      <c r="A63" s="12"/>
      <c r="B63" s="13" t="s">
        <v>85</v>
      </c>
      <c r="C63" s="509"/>
      <c r="D63" s="509"/>
      <c r="E63" s="509"/>
      <c r="F63" s="335"/>
      <c r="G63" s="335"/>
      <c r="H63" s="43"/>
      <c r="I63" s="40"/>
      <c r="J63" s="40"/>
      <c r="K63" s="333"/>
      <c r="L63" s="349">
        <v>0</v>
      </c>
      <c r="M63" s="349">
        <v>0</v>
      </c>
      <c r="N63" s="349">
        <v>0</v>
      </c>
      <c r="O63" s="25"/>
      <c r="P63" s="349">
        <v>0</v>
      </c>
      <c r="Q63" s="349">
        <v>0</v>
      </c>
      <c r="R63" s="347">
        <f t="shared" si="9"/>
        <v>0</v>
      </c>
      <c r="S63" s="542"/>
      <c r="T63" s="543"/>
      <c r="U63" s="544"/>
    </row>
    <row r="64" spans="1:21" ht="15.95" customHeight="1" x14ac:dyDescent="0.2">
      <c r="A64" s="9">
        <v>3</v>
      </c>
      <c r="B64" s="10" t="s">
        <v>54</v>
      </c>
      <c r="C64" s="494"/>
      <c r="D64" s="494"/>
      <c r="E64" s="494"/>
      <c r="F64" s="333"/>
      <c r="G64" s="42"/>
      <c r="H64" s="42"/>
      <c r="I64" s="333"/>
      <c r="J64" s="333"/>
      <c r="K64" s="333"/>
      <c r="L64" s="340">
        <v>0</v>
      </c>
      <c r="M64" s="340">
        <v>0</v>
      </c>
      <c r="N64" s="26"/>
      <c r="O64" s="26"/>
      <c r="P64" s="340">
        <v>0</v>
      </c>
      <c r="Q64" s="340">
        <v>0</v>
      </c>
      <c r="R64" s="347">
        <f t="shared" si="9"/>
        <v>0</v>
      </c>
      <c r="S64" s="542"/>
      <c r="T64" s="543"/>
      <c r="U64" s="544"/>
    </row>
    <row r="65" spans="1:21" ht="15.95" customHeight="1" x14ac:dyDescent="0.2">
      <c r="A65" s="14">
        <v>4</v>
      </c>
      <c r="B65" s="10" t="s">
        <v>53</v>
      </c>
      <c r="C65" s="495"/>
      <c r="D65" s="495"/>
      <c r="E65" s="495"/>
      <c r="F65" s="334"/>
      <c r="G65" s="42"/>
      <c r="H65" s="42"/>
      <c r="I65" s="334"/>
      <c r="J65" s="334"/>
      <c r="K65" s="333"/>
      <c r="L65" s="347">
        <f>SUM(L66:L67)</f>
        <v>0</v>
      </c>
      <c r="M65" s="347">
        <f>SUM(M66:M67)</f>
        <v>0</v>
      </c>
      <c r="N65" s="26"/>
      <c r="O65" s="26"/>
      <c r="P65" s="347">
        <f t="shared" ref="P65:Q65" si="15">SUM(P66:P67)</f>
        <v>0</v>
      </c>
      <c r="Q65" s="347">
        <f t="shared" si="15"/>
        <v>0</v>
      </c>
      <c r="R65" s="347">
        <f>SUM(L65-M65-N65-O65+P65-Q65)</f>
        <v>0</v>
      </c>
      <c r="S65" s="542"/>
      <c r="T65" s="543"/>
      <c r="U65" s="544"/>
    </row>
    <row r="66" spans="1:21" ht="15.95" customHeight="1" x14ac:dyDescent="0.2">
      <c r="A66" s="14"/>
      <c r="B66" s="13" t="s">
        <v>84</v>
      </c>
      <c r="C66" s="495"/>
      <c r="D66" s="495"/>
      <c r="E66" s="495"/>
      <c r="F66" s="334"/>
      <c r="G66" s="42"/>
      <c r="H66" s="42"/>
      <c r="I66" s="334"/>
      <c r="J66" s="334"/>
      <c r="K66" s="333"/>
      <c r="L66" s="340">
        <v>0</v>
      </c>
      <c r="M66" s="340">
        <v>0</v>
      </c>
      <c r="N66" s="26"/>
      <c r="O66" s="26"/>
      <c r="P66" s="340">
        <v>0</v>
      </c>
      <c r="Q66" s="340">
        <v>0</v>
      </c>
      <c r="R66" s="347">
        <f t="shared" ref="R66:R74" si="16">SUM(L66-M66-N66-O66+P66-Q66)</f>
        <v>0</v>
      </c>
      <c r="S66" s="542"/>
      <c r="T66" s="543"/>
      <c r="U66" s="544"/>
    </row>
    <row r="67" spans="1:21" ht="15.95" customHeight="1" x14ac:dyDescent="0.2">
      <c r="A67" s="14"/>
      <c r="B67" s="13" t="s">
        <v>85</v>
      </c>
      <c r="C67" s="495"/>
      <c r="D67" s="495"/>
      <c r="E67" s="495"/>
      <c r="F67" s="334"/>
      <c r="G67" s="42"/>
      <c r="H67" s="42"/>
      <c r="I67" s="334"/>
      <c r="J67" s="334"/>
      <c r="K67" s="333"/>
      <c r="L67" s="340">
        <v>0</v>
      </c>
      <c r="M67" s="340">
        <v>0</v>
      </c>
      <c r="N67" s="26"/>
      <c r="O67" s="26"/>
      <c r="P67" s="340">
        <v>0</v>
      </c>
      <c r="Q67" s="340">
        <v>0</v>
      </c>
      <c r="R67" s="347">
        <f t="shared" si="16"/>
        <v>0</v>
      </c>
      <c r="S67" s="542"/>
      <c r="T67" s="543"/>
      <c r="U67" s="544"/>
    </row>
    <row r="68" spans="1:21" ht="15.95" customHeight="1" x14ac:dyDescent="0.2">
      <c r="A68" s="14">
        <v>5</v>
      </c>
      <c r="B68" s="11" t="s">
        <v>55</v>
      </c>
      <c r="C68" s="494"/>
      <c r="D68" s="494"/>
      <c r="E68" s="494"/>
      <c r="F68" s="333"/>
      <c r="G68" s="42"/>
      <c r="H68" s="42"/>
      <c r="I68" s="333"/>
      <c r="J68" s="333"/>
      <c r="K68" s="333"/>
      <c r="L68" s="340">
        <v>0</v>
      </c>
      <c r="M68" s="340">
        <v>0</v>
      </c>
      <c r="N68" s="26"/>
      <c r="O68" s="26"/>
      <c r="P68" s="340">
        <v>0</v>
      </c>
      <c r="Q68" s="340">
        <v>0</v>
      </c>
      <c r="R68" s="347">
        <f t="shared" si="16"/>
        <v>0</v>
      </c>
      <c r="S68" s="542"/>
      <c r="T68" s="543"/>
      <c r="U68" s="544"/>
    </row>
    <row r="69" spans="1:21" ht="15.95" customHeight="1" x14ac:dyDescent="0.2">
      <c r="A69" s="14">
        <v>6</v>
      </c>
      <c r="B69" s="10" t="s">
        <v>56</v>
      </c>
      <c r="C69" s="494"/>
      <c r="D69" s="494"/>
      <c r="E69" s="494"/>
      <c r="F69" s="333"/>
      <c r="G69" s="42"/>
      <c r="H69" s="42"/>
      <c r="I69" s="333"/>
      <c r="J69" s="333"/>
      <c r="K69" s="333"/>
      <c r="L69" s="340">
        <v>0</v>
      </c>
      <c r="M69" s="340">
        <v>0</v>
      </c>
      <c r="N69" s="26"/>
      <c r="O69" s="26"/>
      <c r="P69" s="340">
        <v>0</v>
      </c>
      <c r="Q69" s="340">
        <v>0</v>
      </c>
      <c r="R69" s="347">
        <f t="shared" si="16"/>
        <v>0</v>
      </c>
      <c r="S69" s="570">
        <v>0</v>
      </c>
      <c r="T69" s="571"/>
      <c r="U69" s="572"/>
    </row>
    <row r="70" spans="1:21" ht="15.95" customHeight="1" x14ac:dyDescent="0.2">
      <c r="A70" s="14">
        <v>7</v>
      </c>
      <c r="B70" s="10" t="s">
        <v>57</v>
      </c>
      <c r="C70" s="494"/>
      <c r="D70" s="494"/>
      <c r="E70" s="494"/>
      <c r="F70" s="333"/>
      <c r="G70" s="42"/>
      <c r="H70" s="42"/>
      <c r="I70" s="333"/>
      <c r="J70" s="333"/>
      <c r="K70" s="333"/>
      <c r="L70" s="340">
        <v>0</v>
      </c>
      <c r="M70" s="340">
        <v>0</v>
      </c>
      <c r="N70" s="26"/>
      <c r="O70" s="26"/>
      <c r="P70" s="340">
        <v>0</v>
      </c>
      <c r="Q70" s="340">
        <v>0</v>
      </c>
      <c r="R70" s="347">
        <f t="shared" si="16"/>
        <v>0</v>
      </c>
      <c r="S70" s="548">
        <v>0</v>
      </c>
      <c r="T70" s="549"/>
      <c r="U70" s="550"/>
    </row>
    <row r="71" spans="1:21" ht="15.75" x14ac:dyDescent="0.2">
      <c r="A71" s="14">
        <v>8</v>
      </c>
      <c r="B71" s="10" t="s">
        <v>58</v>
      </c>
      <c r="C71" s="494"/>
      <c r="D71" s="494"/>
      <c r="E71" s="494"/>
      <c r="F71" s="333"/>
      <c r="G71" s="42"/>
      <c r="H71" s="42"/>
      <c r="I71" s="333"/>
      <c r="J71" s="333"/>
      <c r="K71" s="333"/>
      <c r="L71" s="340">
        <v>0</v>
      </c>
      <c r="M71" s="340">
        <v>0</v>
      </c>
      <c r="N71" s="26"/>
      <c r="O71" s="26"/>
      <c r="P71" s="340">
        <v>0</v>
      </c>
      <c r="Q71" s="340">
        <v>0</v>
      </c>
      <c r="R71" s="347">
        <f t="shared" si="16"/>
        <v>0</v>
      </c>
      <c r="S71" s="548">
        <v>0</v>
      </c>
      <c r="T71" s="549"/>
      <c r="U71" s="550"/>
    </row>
    <row r="72" spans="1:21" ht="15.75" x14ac:dyDescent="0.2">
      <c r="A72" s="14">
        <v>9</v>
      </c>
      <c r="B72" s="10" t="s">
        <v>24</v>
      </c>
      <c r="C72" s="494"/>
      <c r="D72" s="494"/>
      <c r="E72" s="494"/>
      <c r="F72" s="333"/>
      <c r="G72" s="42"/>
      <c r="H72" s="42"/>
      <c r="I72" s="41"/>
      <c r="J72" s="41"/>
      <c r="K72" s="333"/>
      <c r="L72" s="340">
        <v>0</v>
      </c>
      <c r="M72" s="340">
        <v>0</v>
      </c>
      <c r="N72" s="26"/>
      <c r="O72" s="26"/>
      <c r="P72" s="340">
        <v>0</v>
      </c>
      <c r="Q72" s="340">
        <v>0</v>
      </c>
      <c r="R72" s="347">
        <f t="shared" si="16"/>
        <v>0</v>
      </c>
      <c r="S72" s="548">
        <v>0</v>
      </c>
      <c r="T72" s="549"/>
      <c r="U72" s="550"/>
    </row>
    <row r="73" spans="1:21" ht="15.75" x14ac:dyDescent="0.2">
      <c r="A73" s="14">
        <v>10</v>
      </c>
      <c r="B73" s="10" t="s">
        <v>25</v>
      </c>
      <c r="C73" s="494"/>
      <c r="D73" s="494"/>
      <c r="E73" s="494"/>
      <c r="F73" s="333"/>
      <c r="G73" s="42"/>
      <c r="H73" s="42"/>
      <c r="I73" s="41"/>
      <c r="J73" s="41"/>
      <c r="K73" s="333"/>
      <c r="L73" s="340">
        <v>0</v>
      </c>
      <c r="M73" s="340">
        <v>0</v>
      </c>
      <c r="N73" s="26"/>
      <c r="O73" s="26"/>
      <c r="P73" s="340">
        <v>0</v>
      </c>
      <c r="Q73" s="340">
        <v>0</v>
      </c>
      <c r="R73" s="347">
        <f t="shared" si="16"/>
        <v>0</v>
      </c>
      <c r="S73" s="548">
        <v>0</v>
      </c>
      <c r="T73" s="549"/>
      <c r="U73" s="550"/>
    </row>
    <row r="74" spans="1:21" ht="16.5" thickBot="1" x14ac:dyDescent="0.25">
      <c r="A74" s="48">
        <v>11</v>
      </c>
      <c r="B74" s="49" t="s">
        <v>59</v>
      </c>
      <c r="C74" s="508"/>
      <c r="D74" s="508"/>
      <c r="E74" s="508"/>
      <c r="F74" s="341"/>
      <c r="G74" s="50"/>
      <c r="H74" s="50"/>
      <c r="I74" s="51"/>
      <c r="J74" s="51"/>
      <c r="K74" s="341"/>
      <c r="L74" s="52">
        <v>0</v>
      </c>
      <c r="M74" s="52">
        <v>0</v>
      </c>
      <c r="N74" s="53"/>
      <c r="O74" s="53"/>
      <c r="P74" s="52">
        <v>0</v>
      </c>
      <c r="Q74" s="52">
        <v>0</v>
      </c>
      <c r="R74" s="54">
        <f t="shared" si="16"/>
        <v>0</v>
      </c>
      <c r="S74" s="554"/>
      <c r="T74" s="555"/>
      <c r="U74" s="556"/>
    </row>
    <row r="75" spans="1:21" ht="13.5" thickTop="1" x14ac:dyDescent="0.2">
      <c r="A75" s="5"/>
      <c r="B75" s="27" t="s">
        <v>39</v>
      </c>
    </row>
    <row r="76" spans="1:21" x14ac:dyDescent="0.2">
      <c r="A76" s="5"/>
      <c r="B76" s="15" t="s">
        <v>61</v>
      </c>
    </row>
    <row r="77" spans="1:21" ht="12.75" customHeight="1" x14ac:dyDescent="0.2">
      <c r="A77" s="5"/>
      <c r="B77" s="15" t="s">
        <v>60</v>
      </c>
    </row>
    <row r="78" spans="1:21" ht="12.75" customHeight="1" x14ac:dyDescent="0.2">
      <c r="A78" s="5"/>
      <c r="B78" s="15" t="s">
        <v>40</v>
      </c>
    </row>
    <row r="79" spans="1:21" x14ac:dyDescent="0.2">
      <c r="A79" s="5"/>
      <c r="B79" s="27"/>
    </row>
    <row r="80" spans="1:21" ht="21" customHeight="1" x14ac:dyDescent="0.2">
      <c r="A80" s="5"/>
      <c r="B80" s="27"/>
    </row>
    <row r="81" spans="1:21" ht="12.75" customHeight="1" x14ac:dyDescent="0.2">
      <c r="A81" s="488" t="s">
        <v>0</v>
      </c>
      <c r="B81" s="488"/>
      <c r="P81" s="517" t="s">
        <v>26</v>
      </c>
      <c r="Q81" s="517"/>
      <c r="R81" s="517"/>
      <c r="S81" s="517"/>
      <c r="T81" s="517"/>
      <c r="U81" s="517"/>
    </row>
    <row r="82" spans="1:21" ht="12.75" customHeight="1" x14ac:dyDescent="0.2">
      <c r="A82" s="488" t="s">
        <v>1</v>
      </c>
      <c r="B82" s="488"/>
      <c r="P82" s="517"/>
      <c r="Q82" s="517"/>
      <c r="R82" s="517"/>
      <c r="S82" s="517"/>
      <c r="T82" s="517"/>
      <c r="U82" s="517"/>
    </row>
    <row r="83" spans="1:21" ht="12.75" customHeight="1" x14ac:dyDescent="0.2">
      <c r="A83" s="488" t="s">
        <v>46</v>
      </c>
      <c r="B83" s="488"/>
    </row>
    <row r="84" spans="1:21" ht="13.5" customHeight="1" x14ac:dyDescent="0.35">
      <c r="C84" s="518" t="s">
        <v>2</v>
      </c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2"/>
    </row>
    <row r="85" spans="1:21" ht="15" customHeight="1" x14ac:dyDescent="0.2">
      <c r="F85" s="519" t="s">
        <v>3</v>
      </c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339"/>
    </row>
    <row r="86" spans="1:21" ht="12.75" customHeight="1" x14ac:dyDescent="0.2">
      <c r="A86" s="1" t="s">
        <v>47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 x14ac:dyDescent="0.2">
      <c r="A87" s="1" t="s">
        <v>69</v>
      </c>
      <c r="C87" s="6"/>
      <c r="D87" s="7">
        <v>0</v>
      </c>
      <c r="E87" s="7">
        <v>8</v>
      </c>
      <c r="K87" s="520">
        <v>3</v>
      </c>
      <c r="L87" s="520"/>
      <c r="M87" s="38"/>
      <c r="N87" s="5"/>
      <c r="O87" s="5"/>
      <c r="Q87" s="1" t="str">
        <f>+Q47:U47</f>
        <v>Bulan     :</v>
      </c>
      <c r="R87" s="522" t="str">
        <f>+R47</f>
        <v>September</v>
      </c>
      <c r="S87" s="523"/>
      <c r="T87" s="4">
        <f>+T47:U47</f>
        <v>0</v>
      </c>
      <c r="U87" s="4">
        <f>+U47</f>
        <v>9</v>
      </c>
    </row>
    <row r="88" spans="1:21" ht="12.75" customHeight="1" thickBot="1" x14ac:dyDescent="0.25">
      <c r="A88" s="56" t="s">
        <v>73</v>
      </c>
      <c r="B88" s="56"/>
      <c r="C88" s="4">
        <v>0</v>
      </c>
      <c r="D88" s="4">
        <v>4</v>
      </c>
      <c r="E88" s="4">
        <v>0</v>
      </c>
      <c r="K88" s="521"/>
      <c r="L88" s="521"/>
      <c r="M88" s="5"/>
      <c r="N88" s="5"/>
      <c r="O88" s="5"/>
      <c r="Q88" s="1" t="str">
        <f>+Q48:U48</f>
        <v>Tahun    :</v>
      </c>
      <c r="R88" s="557">
        <f>+R48</f>
        <v>2018</v>
      </c>
      <c r="S88" s="558"/>
      <c r="T88" s="21">
        <v>1</v>
      </c>
      <c r="U88" s="21">
        <f>+U48</f>
        <v>8</v>
      </c>
    </row>
    <row r="89" spans="1:21" ht="11.25" customHeight="1" thickTop="1" x14ac:dyDescent="0.2">
      <c r="A89" s="496" t="s">
        <v>4</v>
      </c>
      <c r="B89" s="496" t="s">
        <v>5</v>
      </c>
      <c r="C89" s="499" t="s">
        <v>6</v>
      </c>
      <c r="D89" s="500"/>
      <c r="E89" s="500"/>
      <c r="F89" s="500"/>
      <c r="G89" s="500"/>
      <c r="H89" s="500"/>
      <c r="I89" s="500"/>
      <c r="J89" s="500"/>
      <c r="K89" s="501"/>
      <c r="L89" s="499" t="s">
        <v>7</v>
      </c>
      <c r="M89" s="500"/>
      <c r="N89" s="500"/>
      <c r="O89" s="500"/>
      <c r="P89" s="500"/>
      <c r="Q89" s="500"/>
      <c r="R89" s="501"/>
      <c r="S89" s="538" t="s">
        <v>65</v>
      </c>
      <c r="T89" s="539"/>
      <c r="U89" s="540"/>
    </row>
    <row r="90" spans="1:21" ht="12.75" customHeight="1" x14ac:dyDescent="0.2">
      <c r="A90" s="497"/>
      <c r="B90" s="497"/>
      <c r="C90" s="551" t="s">
        <v>27</v>
      </c>
      <c r="D90" s="552"/>
      <c r="E90" s="553"/>
      <c r="F90" s="344"/>
      <c r="G90" s="344" t="s">
        <v>30</v>
      </c>
      <c r="H90" s="344" t="s">
        <v>32</v>
      </c>
      <c r="I90" s="344"/>
      <c r="J90" s="344"/>
      <c r="K90" s="344" t="s">
        <v>43</v>
      </c>
      <c r="L90" s="344" t="s">
        <v>27</v>
      </c>
      <c r="M90" s="344"/>
      <c r="N90" s="344" t="s">
        <v>30</v>
      </c>
      <c r="O90" s="344" t="s">
        <v>32</v>
      </c>
      <c r="P90" s="344"/>
      <c r="Q90" s="344"/>
      <c r="R90" s="344" t="s">
        <v>64</v>
      </c>
      <c r="S90" s="524" t="s">
        <v>68</v>
      </c>
      <c r="T90" s="525"/>
      <c r="U90" s="526"/>
    </row>
    <row r="91" spans="1:21" ht="15.95" customHeight="1" x14ac:dyDescent="0.2">
      <c r="A91" s="497"/>
      <c r="B91" s="497"/>
      <c r="C91" s="524" t="s">
        <v>28</v>
      </c>
      <c r="D91" s="525"/>
      <c r="E91" s="526"/>
      <c r="F91" s="342" t="s">
        <v>29</v>
      </c>
      <c r="G91" s="342" t="s">
        <v>31</v>
      </c>
      <c r="H91" s="342" t="s">
        <v>33</v>
      </c>
      <c r="I91" s="342" t="s">
        <v>37</v>
      </c>
      <c r="J91" s="342" t="s">
        <v>36</v>
      </c>
      <c r="K91" s="342" t="s">
        <v>28</v>
      </c>
      <c r="L91" s="342" t="s">
        <v>28</v>
      </c>
      <c r="M91" s="342" t="s">
        <v>35</v>
      </c>
      <c r="N91" s="342" t="s">
        <v>31</v>
      </c>
      <c r="O91" s="342" t="s">
        <v>33</v>
      </c>
      <c r="P91" s="342" t="s">
        <v>37</v>
      </c>
      <c r="Q91" s="342" t="s">
        <v>36</v>
      </c>
      <c r="R91" s="342" t="s">
        <v>38</v>
      </c>
      <c r="S91" s="524" t="s">
        <v>66</v>
      </c>
      <c r="T91" s="525"/>
      <c r="U91" s="526"/>
    </row>
    <row r="92" spans="1:21" ht="15.95" customHeight="1" x14ac:dyDescent="0.2">
      <c r="A92" s="497"/>
      <c r="B92" s="497"/>
      <c r="C92" s="502" t="s">
        <v>8</v>
      </c>
      <c r="D92" s="503"/>
      <c r="E92" s="504"/>
      <c r="F92" s="346"/>
      <c r="G92" s="346"/>
      <c r="H92" s="346" t="s">
        <v>34</v>
      </c>
      <c r="I92" s="346"/>
      <c r="J92" s="346"/>
      <c r="K92" s="346" t="s">
        <v>9</v>
      </c>
      <c r="L92" s="346" t="s">
        <v>8</v>
      </c>
      <c r="M92" s="346"/>
      <c r="N92" s="346"/>
      <c r="O92" s="346" t="s">
        <v>34</v>
      </c>
      <c r="P92" s="346"/>
      <c r="Q92" s="346"/>
      <c r="R92" s="20" t="s">
        <v>63</v>
      </c>
      <c r="S92" s="524" t="s">
        <v>67</v>
      </c>
      <c r="T92" s="525"/>
      <c r="U92" s="526"/>
    </row>
    <row r="93" spans="1:21" ht="15.95" customHeight="1" x14ac:dyDescent="0.2">
      <c r="A93" s="498"/>
      <c r="B93" s="498"/>
      <c r="C93" s="559"/>
      <c r="D93" s="560"/>
      <c r="E93" s="561"/>
      <c r="F93" s="342"/>
      <c r="G93" s="342"/>
      <c r="H93" s="342"/>
      <c r="I93" s="342"/>
      <c r="J93" s="342"/>
      <c r="K93" s="342" t="s">
        <v>62</v>
      </c>
      <c r="L93" s="342"/>
      <c r="M93" s="342"/>
      <c r="N93" s="342"/>
      <c r="O93" s="342"/>
      <c r="P93" s="342"/>
      <c r="Q93" s="342"/>
      <c r="R93" s="342"/>
      <c r="S93" s="528"/>
      <c r="T93" s="562"/>
      <c r="U93" s="563"/>
    </row>
    <row r="94" spans="1:21" s="8" customFormat="1" ht="15.95" customHeight="1" x14ac:dyDescent="0.2">
      <c r="A94" s="343" t="s">
        <v>10</v>
      </c>
      <c r="B94" s="343" t="s">
        <v>11</v>
      </c>
      <c r="C94" s="564" t="s">
        <v>12</v>
      </c>
      <c r="D94" s="565"/>
      <c r="E94" s="566"/>
      <c r="F94" s="343" t="s">
        <v>13</v>
      </c>
      <c r="G94" s="343" t="s">
        <v>14</v>
      </c>
      <c r="H94" s="343" t="s">
        <v>15</v>
      </c>
      <c r="I94" s="343" t="s">
        <v>16</v>
      </c>
      <c r="J94" s="343" t="s">
        <v>17</v>
      </c>
      <c r="K94" s="343" t="s">
        <v>18</v>
      </c>
      <c r="L94" s="343" t="s">
        <v>19</v>
      </c>
      <c r="M94" s="343" t="s">
        <v>20</v>
      </c>
      <c r="N94" s="343" t="s">
        <v>21</v>
      </c>
      <c r="O94" s="343" t="s">
        <v>41</v>
      </c>
      <c r="P94" s="343" t="s">
        <v>42</v>
      </c>
      <c r="Q94" s="343" t="s">
        <v>44</v>
      </c>
      <c r="R94" s="343" t="s">
        <v>70</v>
      </c>
      <c r="S94" s="564" t="s">
        <v>71</v>
      </c>
      <c r="T94" s="565"/>
      <c r="U94" s="566"/>
    </row>
    <row r="95" spans="1:21" s="16" customFormat="1" ht="15.95" customHeight="1" x14ac:dyDescent="0.2">
      <c r="A95" s="18">
        <v>1</v>
      </c>
      <c r="B95" s="19" t="s">
        <v>22</v>
      </c>
      <c r="C95" s="532"/>
      <c r="D95" s="533"/>
      <c r="E95" s="534"/>
      <c r="F95" s="39"/>
      <c r="G95" s="39"/>
      <c r="H95" s="39"/>
      <c r="I95" s="39"/>
      <c r="J95" s="39"/>
      <c r="K95" s="39"/>
      <c r="L95" s="24">
        <f t="shared" ref="L95:Q95" si="17">SUM(L96,L99,L100)</f>
        <v>0</v>
      </c>
      <c r="M95" s="24">
        <f t="shared" si="17"/>
        <v>0</v>
      </c>
      <c r="N95" s="24">
        <f t="shared" si="17"/>
        <v>0</v>
      </c>
      <c r="O95" s="24">
        <f t="shared" si="17"/>
        <v>0</v>
      </c>
      <c r="P95" s="24">
        <f t="shared" si="17"/>
        <v>11</v>
      </c>
      <c r="Q95" s="24">
        <f t="shared" si="17"/>
        <v>0</v>
      </c>
      <c r="R95" s="24">
        <f>SUM(L95-M95-N95-O95+P95-Q95)</f>
        <v>11</v>
      </c>
      <c r="S95" s="535"/>
      <c r="T95" s="536"/>
      <c r="U95" s="537"/>
    </row>
    <row r="96" spans="1:21" s="23" customFormat="1" ht="15.95" customHeight="1" x14ac:dyDescent="0.25">
      <c r="A96" s="14"/>
      <c r="B96" s="22" t="s">
        <v>50</v>
      </c>
      <c r="C96" s="495"/>
      <c r="D96" s="495"/>
      <c r="E96" s="495"/>
      <c r="F96" s="334"/>
      <c r="G96" s="334"/>
      <c r="H96" s="334"/>
      <c r="I96" s="334"/>
      <c r="J96" s="334"/>
      <c r="K96" s="333"/>
      <c r="L96" s="348">
        <f t="shared" ref="L96:O96" si="18">SUM(L97:L98)</f>
        <v>0</v>
      </c>
      <c r="M96" s="348">
        <f t="shared" si="18"/>
        <v>0</v>
      </c>
      <c r="N96" s="348">
        <f t="shared" si="18"/>
        <v>0</v>
      </c>
      <c r="O96" s="348">
        <f t="shared" si="18"/>
        <v>0</v>
      </c>
      <c r="P96" s="348">
        <f>SUM(P97:P98)</f>
        <v>0</v>
      </c>
      <c r="Q96" s="348">
        <f t="shared" ref="Q96" si="19">SUM(Q97:Q98)</f>
        <v>0</v>
      </c>
      <c r="R96" s="347">
        <f t="shared" ref="R96:R103" si="20">SUM(L96-M96-N96-O96+P96-Q96)</f>
        <v>0</v>
      </c>
      <c r="S96" s="545"/>
      <c r="T96" s="546"/>
      <c r="U96" s="547"/>
    </row>
    <row r="97" spans="1:21" ht="15.95" customHeight="1" x14ac:dyDescent="0.2">
      <c r="A97" s="12"/>
      <c r="B97" s="13" t="s">
        <v>84</v>
      </c>
      <c r="C97" s="509"/>
      <c r="D97" s="509"/>
      <c r="E97" s="509"/>
      <c r="F97" s="335"/>
      <c r="G97" s="335"/>
      <c r="H97" s="335"/>
      <c r="I97" s="40"/>
      <c r="J97" s="40"/>
      <c r="K97" s="333"/>
      <c r="L97" s="349">
        <v>0</v>
      </c>
      <c r="M97" s="349">
        <v>0</v>
      </c>
      <c r="N97" s="349">
        <v>0</v>
      </c>
      <c r="O97" s="349">
        <v>0</v>
      </c>
      <c r="P97" s="349">
        <v>0</v>
      </c>
      <c r="Q97" s="349">
        <v>0</v>
      </c>
      <c r="R97" s="347">
        <f t="shared" si="20"/>
        <v>0</v>
      </c>
      <c r="S97" s="542"/>
      <c r="T97" s="543"/>
      <c r="U97" s="544"/>
    </row>
    <row r="98" spans="1:21" ht="15.95" customHeight="1" x14ac:dyDescent="0.2">
      <c r="A98" s="12"/>
      <c r="B98" s="13" t="s">
        <v>85</v>
      </c>
      <c r="C98" s="509"/>
      <c r="D98" s="509"/>
      <c r="E98" s="509"/>
      <c r="F98" s="335"/>
      <c r="G98" s="335"/>
      <c r="H98" s="335"/>
      <c r="I98" s="40"/>
      <c r="J98" s="40"/>
      <c r="K98" s="333"/>
      <c r="L98" s="349">
        <v>0</v>
      </c>
      <c r="M98" s="349">
        <v>0</v>
      </c>
      <c r="N98" s="349">
        <v>0</v>
      </c>
      <c r="O98" s="349">
        <v>0</v>
      </c>
      <c r="P98" s="349">
        <v>0</v>
      </c>
      <c r="Q98" s="349">
        <v>0</v>
      </c>
      <c r="R98" s="347">
        <f t="shared" si="20"/>
        <v>0</v>
      </c>
      <c r="S98" s="542"/>
      <c r="T98" s="543"/>
      <c r="U98" s="544"/>
    </row>
    <row r="99" spans="1:21" ht="15.95" customHeight="1" x14ac:dyDescent="0.2">
      <c r="A99" s="12"/>
      <c r="B99" s="11" t="s">
        <v>51</v>
      </c>
      <c r="C99" s="494"/>
      <c r="D99" s="494"/>
      <c r="E99" s="494"/>
      <c r="F99" s="41"/>
      <c r="G99" s="41"/>
      <c r="H99" s="41"/>
      <c r="I99" s="41"/>
      <c r="J99" s="41"/>
      <c r="K99" s="333"/>
      <c r="L99" s="347">
        <v>0</v>
      </c>
      <c r="M99" s="347">
        <v>0</v>
      </c>
      <c r="N99" s="347">
        <v>0</v>
      </c>
      <c r="O99" s="347">
        <v>0</v>
      </c>
      <c r="P99" s="347">
        <v>11</v>
      </c>
      <c r="Q99" s="347">
        <v>0</v>
      </c>
      <c r="R99" s="347">
        <f t="shared" si="20"/>
        <v>11</v>
      </c>
      <c r="S99" s="542"/>
      <c r="T99" s="543"/>
      <c r="U99" s="544"/>
    </row>
    <row r="100" spans="1:21" ht="15.95" customHeight="1" x14ac:dyDescent="0.2">
      <c r="A100" s="12"/>
      <c r="B100" s="11" t="s">
        <v>52</v>
      </c>
      <c r="C100" s="494"/>
      <c r="D100" s="494"/>
      <c r="E100" s="494"/>
      <c r="F100" s="41"/>
      <c r="G100" s="41"/>
      <c r="H100" s="41"/>
      <c r="I100" s="41"/>
      <c r="J100" s="41"/>
      <c r="K100" s="333"/>
      <c r="L100" s="347">
        <v>0</v>
      </c>
      <c r="M100" s="347">
        <v>0</v>
      </c>
      <c r="N100" s="347">
        <v>0</v>
      </c>
      <c r="O100" s="347">
        <v>0</v>
      </c>
      <c r="P100" s="347">
        <v>0</v>
      </c>
      <c r="Q100" s="347">
        <v>0</v>
      </c>
      <c r="R100" s="347">
        <f t="shared" si="20"/>
        <v>0</v>
      </c>
      <c r="S100" s="542"/>
      <c r="T100" s="543"/>
      <c r="U100" s="544"/>
    </row>
    <row r="101" spans="1:21" ht="15.95" customHeight="1" x14ac:dyDescent="0.2">
      <c r="A101" s="14">
        <v>2</v>
      </c>
      <c r="B101" s="10" t="s">
        <v>23</v>
      </c>
      <c r="C101" s="494"/>
      <c r="D101" s="494"/>
      <c r="E101" s="494"/>
      <c r="F101" s="333"/>
      <c r="G101" s="333"/>
      <c r="H101" s="42"/>
      <c r="I101" s="333"/>
      <c r="J101" s="333"/>
      <c r="K101" s="333"/>
      <c r="L101" s="347">
        <f>SUM(L102:L103)</f>
        <v>30</v>
      </c>
      <c r="M101" s="347">
        <f t="shared" ref="M101:N101" si="21">SUM(M102:M103)</f>
        <v>30</v>
      </c>
      <c r="N101" s="347">
        <f t="shared" si="21"/>
        <v>0</v>
      </c>
      <c r="O101" s="26"/>
      <c r="P101" s="347">
        <f t="shared" ref="P101:Q101" si="22">SUM(P102:P103)</f>
        <v>0</v>
      </c>
      <c r="Q101" s="347">
        <f t="shared" si="22"/>
        <v>0</v>
      </c>
      <c r="R101" s="347">
        <f t="shared" si="20"/>
        <v>0</v>
      </c>
      <c r="S101" s="542"/>
      <c r="T101" s="543"/>
      <c r="U101" s="544"/>
    </row>
    <row r="102" spans="1:21" ht="15.95" customHeight="1" x14ac:dyDescent="0.2">
      <c r="A102" s="12"/>
      <c r="B102" s="13" t="s">
        <v>84</v>
      </c>
      <c r="C102" s="509"/>
      <c r="D102" s="509"/>
      <c r="E102" s="509"/>
      <c r="F102" s="335"/>
      <c r="G102" s="335"/>
      <c r="H102" s="43"/>
      <c r="I102" s="40"/>
      <c r="J102" s="40"/>
      <c r="K102" s="333"/>
      <c r="L102" s="349">
        <v>30</v>
      </c>
      <c r="M102" s="349">
        <v>30</v>
      </c>
      <c r="N102" s="349">
        <v>0</v>
      </c>
      <c r="O102" s="25"/>
      <c r="P102" s="349">
        <v>0</v>
      </c>
      <c r="Q102" s="349">
        <v>0</v>
      </c>
      <c r="R102" s="347">
        <f>SUM(L102-M102-N102-O102+P102-Q102)</f>
        <v>0</v>
      </c>
      <c r="S102" s="542"/>
      <c r="T102" s="543"/>
      <c r="U102" s="544"/>
    </row>
    <row r="103" spans="1:21" ht="15.95" customHeight="1" x14ac:dyDescent="0.2">
      <c r="A103" s="12"/>
      <c r="B103" s="13" t="s">
        <v>85</v>
      </c>
      <c r="C103" s="509"/>
      <c r="D103" s="509"/>
      <c r="E103" s="509"/>
      <c r="F103" s="335"/>
      <c r="G103" s="335"/>
      <c r="H103" s="43"/>
      <c r="I103" s="40"/>
      <c r="J103" s="40"/>
      <c r="K103" s="333"/>
      <c r="L103" s="349">
        <v>0</v>
      </c>
      <c r="M103" s="349">
        <v>0</v>
      </c>
      <c r="N103" s="349">
        <v>0</v>
      </c>
      <c r="O103" s="25"/>
      <c r="P103" s="349">
        <v>0</v>
      </c>
      <c r="Q103" s="349">
        <v>0</v>
      </c>
      <c r="R103" s="347">
        <f t="shared" si="20"/>
        <v>0</v>
      </c>
      <c r="S103" s="542"/>
      <c r="T103" s="543"/>
      <c r="U103" s="544"/>
    </row>
    <row r="104" spans="1:21" ht="15.95" customHeight="1" x14ac:dyDescent="0.2">
      <c r="A104" s="9">
        <v>3</v>
      </c>
      <c r="B104" s="10" t="s">
        <v>54</v>
      </c>
      <c r="C104" s="494"/>
      <c r="D104" s="494"/>
      <c r="E104" s="494"/>
      <c r="F104" s="333"/>
      <c r="G104" s="42"/>
      <c r="H104" s="42"/>
      <c r="I104" s="333"/>
      <c r="J104" s="333"/>
      <c r="K104" s="333"/>
      <c r="L104" s="351">
        <v>0</v>
      </c>
      <c r="M104" s="351">
        <v>0</v>
      </c>
      <c r="N104" s="26"/>
      <c r="O104" s="26"/>
      <c r="P104" s="340">
        <v>0</v>
      </c>
      <c r="Q104" s="340">
        <v>0</v>
      </c>
      <c r="R104" s="347">
        <f>SUM(L104-M104-N104-O104+P104-Q104)</f>
        <v>0</v>
      </c>
      <c r="S104" s="542"/>
      <c r="T104" s="543"/>
      <c r="U104" s="544"/>
    </row>
    <row r="105" spans="1:21" ht="15.95" customHeight="1" x14ac:dyDescent="0.2">
      <c r="A105" s="14">
        <v>4</v>
      </c>
      <c r="B105" s="10" t="s">
        <v>53</v>
      </c>
      <c r="C105" s="495"/>
      <c r="D105" s="495"/>
      <c r="E105" s="495"/>
      <c r="F105" s="334"/>
      <c r="G105" s="42"/>
      <c r="H105" s="42"/>
      <c r="I105" s="334"/>
      <c r="J105" s="334"/>
      <c r="K105" s="333"/>
      <c r="L105" s="159">
        <f>SUM(L106:L107)</f>
        <v>41.3</v>
      </c>
      <c r="M105" s="352">
        <f>SUM(M106:M107)</f>
        <v>0</v>
      </c>
      <c r="N105" s="26"/>
      <c r="O105" s="26"/>
      <c r="P105" s="347">
        <f t="shared" ref="P105:Q105" si="23">SUM(P106:P107)</f>
        <v>0</v>
      </c>
      <c r="Q105" s="347">
        <f t="shared" si="23"/>
        <v>0</v>
      </c>
      <c r="R105" s="57">
        <f>SUM(L105-M105-N105-O105+P105-Q105)</f>
        <v>41.3</v>
      </c>
      <c r="S105" s="542"/>
      <c r="T105" s="543"/>
      <c r="U105" s="544"/>
    </row>
    <row r="106" spans="1:21" ht="15.95" customHeight="1" x14ac:dyDescent="0.2">
      <c r="A106" s="14"/>
      <c r="B106" s="13" t="s">
        <v>84</v>
      </c>
      <c r="C106" s="495"/>
      <c r="D106" s="495"/>
      <c r="E106" s="495"/>
      <c r="F106" s="334"/>
      <c r="G106" s="42"/>
      <c r="H106" s="42"/>
      <c r="I106" s="334"/>
      <c r="J106" s="334"/>
      <c r="K106" s="333"/>
      <c r="L106" s="340">
        <v>0</v>
      </c>
      <c r="M106" s="351">
        <v>0</v>
      </c>
      <c r="N106" s="26"/>
      <c r="O106" s="26"/>
      <c r="P106" s="340">
        <v>0</v>
      </c>
      <c r="Q106" s="340">
        <v>0</v>
      </c>
      <c r="R106" s="347">
        <f t="shared" ref="R106:R114" si="24">SUM(L106-M106-N106-O106+P106-Q106)</f>
        <v>0</v>
      </c>
      <c r="S106" s="542"/>
      <c r="T106" s="543"/>
      <c r="U106" s="544"/>
    </row>
    <row r="107" spans="1:21" ht="15.95" customHeight="1" x14ac:dyDescent="0.2">
      <c r="A107" s="14"/>
      <c r="B107" s="13" t="s">
        <v>85</v>
      </c>
      <c r="C107" s="495"/>
      <c r="D107" s="495"/>
      <c r="E107" s="495"/>
      <c r="F107" s="334"/>
      <c r="G107" s="42"/>
      <c r="H107" s="42"/>
      <c r="I107" s="334"/>
      <c r="J107" s="334"/>
      <c r="K107" s="333"/>
      <c r="L107" s="58">
        <v>41.3</v>
      </c>
      <c r="M107" s="351">
        <v>0</v>
      </c>
      <c r="N107" s="26"/>
      <c r="O107" s="26"/>
      <c r="P107" s="340">
        <v>0</v>
      </c>
      <c r="Q107" s="340">
        <v>0</v>
      </c>
      <c r="R107" s="57">
        <f t="shared" si="24"/>
        <v>41.3</v>
      </c>
      <c r="S107" s="542"/>
      <c r="T107" s="543"/>
      <c r="U107" s="544"/>
    </row>
    <row r="108" spans="1:21" ht="15.95" customHeight="1" x14ac:dyDescent="0.2">
      <c r="A108" s="14">
        <v>5</v>
      </c>
      <c r="B108" s="11" t="s">
        <v>55</v>
      </c>
      <c r="C108" s="494"/>
      <c r="D108" s="494"/>
      <c r="E108" s="494"/>
      <c r="F108" s="333"/>
      <c r="G108" s="42"/>
      <c r="H108" s="42"/>
      <c r="I108" s="333"/>
      <c r="J108" s="333"/>
      <c r="K108" s="333"/>
      <c r="L108" s="340">
        <v>0</v>
      </c>
      <c r="M108" s="340">
        <v>0</v>
      </c>
      <c r="N108" s="26"/>
      <c r="O108" s="26"/>
      <c r="P108" s="340">
        <v>0</v>
      </c>
      <c r="Q108" s="340">
        <v>0</v>
      </c>
      <c r="R108" s="347">
        <f t="shared" si="24"/>
        <v>0</v>
      </c>
      <c r="S108" s="542"/>
      <c r="T108" s="543"/>
      <c r="U108" s="544"/>
    </row>
    <row r="109" spans="1:21" ht="15.75" x14ac:dyDescent="0.2">
      <c r="A109" s="14">
        <v>6</v>
      </c>
      <c r="B109" s="10" t="s">
        <v>56</v>
      </c>
      <c r="C109" s="494"/>
      <c r="D109" s="494"/>
      <c r="E109" s="494"/>
      <c r="F109" s="333"/>
      <c r="G109" s="42"/>
      <c r="H109" s="42"/>
      <c r="I109" s="333"/>
      <c r="J109" s="333"/>
      <c r="K109" s="333"/>
      <c r="L109" s="131">
        <v>0</v>
      </c>
      <c r="M109" s="351">
        <v>0</v>
      </c>
      <c r="N109" s="26"/>
      <c r="O109" s="26"/>
      <c r="P109" s="340">
        <v>0</v>
      </c>
      <c r="Q109" s="340">
        <v>0</v>
      </c>
      <c r="R109" s="128">
        <f t="shared" si="24"/>
        <v>0</v>
      </c>
      <c r="S109" s="573">
        <v>0</v>
      </c>
      <c r="T109" s="574"/>
      <c r="U109" s="575"/>
    </row>
    <row r="110" spans="1:21" ht="15.75" x14ac:dyDescent="0.2">
      <c r="A110" s="14">
        <v>7</v>
      </c>
      <c r="B110" s="10" t="s">
        <v>57</v>
      </c>
      <c r="C110" s="494"/>
      <c r="D110" s="494"/>
      <c r="E110" s="494"/>
      <c r="F110" s="333"/>
      <c r="G110" s="42"/>
      <c r="H110" s="42"/>
      <c r="I110" s="333"/>
      <c r="J110" s="333"/>
      <c r="K110" s="333"/>
      <c r="L110" s="340">
        <v>0</v>
      </c>
      <c r="M110" s="340">
        <v>0</v>
      </c>
      <c r="N110" s="26"/>
      <c r="O110" s="26"/>
      <c r="P110" s="340">
        <v>0</v>
      </c>
      <c r="Q110" s="340">
        <v>0</v>
      </c>
      <c r="R110" s="347">
        <f t="shared" si="24"/>
        <v>0</v>
      </c>
      <c r="S110" s="548">
        <v>0</v>
      </c>
      <c r="T110" s="549"/>
      <c r="U110" s="550"/>
    </row>
    <row r="111" spans="1:21" ht="15.75" x14ac:dyDescent="0.2">
      <c r="A111" s="14">
        <v>8</v>
      </c>
      <c r="B111" s="10" t="s">
        <v>58</v>
      </c>
      <c r="C111" s="494"/>
      <c r="D111" s="494"/>
      <c r="E111" s="494"/>
      <c r="F111" s="333"/>
      <c r="G111" s="42"/>
      <c r="H111" s="42"/>
      <c r="I111" s="333"/>
      <c r="J111" s="333"/>
      <c r="K111" s="333"/>
      <c r="L111" s="340">
        <v>0</v>
      </c>
      <c r="M111" s="340">
        <v>0</v>
      </c>
      <c r="N111" s="26"/>
      <c r="O111" s="26"/>
      <c r="P111" s="340">
        <v>0</v>
      </c>
      <c r="Q111" s="340">
        <v>0</v>
      </c>
      <c r="R111" s="347">
        <f t="shared" si="24"/>
        <v>0</v>
      </c>
      <c r="S111" s="548">
        <v>0</v>
      </c>
      <c r="T111" s="549"/>
      <c r="U111" s="550"/>
    </row>
    <row r="112" spans="1:21" ht="15.75" x14ac:dyDescent="0.2">
      <c r="A112" s="14">
        <v>9</v>
      </c>
      <c r="B112" s="10" t="s">
        <v>24</v>
      </c>
      <c r="C112" s="494"/>
      <c r="D112" s="494"/>
      <c r="E112" s="494"/>
      <c r="F112" s="333"/>
      <c r="G112" s="42"/>
      <c r="H112" s="42"/>
      <c r="I112" s="41"/>
      <c r="J112" s="41"/>
      <c r="K112" s="333"/>
      <c r="L112" s="340">
        <v>0</v>
      </c>
      <c r="M112" s="340">
        <v>0</v>
      </c>
      <c r="N112" s="26"/>
      <c r="O112" s="26"/>
      <c r="P112" s="340">
        <v>0</v>
      </c>
      <c r="Q112" s="340">
        <v>0</v>
      </c>
      <c r="R112" s="347">
        <f t="shared" si="24"/>
        <v>0</v>
      </c>
      <c r="S112" s="548">
        <v>0</v>
      </c>
      <c r="T112" s="549"/>
      <c r="U112" s="550"/>
    </row>
    <row r="113" spans="1:21" ht="15.75" x14ac:dyDescent="0.2">
      <c r="A113" s="14">
        <v>10</v>
      </c>
      <c r="B113" s="10" t="s">
        <v>25</v>
      </c>
      <c r="C113" s="494"/>
      <c r="D113" s="494"/>
      <c r="E113" s="494"/>
      <c r="F113" s="333"/>
      <c r="G113" s="42"/>
      <c r="H113" s="42"/>
      <c r="I113" s="41"/>
      <c r="J113" s="41"/>
      <c r="K113" s="333"/>
      <c r="L113" s="340">
        <v>0</v>
      </c>
      <c r="M113" s="340">
        <v>0</v>
      </c>
      <c r="N113" s="26"/>
      <c r="O113" s="26"/>
      <c r="P113" s="340">
        <v>0</v>
      </c>
      <c r="Q113" s="340">
        <v>0</v>
      </c>
      <c r="R113" s="347">
        <f t="shared" si="24"/>
        <v>0</v>
      </c>
      <c r="S113" s="548">
        <v>0</v>
      </c>
      <c r="T113" s="549"/>
      <c r="U113" s="550"/>
    </row>
    <row r="114" spans="1:21" ht="16.5" thickBot="1" x14ac:dyDescent="0.25">
      <c r="A114" s="48">
        <v>11</v>
      </c>
      <c r="B114" s="49" t="s">
        <v>59</v>
      </c>
      <c r="C114" s="510"/>
      <c r="D114" s="511"/>
      <c r="E114" s="512"/>
      <c r="F114" s="341"/>
      <c r="G114" s="50"/>
      <c r="H114" s="50"/>
      <c r="I114" s="51"/>
      <c r="J114" s="51"/>
      <c r="K114" s="341"/>
      <c r="L114" s="52">
        <v>0</v>
      </c>
      <c r="M114" s="52">
        <v>0</v>
      </c>
      <c r="N114" s="53"/>
      <c r="O114" s="53"/>
      <c r="P114" s="52">
        <v>0</v>
      </c>
      <c r="Q114" s="52">
        <v>0</v>
      </c>
      <c r="R114" s="54">
        <f t="shared" si="24"/>
        <v>0</v>
      </c>
      <c r="S114" s="554"/>
      <c r="T114" s="555"/>
      <c r="U114" s="556"/>
    </row>
    <row r="115" spans="1:21" ht="12.75" customHeight="1" thickTop="1" x14ac:dyDescent="0.2">
      <c r="A115" s="5"/>
      <c r="B115" s="27" t="s">
        <v>39</v>
      </c>
    </row>
    <row r="116" spans="1:21" ht="12.75" customHeight="1" x14ac:dyDescent="0.2">
      <c r="A116" s="5"/>
      <c r="B116" s="15" t="s">
        <v>61</v>
      </c>
    </row>
    <row r="117" spans="1:21" x14ac:dyDescent="0.2">
      <c r="A117" s="5"/>
      <c r="B117" s="15" t="s">
        <v>60</v>
      </c>
    </row>
    <row r="118" spans="1:21" ht="21" customHeight="1" x14ac:dyDescent="0.2">
      <c r="A118" s="5"/>
      <c r="B118" s="15" t="s">
        <v>40</v>
      </c>
    </row>
    <row r="119" spans="1:21" x14ac:dyDescent="0.2">
      <c r="A119" s="5"/>
      <c r="B119" s="27"/>
    </row>
    <row r="120" spans="1:21" x14ac:dyDescent="0.2">
      <c r="A120" s="5"/>
      <c r="B120" s="27"/>
    </row>
    <row r="121" spans="1:21" ht="12.75" customHeight="1" x14ac:dyDescent="0.2">
      <c r="A121" s="488" t="s">
        <v>0</v>
      </c>
      <c r="B121" s="488"/>
      <c r="P121" s="517"/>
      <c r="Q121" s="517"/>
      <c r="R121" s="517"/>
      <c r="S121" s="517"/>
      <c r="T121" s="517"/>
      <c r="U121" s="517"/>
    </row>
    <row r="122" spans="1:21" ht="13.5" customHeight="1" x14ac:dyDescent="0.2">
      <c r="A122" s="488" t="s">
        <v>1</v>
      </c>
      <c r="B122" s="488"/>
      <c r="P122" s="517"/>
      <c r="Q122" s="517"/>
      <c r="R122" s="517"/>
      <c r="S122" s="517"/>
      <c r="T122" s="517"/>
      <c r="U122" s="517"/>
    </row>
    <row r="123" spans="1:21" ht="15" customHeight="1" x14ac:dyDescent="0.2">
      <c r="A123" s="488" t="s">
        <v>46</v>
      </c>
      <c r="B123" s="488"/>
    </row>
    <row r="124" spans="1:21" ht="12.75" customHeight="1" x14ac:dyDescent="0.35">
      <c r="C124" s="518" t="s">
        <v>2</v>
      </c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518"/>
      <c r="P124" s="518"/>
      <c r="Q124" s="2"/>
    </row>
    <row r="125" spans="1:21" ht="12.75" customHeight="1" x14ac:dyDescent="0.2">
      <c r="F125" s="519" t="s">
        <v>3</v>
      </c>
      <c r="G125" s="519"/>
      <c r="H125" s="519"/>
      <c r="I125" s="519"/>
      <c r="J125" s="519"/>
      <c r="K125" s="519"/>
      <c r="L125" s="519"/>
      <c r="M125" s="519"/>
      <c r="N125" s="519"/>
      <c r="O125" s="519"/>
      <c r="P125" s="519"/>
      <c r="Q125" s="339"/>
    </row>
    <row r="126" spans="1:21" ht="12.75" customHeight="1" x14ac:dyDescent="0.2">
      <c r="A126" s="1" t="s">
        <v>47</v>
      </c>
      <c r="C126" s="3"/>
      <c r="D126" s="4">
        <v>1</v>
      </c>
      <c r="E126" s="4">
        <v>5</v>
      </c>
      <c r="G126" s="1" t="s">
        <v>43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 x14ac:dyDescent="0.2">
      <c r="A127" s="1" t="s">
        <v>69</v>
      </c>
      <c r="C127" s="6"/>
      <c r="D127" s="7">
        <v>0</v>
      </c>
      <c r="E127" s="7">
        <v>8</v>
      </c>
      <c r="K127" s="520">
        <v>4</v>
      </c>
      <c r="L127" s="520"/>
      <c r="M127" s="5"/>
      <c r="N127" s="5"/>
      <c r="O127" s="5"/>
      <c r="Q127" s="1" t="str">
        <f>+Q87:U87</f>
        <v>Bulan     :</v>
      </c>
      <c r="R127" s="522" t="str">
        <f>+R87</f>
        <v>September</v>
      </c>
      <c r="S127" s="523"/>
      <c r="T127" s="4">
        <f>+T87:U87</f>
        <v>0</v>
      </c>
      <c r="U127" s="4">
        <f>+U87</f>
        <v>9</v>
      </c>
    </row>
    <row r="128" spans="1:21" ht="12.75" customHeight="1" thickBot="1" x14ac:dyDescent="0.25">
      <c r="A128" s="56" t="s">
        <v>80</v>
      </c>
      <c r="B128" s="56"/>
      <c r="C128" s="7">
        <v>0</v>
      </c>
      <c r="D128" s="7">
        <v>1</v>
      </c>
      <c r="E128" s="7">
        <v>0</v>
      </c>
      <c r="K128" s="521"/>
      <c r="L128" s="521"/>
      <c r="M128" s="5"/>
      <c r="N128" s="5"/>
      <c r="O128" s="5"/>
      <c r="Q128" s="1" t="s">
        <v>48</v>
      </c>
      <c r="R128" s="557">
        <f>+R88</f>
        <v>2018</v>
      </c>
      <c r="S128" s="558"/>
      <c r="T128" s="21">
        <v>1</v>
      </c>
      <c r="U128" s="21">
        <v>8</v>
      </c>
    </row>
    <row r="129" spans="1:21" ht="15.95" customHeight="1" thickTop="1" x14ac:dyDescent="0.2">
      <c r="A129" s="496" t="s">
        <v>4</v>
      </c>
      <c r="B129" s="496" t="s">
        <v>5</v>
      </c>
      <c r="C129" s="499" t="s">
        <v>6</v>
      </c>
      <c r="D129" s="500"/>
      <c r="E129" s="500"/>
      <c r="F129" s="500"/>
      <c r="G129" s="500"/>
      <c r="H129" s="500"/>
      <c r="I129" s="500"/>
      <c r="J129" s="500"/>
      <c r="K129" s="501"/>
      <c r="L129" s="499" t="s">
        <v>7</v>
      </c>
      <c r="M129" s="500"/>
      <c r="N129" s="500"/>
      <c r="O129" s="500"/>
      <c r="P129" s="500"/>
      <c r="Q129" s="500"/>
      <c r="R129" s="501"/>
      <c r="S129" s="538" t="s">
        <v>65</v>
      </c>
      <c r="T129" s="539"/>
      <c r="U129" s="540"/>
    </row>
    <row r="130" spans="1:21" ht="15.95" customHeight="1" x14ac:dyDescent="0.2">
      <c r="A130" s="497"/>
      <c r="B130" s="497"/>
      <c r="C130" s="551" t="s">
        <v>27</v>
      </c>
      <c r="D130" s="552"/>
      <c r="E130" s="553"/>
      <c r="F130" s="344"/>
      <c r="G130" s="344" t="s">
        <v>30</v>
      </c>
      <c r="H130" s="344" t="s">
        <v>32</v>
      </c>
      <c r="I130" s="344"/>
      <c r="J130" s="344"/>
      <c r="K130" s="344" t="s">
        <v>43</v>
      </c>
      <c r="L130" s="344" t="s">
        <v>27</v>
      </c>
      <c r="M130" s="344"/>
      <c r="N130" s="344" t="s">
        <v>30</v>
      </c>
      <c r="O130" s="344" t="s">
        <v>32</v>
      </c>
      <c r="P130" s="344"/>
      <c r="Q130" s="344"/>
      <c r="R130" s="344" t="s">
        <v>64</v>
      </c>
      <c r="S130" s="524" t="s">
        <v>68</v>
      </c>
      <c r="T130" s="525"/>
      <c r="U130" s="526"/>
    </row>
    <row r="131" spans="1:21" ht="15.95" customHeight="1" x14ac:dyDescent="0.2">
      <c r="A131" s="497"/>
      <c r="B131" s="497"/>
      <c r="C131" s="524" t="s">
        <v>28</v>
      </c>
      <c r="D131" s="525"/>
      <c r="E131" s="526"/>
      <c r="F131" s="342" t="s">
        <v>29</v>
      </c>
      <c r="G131" s="342" t="s">
        <v>31</v>
      </c>
      <c r="H131" s="342" t="s">
        <v>33</v>
      </c>
      <c r="I131" s="342" t="s">
        <v>37</v>
      </c>
      <c r="J131" s="342" t="s">
        <v>36</v>
      </c>
      <c r="K131" s="342" t="s">
        <v>28</v>
      </c>
      <c r="L131" s="342" t="s">
        <v>28</v>
      </c>
      <c r="M131" s="342" t="s">
        <v>35</v>
      </c>
      <c r="N131" s="342" t="s">
        <v>31</v>
      </c>
      <c r="O131" s="342" t="s">
        <v>33</v>
      </c>
      <c r="P131" s="342" t="s">
        <v>37</v>
      </c>
      <c r="Q131" s="342" t="s">
        <v>36</v>
      </c>
      <c r="R131" s="342" t="s">
        <v>38</v>
      </c>
      <c r="S131" s="524" t="s">
        <v>66</v>
      </c>
      <c r="T131" s="525"/>
      <c r="U131" s="526"/>
    </row>
    <row r="132" spans="1:21" ht="15.95" customHeight="1" x14ac:dyDescent="0.2">
      <c r="A132" s="497"/>
      <c r="B132" s="497"/>
      <c r="C132" s="502" t="s">
        <v>8</v>
      </c>
      <c r="D132" s="503"/>
      <c r="E132" s="504"/>
      <c r="F132" s="346"/>
      <c r="G132" s="346"/>
      <c r="H132" s="346" t="s">
        <v>34</v>
      </c>
      <c r="I132" s="346"/>
      <c r="J132" s="346"/>
      <c r="K132" s="346" t="s">
        <v>9</v>
      </c>
      <c r="L132" s="346" t="s">
        <v>8</v>
      </c>
      <c r="M132" s="346"/>
      <c r="N132" s="346"/>
      <c r="O132" s="346" t="s">
        <v>34</v>
      </c>
      <c r="P132" s="346"/>
      <c r="Q132" s="346"/>
      <c r="R132" s="20" t="s">
        <v>63</v>
      </c>
      <c r="S132" s="524" t="s">
        <v>67</v>
      </c>
      <c r="T132" s="525"/>
      <c r="U132" s="526"/>
    </row>
    <row r="133" spans="1:21" ht="15.95" customHeight="1" x14ac:dyDescent="0.2">
      <c r="A133" s="498"/>
      <c r="B133" s="498"/>
      <c r="C133" s="559"/>
      <c r="D133" s="560"/>
      <c r="E133" s="561"/>
      <c r="F133" s="342"/>
      <c r="G133" s="342"/>
      <c r="H133" s="342"/>
      <c r="I133" s="342"/>
      <c r="J133" s="342"/>
      <c r="K133" s="342" t="s">
        <v>62</v>
      </c>
      <c r="L133" s="342"/>
      <c r="M133" s="342"/>
      <c r="N133" s="342"/>
      <c r="O133" s="342"/>
      <c r="P133" s="342"/>
      <c r="Q133" s="342"/>
      <c r="R133" s="342"/>
      <c r="S133" s="528"/>
      <c r="T133" s="562"/>
      <c r="U133" s="563"/>
    </row>
    <row r="134" spans="1:21" s="8" customFormat="1" ht="15.95" customHeight="1" x14ac:dyDescent="0.2">
      <c r="A134" s="343" t="s">
        <v>10</v>
      </c>
      <c r="B134" s="343" t="s">
        <v>11</v>
      </c>
      <c r="C134" s="564" t="s">
        <v>12</v>
      </c>
      <c r="D134" s="565"/>
      <c r="E134" s="566"/>
      <c r="F134" s="343" t="s">
        <v>13</v>
      </c>
      <c r="G134" s="343" t="s">
        <v>14</v>
      </c>
      <c r="H134" s="343" t="s">
        <v>15</v>
      </c>
      <c r="I134" s="343" t="s">
        <v>16</v>
      </c>
      <c r="J134" s="343" t="s">
        <v>17</v>
      </c>
      <c r="K134" s="343" t="s">
        <v>18</v>
      </c>
      <c r="L134" s="343" t="s">
        <v>19</v>
      </c>
      <c r="M134" s="343" t="s">
        <v>20</v>
      </c>
      <c r="N134" s="343" t="s">
        <v>21</v>
      </c>
      <c r="O134" s="343" t="s">
        <v>41</v>
      </c>
      <c r="P134" s="343" t="s">
        <v>42</v>
      </c>
      <c r="Q134" s="343" t="s">
        <v>44</v>
      </c>
      <c r="R134" s="343" t="s">
        <v>70</v>
      </c>
      <c r="S134" s="564" t="s">
        <v>71</v>
      </c>
      <c r="T134" s="565"/>
      <c r="U134" s="566"/>
    </row>
    <row r="135" spans="1:21" s="16" customFormat="1" ht="15.95" customHeight="1" x14ac:dyDescent="0.2">
      <c r="A135" s="18">
        <v>1</v>
      </c>
      <c r="B135" s="19" t="s">
        <v>22</v>
      </c>
      <c r="C135" s="532"/>
      <c r="D135" s="533"/>
      <c r="E135" s="534"/>
      <c r="F135" s="39"/>
      <c r="G135" s="39"/>
      <c r="H135" s="39"/>
      <c r="I135" s="39"/>
      <c r="J135" s="39"/>
      <c r="K135" s="39"/>
      <c r="L135" s="125">
        <f t="shared" ref="L135:Q135" si="25">SUM(L136,L139,L140)</f>
        <v>2</v>
      </c>
      <c r="M135" s="24">
        <f t="shared" si="25"/>
        <v>1</v>
      </c>
      <c r="N135" s="24">
        <f t="shared" si="25"/>
        <v>0</v>
      </c>
      <c r="O135" s="24">
        <f t="shared" si="25"/>
        <v>0</v>
      </c>
      <c r="P135" s="24">
        <f t="shared" si="25"/>
        <v>0</v>
      </c>
      <c r="Q135" s="24">
        <f t="shared" si="25"/>
        <v>0</v>
      </c>
      <c r="R135" s="24">
        <f>SUM(L135-M135-N135-O135+P135-Q135)</f>
        <v>1</v>
      </c>
      <c r="S135" s="535"/>
      <c r="T135" s="536"/>
      <c r="U135" s="537"/>
    </row>
    <row r="136" spans="1:21" s="23" customFormat="1" ht="15.95" customHeight="1" x14ac:dyDescent="0.25">
      <c r="A136" s="14"/>
      <c r="B136" s="22" t="s">
        <v>50</v>
      </c>
      <c r="C136" s="495"/>
      <c r="D136" s="495"/>
      <c r="E136" s="495"/>
      <c r="F136" s="334"/>
      <c r="G136" s="334"/>
      <c r="H136" s="334"/>
      <c r="I136" s="334"/>
      <c r="J136" s="334"/>
      <c r="K136" s="333"/>
      <c r="L136" s="127">
        <f t="shared" ref="L136:O136" si="26">SUM(L137:L138)</f>
        <v>0</v>
      </c>
      <c r="M136" s="348">
        <f t="shared" si="26"/>
        <v>0</v>
      </c>
      <c r="N136" s="348">
        <f t="shared" si="26"/>
        <v>0</v>
      </c>
      <c r="O136" s="348">
        <f t="shared" si="26"/>
        <v>0</v>
      </c>
      <c r="P136" s="348">
        <f>SUM(P137:P138)</f>
        <v>0</v>
      </c>
      <c r="Q136" s="348">
        <f t="shared" ref="Q136" si="27">SUM(Q137:Q138)</f>
        <v>0</v>
      </c>
      <c r="R136" s="347">
        <f t="shared" ref="R136:R144" si="28">SUM(L136-M136-N136-O136+P136-Q136)</f>
        <v>0</v>
      </c>
      <c r="S136" s="545"/>
      <c r="T136" s="546"/>
      <c r="U136" s="547"/>
    </row>
    <row r="137" spans="1:21" ht="15.95" customHeight="1" x14ac:dyDescent="0.2">
      <c r="A137" s="12"/>
      <c r="B137" s="13" t="s">
        <v>84</v>
      </c>
      <c r="C137" s="509"/>
      <c r="D137" s="509"/>
      <c r="E137" s="509"/>
      <c r="F137" s="335"/>
      <c r="G137" s="335"/>
      <c r="H137" s="335"/>
      <c r="I137" s="40"/>
      <c r="J137" s="40"/>
      <c r="K137" s="333"/>
      <c r="L137" s="65">
        <v>0</v>
      </c>
      <c r="M137" s="349">
        <v>0</v>
      </c>
      <c r="N137" s="349">
        <v>0</v>
      </c>
      <c r="O137" s="349">
        <v>0</v>
      </c>
      <c r="P137" s="349">
        <v>0</v>
      </c>
      <c r="Q137" s="349">
        <v>0</v>
      </c>
      <c r="R137" s="347">
        <f t="shared" si="28"/>
        <v>0</v>
      </c>
      <c r="S137" s="542"/>
      <c r="T137" s="543"/>
      <c r="U137" s="544"/>
    </row>
    <row r="138" spans="1:21" ht="15.95" customHeight="1" x14ac:dyDescent="0.2">
      <c r="A138" s="12"/>
      <c r="B138" s="13" t="s">
        <v>85</v>
      </c>
      <c r="C138" s="509"/>
      <c r="D138" s="509"/>
      <c r="E138" s="509"/>
      <c r="F138" s="335"/>
      <c r="G138" s="335"/>
      <c r="H138" s="335"/>
      <c r="I138" s="40"/>
      <c r="J138" s="40"/>
      <c r="K138" s="333"/>
      <c r="L138" s="65">
        <v>0</v>
      </c>
      <c r="M138" s="349">
        <v>0</v>
      </c>
      <c r="N138" s="349">
        <v>0</v>
      </c>
      <c r="O138" s="349">
        <v>0</v>
      </c>
      <c r="P138" s="349">
        <v>0</v>
      </c>
      <c r="Q138" s="349">
        <v>0</v>
      </c>
      <c r="R138" s="347">
        <f t="shared" si="28"/>
        <v>0</v>
      </c>
      <c r="S138" s="542"/>
      <c r="T138" s="543"/>
      <c r="U138" s="544"/>
    </row>
    <row r="139" spans="1:21" ht="15.95" customHeight="1" x14ac:dyDescent="0.2">
      <c r="A139" s="12"/>
      <c r="B139" s="11" t="s">
        <v>51</v>
      </c>
      <c r="C139" s="494"/>
      <c r="D139" s="494"/>
      <c r="E139" s="494"/>
      <c r="F139" s="41"/>
      <c r="G139" s="41"/>
      <c r="H139" s="41"/>
      <c r="I139" s="41"/>
      <c r="J139" s="41"/>
      <c r="K139" s="333"/>
      <c r="L139" s="128">
        <v>0</v>
      </c>
      <c r="M139" s="347">
        <v>0</v>
      </c>
      <c r="N139" s="347">
        <v>0</v>
      </c>
      <c r="O139" s="347">
        <v>0</v>
      </c>
      <c r="P139" s="347">
        <v>0</v>
      </c>
      <c r="Q139" s="347">
        <v>0</v>
      </c>
      <c r="R139" s="347">
        <f t="shared" si="28"/>
        <v>0</v>
      </c>
      <c r="S139" s="542"/>
      <c r="T139" s="543"/>
      <c r="U139" s="544"/>
    </row>
    <row r="140" spans="1:21" ht="15.95" customHeight="1" x14ac:dyDescent="0.2">
      <c r="A140" s="12"/>
      <c r="B140" s="11" t="s">
        <v>52</v>
      </c>
      <c r="C140" s="494"/>
      <c r="D140" s="494"/>
      <c r="E140" s="494"/>
      <c r="F140" s="41"/>
      <c r="G140" s="41"/>
      <c r="H140" s="41"/>
      <c r="I140" s="41"/>
      <c r="J140" s="41"/>
      <c r="K140" s="333"/>
      <c r="L140" s="128">
        <v>2</v>
      </c>
      <c r="M140" s="347">
        <v>1</v>
      </c>
      <c r="N140" s="347">
        <v>0</v>
      </c>
      <c r="O140" s="347">
        <v>0</v>
      </c>
      <c r="P140" s="347">
        <v>0</v>
      </c>
      <c r="Q140" s="347">
        <v>0</v>
      </c>
      <c r="R140" s="347">
        <f t="shared" si="28"/>
        <v>1</v>
      </c>
      <c r="S140" s="542"/>
      <c r="T140" s="543"/>
      <c r="U140" s="544"/>
    </row>
    <row r="141" spans="1:21" ht="15.95" customHeight="1" x14ac:dyDescent="0.2">
      <c r="A141" s="14">
        <v>2</v>
      </c>
      <c r="B141" s="10" t="s">
        <v>23</v>
      </c>
      <c r="C141" s="494"/>
      <c r="D141" s="494"/>
      <c r="E141" s="494"/>
      <c r="F141" s="333"/>
      <c r="G141" s="333"/>
      <c r="H141" s="42"/>
      <c r="I141" s="333"/>
      <c r="J141" s="333"/>
      <c r="K141" s="333"/>
      <c r="L141" s="128">
        <f>SUM(L142:L143)</f>
        <v>1</v>
      </c>
      <c r="M141" s="347">
        <f t="shared" ref="M141:N141" si="29">SUM(M142:M143)</f>
        <v>1</v>
      </c>
      <c r="N141" s="347">
        <f t="shared" si="29"/>
        <v>0</v>
      </c>
      <c r="O141" s="26"/>
      <c r="P141" s="347">
        <f>SUM(P142:P143)</f>
        <v>20</v>
      </c>
      <c r="Q141" s="347">
        <f>SUM(Q142:Q143)</f>
        <v>0</v>
      </c>
      <c r="R141" s="347">
        <f>SUM(L141-M141-N141-O141+P141-Q141)</f>
        <v>20</v>
      </c>
      <c r="S141" s="542"/>
      <c r="T141" s="543"/>
      <c r="U141" s="544"/>
    </row>
    <row r="142" spans="1:21" ht="15.95" customHeight="1" x14ac:dyDescent="0.2">
      <c r="A142" s="12"/>
      <c r="B142" s="13" t="s">
        <v>84</v>
      </c>
      <c r="C142" s="509"/>
      <c r="D142" s="509"/>
      <c r="E142" s="509"/>
      <c r="F142" s="335"/>
      <c r="G142" s="335"/>
      <c r="H142" s="43"/>
      <c r="I142" s="40"/>
      <c r="J142" s="40"/>
      <c r="K142" s="333"/>
      <c r="L142" s="65">
        <v>1</v>
      </c>
      <c r="M142" s="349">
        <v>1</v>
      </c>
      <c r="N142" s="349">
        <v>0</v>
      </c>
      <c r="O142" s="25"/>
      <c r="P142" s="349">
        <v>20</v>
      </c>
      <c r="Q142" s="349">
        <v>0</v>
      </c>
      <c r="R142" s="347">
        <f t="shared" si="28"/>
        <v>20</v>
      </c>
      <c r="S142" s="542"/>
      <c r="T142" s="543"/>
      <c r="U142" s="544"/>
    </row>
    <row r="143" spans="1:21" ht="15.95" customHeight="1" x14ac:dyDescent="0.2">
      <c r="A143" s="12"/>
      <c r="B143" s="13" t="s">
        <v>85</v>
      </c>
      <c r="C143" s="509"/>
      <c r="D143" s="509"/>
      <c r="E143" s="509"/>
      <c r="F143" s="335"/>
      <c r="G143" s="335"/>
      <c r="H143" s="43"/>
      <c r="I143" s="40"/>
      <c r="J143" s="40"/>
      <c r="K143" s="333"/>
      <c r="L143" s="65">
        <v>0</v>
      </c>
      <c r="M143" s="349">
        <v>0</v>
      </c>
      <c r="N143" s="349">
        <v>0</v>
      </c>
      <c r="O143" s="25"/>
      <c r="P143" s="349">
        <v>0</v>
      </c>
      <c r="Q143" s="349">
        <v>0</v>
      </c>
      <c r="R143" s="347">
        <f t="shared" si="28"/>
        <v>0</v>
      </c>
      <c r="S143" s="542"/>
      <c r="T143" s="543"/>
      <c r="U143" s="544"/>
    </row>
    <row r="144" spans="1:21" ht="15.95" customHeight="1" x14ac:dyDescent="0.2">
      <c r="A144" s="9">
        <v>3</v>
      </c>
      <c r="B144" s="10" t="s">
        <v>54</v>
      </c>
      <c r="C144" s="494"/>
      <c r="D144" s="494"/>
      <c r="E144" s="494"/>
      <c r="F144" s="333"/>
      <c r="G144" s="42"/>
      <c r="H144" s="42"/>
      <c r="I144" s="333"/>
      <c r="J144" s="333"/>
      <c r="K144" s="333"/>
      <c r="L144" s="131">
        <v>1</v>
      </c>
      <c r="M144" s="340">
        <v>1</v>
      </c>
      <c r="N144" s="26"/>
      <c r="O144" s="26"/>
      <c r="P144" s="340">
        <v>4</v>
      </c>
      <c r="Q144" s="340">
        <v>0</v>
      </c>
      <c r="R144" s="347">
        <f t="shared" si="28"/>
        <v>4</v>
      </c>
      <c r="S144" s="542"/>
      <c r="T144" s="543"/>
      <c r="U144" s="544"/>
    </row>
    <row r="145" spans="1:24" ht="15.75" x14ac:dyDescent="0.2">
      <c r="A145" s="14">
        <v>4</v>
      </c>
      <c r="B145" s="10" t="s">
        <v>53</v>
      </c>
      <c r="C145" s="495"/>
      <c r="D145" s="495"/>
      <c r="E145" s="495"/>
      <c r="F145" s="334"/>
      <c r="G145" s="42"/>
      <c r="H145" s="42"/>
      <c r="I145" s="334"/>
      <c r="J145" s="334"/>
      <c r="K145" s="333"/>
      <c r="L145" s="128">
        <f>SUM(L146:L147)</f>
        <v>2</v>
      </c>
      <c r="M145" s="347">
        <f t="shared" ref="M145" si="30">SUM(M146:M147)</f>
        <v>0</v>
      </c>
      <c r="N145" s="26"/>
      <c r="O145" s="26"/>
      <c r="P145" s="347">
        <f t="shared" ref="P145:Q145" si="31">SUM(P146:P147)</f>
        <v>6</v>
      </c>
      <c r="Q145" s="347">
        <f t="shared" si="31"/>
        <v>0</v>
      </c>
      <c r="R145" s="347">
        <f>SUM(L145-M145-N145-O145+P145-Q145)</f>
        <v>8</v>
      </c>
      <c r="S145" s="542"/>
      <c r="T145" s="543"/>
      <c r="U145" s="544"/>
    </row>
    <row r="146" spans="1:24" ht="15.75" x14ac:dyDescent="0.2">
      <c r="A146" s="14"/>
      <c r="B146" s="13" t="s">
        <v>84</v>
      </c>
      <c r="C146" s="495"/>
      <c r="D146" s="495"/>
      <c r="E146" s="495"/>
      <c r="F146" s="334"/>
      <c r="G146" s="42"/>
      <c r="H146" s="42"/>
      <c r="I146" s="334"/>
      <c r="J146" s="334"/>
      <c r="K146" s="333"/>
      <c r="L146" s="131">
        <v>0</v>
      </c>
      <c r="M146" s="340">
        <v>0</v>
      </c>
      <c r="N146" s="26"/>
      <c r="O146" s="26"/>
      <c r="P146" s="340">
        <v>0</v>
      </c>
      <c r="Q146" s="340">
        <v>0</v>
      </c>
      <c r="R146" s="347">
        <f t="shared" ref="R146" si="32">SUM(L146-M146-N146-O146+P146-Q146)</f>
        <v>0</v>
      </c>
      <c r="S146" s="542"/>
      <c r="T146" s="543"/>
      <c r="U146" s="544"/>
    </row>
    <row r="147" spans="1:24" ht="15.75" x14ac:dyDescent="0.2">
      <c r="A147" s="14"/>
      <c r="B147" s="13" t="s">
        <v>85</v>
      </c>
      <c r="C147" s="495"/>
      <c r="D147" s="495"/>
      <c r="E147" s="495"/>
      <c r="F147" s="334"/>
      <c r="G147" s="42"/>
      <c r="H147" s="42"/>
      <c r="I147" s="334"/>
      <c r="J147" s="334"/>
      <c r="K147" s="333"/>
      <c r="L147" s="131">
        <v>2</v>
      </c>
      <c r="M147" s="340">
        <v>0</v>
      </c>
      <c r="N147" s="26"/>
      <c r="O147" s="26"/>
      <c r="P147" s="340">
        <v>6</v>
      </c>
      <c r="Q147" s="340">
        <v>0</v>
      </c>
      <c r="R147" s="347">
        <f>SUM(L147-M147-N147-O147+P147-Q147)</f>
        <v>8</v>
      </c>
      <c r="S147" s="542"/>
      <c r="T147" s="543"/>
      <c r="U147" s="544"/>
    </row>
    <row r="148" spans="1:24" ht="15.75" x14ac:dyDescent="0.2">
      <c r="A148" s="14">
        <v>5</v>
      </c>
      <c r="B148" s="11" t="s">
        <v>55</v>
      </c>
      <c r="C148" s="494"/>
      <c r="D148" s="494"/>
      <c r="E148" s="494"/>
      <c r="F148" s="333"/>
      <c r="G148" s="42"/>
      <c r="H148" s="42"/>
      <c r="I148" s="333"/>
      <c r="J148" s="333"/>
      <c r="K148" s="333"/>
      <c r="L148" s="340">
        <v>3</v>
      </c>
      <c r="M148" s="340">
        <v>0</v>
      </c>
      <c r="N148" s="26"/>
      <c r="O148" s="26"/>
      <c r="P148" s="340">
        <v>4</v>
      </c>
      <c r="Q148" s="340">
        <v>0</v>
      </c>
      <c r="R148" s="347">
        <f>SUM(L148-M148-N148-O148+P148-Q148)</f>
        <v>7</v>
      </c>
      <c r="S148" s="542"/>
      <c r="T148" s="543"/>
      <c r="U148" s="544"/>
    </row>
    <row r="149" spans="1:24" ht="15.75" x14ac:dyDescent="0.2">
      <c r="A149" s="14">
        <v>6</v>
      </c>
      <c r="B149" s="10" t="s">
        <v>56</v>
      </c>
      <c r="C149" s="494"/>
      <c r="D149" s="494"/>
      <c r="E149" s="494"/>
      <c r="F149" s="333"/>
      <c r="G149" s="42"/>
      <c r="H149" s="42"/>
      <c r="I149" s="333"/>
      <c r="J149" s="333"/>
      <c r="K149" s="333"/>
      <c r="L149" s="340">
        <v>0</v>
      </c>
      <c r="M149" s="340">
        <v>0</v>
      </c>
      <c r="N149" s="26"/>
      <c r="O149" s="26"/>
      <c r="P149" s="340">
        <v>0</v>
      </c>
      <c r="Q149" s="340">
        <v>0</v>
      </c>
      <c r="R149" s="347">
        <f t="shared" ref="R149:R154" si="33">SUM(L149-M149-N149-O149+P149-Q149)</f>
        <v>0</v>
      </c>
      <c r="S149" s="573">
        <v>0</v>
      </c>
      <c r="T149" s="574"/>
      <c r="U149" s="575"/>
      <c r="X149" s="1" t="s">
        <v>87</v>
      </c>
    </row>
    <row r="150" spans="1:24" ht="15.75" x14ac:dyDescent="0.2">
      <c r="A150" s="14">
        <v>7</v>
      </c>
      <c r="B150" s="10" t="s">
        <v>57</v>
      </c>
      <c r="C150" s="494"/>
      <c r="D150" s="494"/>
      <c r="E150" s="494"/>
      <c r="F150" s="333"/>
      <c r="G150" s="42"/>
      <c r="H150" s="42"/>
      <c r="I150" s="333"/>
      <c r="J150" s="333"/>
      <c r="K150" s="333"/>
      <c r="L150" s="340">
        <v>0</v>
      </c>
      <c r="M150" s="340">
        <v>0</v>
      </c>
      <c r="N150" s="26"/>
      <c r="O150" s="26"/>
      <c r="P150" s="340">
        <v>0</v>
      </c>
      <c r="Q150" s="340">
        <v>0</v>
      </c>
      <c r="R150" s="347">
        <f t="shared" si="33"/>
        <v>0</v>
      </c>
      <c r="S150" s="548">
        <v>0</v>
      </c>
      <c r="T150" s="549"/>
      <c r="U150" s="550"/>
    </row>
    <row r="151" spans="1:24" ht="15.75" x14ac:dyDescent="0.2">
      <c r="A151" s="14">
        <v>8</v>
      </c>
      <c r="B151" s="10" t="s">
        <v>58</v>
      </c>
      <c r="C151" s="494"/>
      <c r="D151" s="494"/>
      <c r="E151" s="494"/>
      <c r="F151" s="333"/>
      <c r="G151" s="42"/>
      <c r="H151" s="42"/>
      <c r="I151" s="333"/>
      <c r="J151" s="333"/>
      <c r="K151" s="333"/>
      <c r="L151" s="340">
        <v>0</v>
      </c>
      <c r="M151" s="340">
        <v>0</v>
      </c>
      <c r="N151" s="26"/>
      <c r="O151" s="26"/>
      <c r="P151" s="340">
        <v>0</v>
      </c>
      <c r="Q151" s="340">
        <v>0</v>
      </c>
      <c r="R151" s="347">
        <f t="shared" si="33"/>
        <v>0</v>
      </c>
      <c r="S151" s="548">
        <v>0</v>
      </c>
      <c r="T151" s="549"/>
      <c r="U151" s="550"/>
    </row>
    <row r="152" spans="1:24" ht="15.75" x14ac:dyDescent="0.2">
      <c r="A152" s="14">
        <v>9</v>
      </c>
      <c r="B152" s="10" t="s">
        <v>24</v>
      </c>
      <c r="C152" s="494"/>
      <c r="D152" s="494"/>
      <c r="E152" s="494"/>
      <c r="F152" s="333"/>
      <c r="G152" s="42"/>
      <c r="H152" s="42"/>
      <c r="I152" s="41"/>
      <c r="J152" s="41"/>
      <c r="K152" s="333"/>
      <c r="L152" s="340">
        <v>0</v>
      </c>
      <c r="M152" s="340">
        <v>0</v>
      </c>
      <c r="N152" s="26"/>
      <c r="O152" s="26"/>
      <c r="P152" s="340">
        <v>0</v>
      </c>
      <c r="Q152" s="340">
        <v>0</v>
      </c>
      <c r="R152" s="347">
        <f t="shared" si="33"/>
        <v>0</v>
      </c>
      <c r="S152" s="548">
        <v>0</v>
      </c>
      <c r="T152" s="549"/>
      <c r="U152" s="550"/>
    </row>
    <row r="153" spans="1:24" ht="15.75" x14ac:dyDescent="0.2">
      <c r="A153" s="14">
        <v>10</v>
      </c>
      <c r="B153" s="10" t="s">
        <v>25</v>
      </c>
      <c r="C153" s="494"/>
      <c r="D153" s="494"/>
      <c r="E153" s="494"/>
      <c r="F153" s="333"/>
      <c r="G153" s="42"/>
      <c r="H153" s="42"/>
      <c r="I153" s="41"/>
      <c r="J153" s="41"/>
      <c r="K153" s="333"/>
      <c r="L153" s="340">
        <v>0</v>
      </c>
      <c r="M153" s="340">
        <v>0</v>
      </c>
      <c r="N153" s="26"/>
      <c r="O153" s="26"/>
      <c r="P153" s="340">
        <v>0</v>
      </c>
      <c r="Q153" s="340">
        <v>0</v>
      </c>
      <c r="R153" s="347">
        <f t="shared" si="33"/>
        <v>0</v>
      </c>
      <c r="S153" s="548">
        <v>0</v>
      </c>
      <c r="T153" s="549"/>
      <c r="U153" s="550"/>
    </row>
    <row r="154" spans="1:24" ht="12.75" customHeight="1" thickBot="1" x14ac:dyDescent="0.25">
      <c r="A154" s="48">
        <v>11</v>
      </c>
      <c r="B154" s="49" t="s">
        <v>59</v>
      </c>
      <c r="C154" s="510"/>
      <c r="D154" s="511"/>
      <c r="E154" s="512"/>
      <c r="F154" s="341"/>
      <c r="G154" s="50"/>
      <c r="H154" s="50"/>
      <c r="I154" s="51"/>
      <c r="J154" s="51"/>
      <c r="K154" s="341"/>
      <c r="L154" s="52">
        <v>0</v>
      </c>
      <c r="M154" s="52">
        <v>0</v>
      </c>
      <c r="N154" s="53"/>
      <c r="O154" s="53"/>
      <c r="P154" s="52">
        <v>0</v>
      </c>
      <c r="Q154" s="52">
        <v>0</v>
      </c>
      <c r="R154" s="54">
        <f t="shared" si="33"/>
        <v>0</v>
      </c>
      <c r="S154" s="554"/>
      <c r="T154" s="555"/>
      <c r="U154" s="556"/>
    </row>
    <row r="155" spans="1:24" ht="12.75" customHeight="1" thickTop="1" x14ac:dyDescent="0.2">
      <c r="A155" s="5"/>
      <c r="B155" s="27" t="s">
        <v>39</v>
      </c>
    </row>
    <row r="156" spans="1:24" x14ac:dyDescent="0.2">
      <c r="A156" s="5"/>
      <c r="B156" s="15" t="s">
        <v>61</v>
      </c>
    </row>
    <row r="157" spans="1:24" ht="21" customHeight="1" x14ac:dyDescent="0.2">
      <c r="A157" s="5"/>
      <c r="B157" s="15" t="s">
        <v>60</v>
      </c>
    </row>
    <row r="158" spans="1:24" x14ac:dyDescent="0.2">
      <c r="A158" s="5"/>
      <c r="B158" s="15" t="s">
        <v>40</v>
      </c>
    </row>
    <row r="159" spans="1:24" x14ac:dyDescent="0.2">
      <c r="A159" s="5"/>
      <c r="B159" s="27"/>
    </row>
    <row r="160" spans="1:24" ht="13.5" customHeight="1" x14ac:dyDescent="0.2">
      <c r="A160" s="488" t="s">
        <v>0</v>
      </c>
      <c r="B160" s="488"/>
      <c r="P160" s="517" t="s">
        <v>26</v>
      </c>
      <c r="Q160" s="517"/>
      <c r="R160" s="517"/>
      <c r="S160" s="517"/>
      <c r="T160" s="517"/>
      <c r="U160" s="517"/>
    </row>
    <row r="161" spans="1:21" ht="15" customHeight="1" x14ac:dyDescent="0.2">
      <c r="A161" s="488" t="s">
        <v>1</v>
      </c>
      <c r="B161" s="488"/>
      <c r="P161" s="517"/>
      <c r="Q161" s="517"/>
      <c r="R161" s="517"/>
      <c r="S161" s="517"/>
      <c r="T161" s="517"/>
      <c r="U161" s="517"/>
    </row>
    <row r="162" spans="1:21" ht="12.75" customHeight="1" x14ac:dyDescent="0.2">
      <c r="A162" s="488" t="s">
        <v>46</v>
      </c>
      <c r="B162" s="488"/>
    </row>
    <row r="163" spans="1:21" ht="12.75" customHeight="1" x14ac:dyDescent="0.35">
      <c r="C163" s="518" t="s">
        <v>2</v>
      </c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2"/>
    </row>
    <row r="164" spans="1:21" ht="12.75" customHeight="1" x14ac:dyDescent="0.2">
      <c r="F164" s="519" t="s">
        <v>3</v>
      </c>
      <c r="G164" s="519"/>
      <c r="H164" s="519"/>
      <c r="I164" s="519"/>
      <c r="J164" s="519"/>
      <c r="K164" s="519"/>
      <c r="L164" s="519"/>
      <c r="M164" s="519"/>
      <c r="N164" s="519"/>
      <c r="O164" s="519"/>
      <c r="P164" s="519"/>
      <c r="Q164" s="339"/>
    </row>
    <row r="165" spans="1:21" ht="11.25" customHeight="1" x14ac:dyDescent="0.2">
      <c r="A165" s="1" t="s">
        <v>47</v>
      </c>
      <c r="C165" s="3"/>
      <c r="D165" s="4">
        <v>1</v>
      </c>
      <c r="E165" s="4">
        <v>5</v>
      </c>
      <c r="M165" s="5"/>
      <c r="N165" s="5"/>
      <c r="O165" s="5"/>
      <c r="P165" s="5"/>
      <c r="Q165" s="5"/>
      <c r="R165" s="5"/>
      <c r="S165" s="5"/>
      <c r="T165" s="5"/>
    </row>
    <row r="166" spans="1:21" ht="12.75" customHeight="1" x14ac:dyDescent="0.2">
      <c r="A166" s="1" t="s">
        <v>69</v>
      </c>
      <c r="C166" s="6"/>
      <c r="D166" s="7">
        <v>0</v>
      </c>
      <c r="E166" s="7">
        <v>8</v>
      </c>
      <c r="K166" s="520">
        <v>5</v>
      </c>
      <c r="L166" s="520"/>
      <c r="M166" s="5"/>
      <c r="N166" s="5"/>
      <c r="O166" s="5"/>
      <c r="Q166" s="1" t="str">
        <f>+Q127:U127</f>
        <v>Bulan     :</v>
      </c>
      <c r="R166" s="522" t="str">
        <f>+R127</f>
        <v>September</v>
      </c>
      <c r="S166" s="523"/>
      <c r="T166" s="4">
        <f>+T127:U127</f>
        <v>0</v>
      </c>
      <c r="U166" s="4">
        <f>+U127</f>
        <v>9</v>
      </c>
    </row>
    <row r="167" spans="1:21" ht="15.95" customHeight="1" thickBot="1" x14ac:dyDescent="0.25">
      <c r="A167" s="56" t="s">
        <v>81</v>
      </c>
      <c r="B167" s="56"/>
      <c r="C167" s="4">
        <v>0</v>
      </c>
      <c r="D167" s="4">
        <v>2</v>
      </c>
      <c r="E167" s="4">
        <v>1</v>
      </c>
      <c r="K167" s="521"/>
      <c r="L167" s="521"/>
      <c r="M167" s="5"/>
      <c r="N167" s="5"/>
      <c r="O167" s="5"/>
      <c r="Q167" s="1" t="s">
        <v>48</v>
      </c>
      <c r="R167" s="557">
        <f>+R128</f>
        <v>2018</v>
      </c>
      <c r="S167" s="558"/>
      <c r="T167" s="21">
        <v>1</v>
      </c>
      <c r="U167" s="21">
        <v>8</v>
      </c>
    </row>
    <row r="168" spans="1:21" ht="15.95" customHeight="1" thickTop="1" x14ac:dyDescent="0.2">
      <c r="A168" s="496" t="s">
        <v>4</v>
      </c>
      <c r="B168" s="496" t="s">
        <v>5</v>
      </c>
      <c r="C168" s="499" t="s">
        <v>6</v>
      </c>
      <c r="D168" s="500"/>
      <c r="E168" s="500"/>
      <c r="F168" s="500"/>
      <c r="G168" s="500"/>
      <c r="H168" s="500"/>
      <c r="I168" s="500"/>
      <c r="J168" s="500"/>
      <c r="K168" s="501"/>
      <c r="L168" s="499" t="s">
        <v>7</v>
      </c>
      <c r="M168" s="500"/>
      <c r="N168" s="500"/>
      <c r="O168" s="500"/>
      <c r="P168" s="500"/>
      <c r="Q168" s="500"/>
      <c r="R168" s="501"/>
      <c r="S168" s="538" t="s">
        <v>65</v>
      </c>
      <c r="T168" s="539"/>
      <c r="U168" s="540"/>
    </row>
    <row r="169" spans="1:21" ht="15.95" customHeight="1" x14ac:dyDescent="0.2">
      <c r="A169" s="497"/>
      <c r="B169" s="497"/>
      <c r="C169" s="551" t="s">
        <v>27</v>
      </c>
      <c r="D169" s="552"/>
      <c r="E169" s="553"/>
      <c r="F169" s="344"/>
      <c r="G169" s="344" t="s">
        <v>30</v>
      </c>
      <c r="H169" s="344" t="s">
        <v>32</v>
      </c>
      <c r="I169" s="344"/>
      <c r="J169" s="344"/>
      <c r="K169" s="344" t="s">
        <v>43</v>
      </c>
      <c r="L169" s="344" t="s">
        <v>27</v>
      </c>
      <c r="M169" s="344"/>
      <c r="N169" s="344" t="s">
        <v>30</v>
      </c>
      <c r="O169" s="344" t="s">
        <v>32</v>
      </c>
      <c r="P169" s="344"/>
      <c r="Q169" s="344"/>
      <c r="R169" s="344" t="s">
        <v>64</v>
      </c>
      <c r="S169" s="524" t="s">
        <v>68</v>
      </c>
      <c r="T169" s="525"/>
      <c r="U169" s="526"/>
    </row>
    <row r="170" spans="1:21" ht="15.95" customHeight="1" x14ac:dyDescent="0.2">
      <c r="A170" s="497"/>
      <c r="B170" s="497"/>
      <c r="C170" s="524" t="s">
        <v>28</v>
      </c>
      <c r="D170" s="525"/>
      <c r="E170" s="526"/>
      <c r="F170" s="342" t="s">
        <v>29</v>
      </c>
      <c r="G170" s="342" t="s">
        <v>31</v>
      </c>
      <c r="H170" s="342" t="s">
        <v>33</v>
      </c>
      <c r="I170" s="342" t="s">
        <v>37</v>
      </c>
      <c r="J170" s="342" t="s">
        <v>36</v>
      </c>
      <c r="K170" s="342" t="s">
        <v>28</v>
      </c>
      <c r="L170" s="342" t="s">
        <v>28</v>
      </c>
      <c r="M170" s="342" t="s">
        <v>35</v>
      </c>
      <c r="N170" s="342" t="s">
        <v>31</v>
      </c>
      <c r="O170" s="342" t="s">
        <v>33</v>
      </c>
      <c r="P170" s="342" t="s">
        <v>37</v>
      </c>
      <c r="Q170" s="342" t="s">
        <v>36</v>
      </c>
      <c r="R170" s="342" t="s">
        <v>38</v>
      </c>
      <c r="S170" s="524" t="s">
        <v>66</v>
      </c>
      <c r="T170" s="525"/>
      <c r="U170" s="526"/>
    </row>
    <row r="171" spans="1:21" ht="15.95" customHeight="1" x14ac:dyDescent="0.2">
      <c r="A171" s="497"/>
      <c r="B171" s="497"/>
      <c r="C171" s="502" t="s">
        <v>8</v>
      </c>
      <c r="D171" s="503"/>
      <c r="E171" s="504"/>
      <c r="F171" s="346"/>
      <c r="G171" s="346"/>
      <c r="H171" s="346" t="s">
        <v>34</v>
      </c>
      <c r="I171" s="346"/>
      <c r="J171" s="346"/>
      <c r="K171" s="346" t="s">
        <v>9</v>
      </c>
      <c r="L171" s="346" t="s">
        <v>8</v>
      </c>
      <c r="M171" s="346"/>
      <c r="N171" s="346"/>
      <c r="O171" s="346" t="s">
        <v>34</v>
      </c>
      <c r="P171" s="346"/>
      <c r="Q171" s="346"/>
      <c r="R171" s="20" t="s">
        <v>63</v>
      </c>
      <c r="S171" s="524" t="s">
        <v>67</v>
      </c>
      <c r="T171" s="525"/>
      <c r="U171" s="526"/>
    </row>
    <row r="172" spans="1:21" ht="15.95" customHeight="1" x14ac:dyDescent="0.2">
      <c r="A172" s="498"/>
      <c r="B172" s="498"/>
      <c r="C172" s="559"/>
      <c r="D172" s="560"/>
      <c r="E172" s="561"/>
      <c r="F172" s="342"/>
      <c r="G172" s="342"/>
      <c r="H172" s="342"/>
      <c r="I172" s="342"/>
      <c r="J172" s="342"/>
      <c r="K172" s="342" t="s">
        <v>62</v>
      </c>
      <c r="L172" s="342"/>
      <c r="M172" s="342"/>
      <c r="N172" s="342"/>
      <c r="O172" s="342"/>
      <c r="P172" s="342"/>
      <c r="Q172" s="342"/>
      <c r="R172" s="342"/>
      <c r="S172" s="528"/>
      <c r="T172" s="562"/>
      <c r="U172" s="563"/>
    </row>
    <row r="173" spans="1:21" s="8" customFormat="1" ht="15.95" customHeight="1" x14ac:dyDescent="0.2">
      <c r="A173" s="343" t="s">
        <v>10</v>
      </c>
      <c r="B173" s="343" t="s">
        <v>11</v>
      </c>
      <c r="C173" s="564" t="s">
        <v>12</v>
      </c>
      <c r="D173" s="565"/>
      <c r="E173" s="566"/>
      <c r="F173" s="343" t="s">
        <v>13</v>
      </c>
      <c r="G173" s="343" t="s">
        <v>14</v>
      </c>
      <c r="H173" s="343" t="s">
        <v>15</v>
      </c>
      <c r="I173" s="343" t="s">
        <v>16</v>
      </c>
      <c r="J173" s="343" t="s">
        <v>17</v>
      </c>
      <c r="K173" s="343" t="s">
        <v>18</v>
      </c>
      <c r="L173" s="343" t="s">
        <v>19</v>
      </c>
      <c r="M173" s="343" t="s">
        <v>20</v>
      </c>
      <c r="N173" s="343" t="s">
        <v>21</v>
      </c>
      <c r="O173" s="343" t="s">
        <v>41</v>
      </c>
      <c r="P173" s="343" t="s">
        <v>42</v>
      </c>
      <c r="Q173" s="343" t="s">
        <v>44</v>
      </c>
      <c r="R173" s="343" t="s">
        <v>70</v>
      </c>
      <c r="S173" s="564" t="s">
        <v>71</v>
      </c>
      <c r="T173" s="565"/>
      <c r="U173" s="566"/>
    </row>
    <row r="174" spans="1:21" s="16" customFormat="1" ht="15.95" customHeight="1" x14ac:dyDescent="0.2">
      <c r="A174" s="18">
        <v>1</v>
      </c>
      <c r="B174" s="19" t="s">
        <v>22</v>
      </c>
      <c r="C174" s="532"/>
      <c r="D174" s="533"/>
      <c r="E174" s="534"/>
      <c r="F174" s="39"/>
      <c r="G174" s="39"/>
      <c r="H174" s="39"/>
      <c r="I174" s="39"/>
      <c r="J174" s="39"/>
      <c r="K174" s="39"/>
      <c r="L174" s="24">
        <f t="shared" ref="L174:Q174" si="34">SUM(L175,L178,L179)</f>
        <v>20</v>
      </c>
      <c r="M174" s="24">
        <f t="shared" si="34"/>
        <v>0</v>
      </c>
      <c r="N174" s="24">
        <f t="shared" si="34"/>
        <v>0</v>
      </c>
      <c r="O174" s="24">
        <f t="shared" si="34"/>
        <v>0</v>
      </c>
      <c r="P174" s="24">
        <f t="shared" si="34"/>
        <v>270</v>
      </c>
      <c r="Q174" s="24">
        <f t="shared" si="34"/>
        <v>0</v>
      </c>
      <c r="R174" s="24">
        <f>SUM(L174-M174-N174-O174+P174-Q174)</f>
        <v>290</v>
      </c>
      <c r="S174" s="576"/>
      <c r="T174" s="576"/>
      <c r="U174" s="576"/>
    </row>
    <row r="175" spans="1:21" s="23" customFormat="1" ht="15.95" customHeight="1" x14ac:dyDescent="0.25">
      <c r="A175" s="14"/>
      <c r="B175" s="22" t="s">
        <v>50</v>
      </c>
      <c r="C175" s="495"/>
      <c r="D175" s="495"/>
      <c r="E175" s="495"/>
      <c r="F175" s="334"/>
      <c r="G175" s="334"/>
      <c r="H175" s="334"/>
      <c r="I175" s="334"/>
      <c r="J175" s="334"/>
      <c r="K175" s="333"/>
      <c r="L175" s="348">
        <f t="shared" ref="L175:O175" si="35">SUM(L176:L177)</f>
        <v>20</v>
      </c>
      <c r="M175" s="348">
        <f t="shared" si="35"/>
        <v>0</v>
      </c>
      <c r="N175" s="348">
        <f t="shared" si="35"/>
        <v>0</v>
      </c>
      <c r="O175" s="348">
        <f t="shared" si="35"/>
        <v>0</v>
      </c>
      <c r="P175" s="348">
        <f>SUM(P176:P177)</f>
        <v>270</v>
      </c>
      <c r="Q175" s="348">
        <f t="shared" ref="Q175" si="36">SUM(Q176:Q177)</f>
        <v>0</v>
      </c>
      <c r="R175" s="347">
        <f t="shared" ref="R175:R183" si="37">SUM(L175-M175-N175-O175+P175-Q175)</f>
        <v>290</v>
      </c>
      <c r="S175" s="578"/>
      <c r="T175" s="578"/>
      <c r="U175" s="578"/>
    </row>
    <row r="176" spans="1:21" ht="15.95" customHeight="1" x14ac:dyDescent="0.2">
      <c r="A176" s="12"/>
      <c r="B176" s="13" t="s">
        <v>84</v>
      </c>
      <c r="C176" s="509"/>
      <c r="D176" s="509"/>
      <c r="E176" s="509"/>
      <c r="F176" s="335"/>
      <c r="G176" s="335"/>
      <c r="H176" s="335"/>
      <c r="I176" s="40"/>
      <c r="J176" s="40"/>
      <c r="K176" s="333"/>
      <c r="L176" s="349">
        <v>20</v>
      </c>
      <c r="M176" s="349">
        <v>0</v>
      </c>
      <c r="N176" s="349">
        <v>0</v>
      </c>
      <c r="O176" s="349">
        <v>0</v>
      </c>
      <c r="P176" s="349">
        <v>270</v>
      </c>
      <c r="Q176" s="349">
        <v>0</v>
      </c>
      <c r="R176" s="347">
        <f>SUM(L176-M176-N176-O176+P176-Q176)</f>
        <v>290</v>
      </c>
      <c r="S176" s="577"/>
      <c r="T176" s="577"/>
      <c r="U176" s="577"/>
    </row>
    <row r="177" spans="1:21" ht="15.95" customHeight="1" x14ac:dyDescent="0.2">
      <c r="A177" s="12"/>
      <c r="B177" s="13" t="s">
        <v>85</v>
      </c>
      <c r="C177" s="509"/>
      <c r="D177" s="509"/>
      <c r="E177" s="509"/>
      <c r="F177" s="335"/>
      <c r="G177" s="335"/>
      <c r="H177" s="335"/>
      <c r="I177" s="40"/>
      <c r="J177" s="40"/>
      <c r="K177" s="333"/>
      <c r="L177" s="349">
        <v>0</v>
      </c>
      <c r="M177" s="349">
        <v>0</v>
      </c>
      <c r="N177" s="349">
        <v>0</v>
      </c>
      <c r="O177" s="349">
        <v>0</v>
      </c>
      <c r="P177" s="349">
        <v>0</v>
      </c>
      <c r="Q177" s="349">
        <v>0</v>
      </c>
      <c r="R177" s="347">
        <f t="shared" si="37"/>
        <v>0</v>
      </c>
      <c r="S177" s="577"/>
      <c r="T177" s="577"/>
      <c r="U177" s="577"/>
    </row>
    <row r="178" spans="1:21" ht="15.95" customHeight="1" x14ac:dyDescent="0.2">
      <c r="A178" s="12"/>
      <c r="B178" s="11" t="s">
        <v>51</v>
      </c>
      <c r="C178" s="494"/>
      <c r="D178" s="494"/>
      <c r="E178" s="494"/>
      <c r="F178" s="41"/>
      <c r="G178" s="41"/>
      <c r="H178" s="41"/>
      <c r="I178" s="41"/>
      <c r="J178" s="41"/>
      <c r="K178" s="333"/>
      <c r="L178" s="347">
        <v>0</v>
      </c>
      <c r="M178" s="347">
        <v>0</v>
      </c>
      <c r="N178" s="347">
        <v>0</v>
      </c>
      <c r="O178" s="347">
        <v>0</v>
      </c>
      <c r="P178" s="347">
        <v>0</v>
      </c>
      <c r="Q178" s="347">
        <v>0</v>
      </c>
      <c r="R178" s="347">
        <f t="shared" si="37"/>
        <v>0</v>
      </c>
      <c r="S178" s="577"/>
      <c r="T178" s="577"/>
      <c r="U178" s="577"/>
    </row>
    <row r="179" spans="1:21" ht="15.95" customHeight="1" x14ac:dyDescent="0.2">
      <c r="A179" s="12"/>
      <c r="B179" s="11" t="s">
        <v>52</v>
      </c>
      <c r="C179" s="494"/>
      <c r="D179" s="494"/>
      <c r="E179" s="494"/>
      <c r="F179" s="41"/>
      <c r="G179" s="41"/>
      <c r="H179" s="41"/>
      <c r="I179" s="41"/>
      <c r="J179" s="41"/>
      <c r="K179" s="333"/>
      <c r="L179" s="347">
        <v>0</v>
      </c>
      <c r="M179" s="347">
        <v>0</v>
      </c>
      <c r="N179" s="347">
        <v>0</v>
      </c>
      <c r="O179" s="347">
        <v>0</v>
      </c>
      <c r="P179" s="347">
        <v>0</v>
      </c>
      <c r="Q179" s="347">
        <v>0</v>
      </c>
      <c r="R179" s="347">
        <f t="shared" si="37"/>
        <v>0</v>
      </c>
      <c r="S179" s="577"/>
      <c r="T179" s="577"/>
      <c r="U179" s="577"/>
    </row>
    <row r="180" spans="1:21" ht="15.95" customHeight="1" x14ac:dyDescent="0.2">
      <c r="A180" s="14">
        <v>2</v>
      </c>
      <c r="B180" s="10" t="s">
        <v>23</v>
      </c>
      <c r="C180" s="494"/>
      <c r="D180" s="494"/>
      <c r="E180" s="494"/>
      <c r="F180" s="333"/>
      <c r="G180" s="333"/>
      <c r="H180" s="42"/>
      <c r="I180" s="333"/>
      <c r="J180" s="333"/>
      <c r="K180" s="333"/>
      <c r="L180" s="347">
        <f t="shared" ref="L180:N180" si="38">SUM(L181:L182)</f>
        <v>25</v>
      </c>
      <c r="M180" s="347">
        <f t="shared" si="38"/>
        <v>0</v>
      </c>
      <c r="N180" s="347">
        <f t="shared" si="38"/>
        <v>0</v>
      </c>
      <c r="O180" s="26"/>
      <c r="P180" s="347">
        <f t="shared" ref="P180:Q180" si="39">SUM(P181:P182)</f>
        <v>1</v>
      </c>
      <c r="Q180" s="347">
        <f t="shared" si="39"/>
        <v>0</v>
      </c>
      <c r="R180" s="347">
        <f t="shared" si="37"/>
        <v>26</v>
      </c>
      <c r="S180" s="577"/>
      <c r="T180" s="577"/>
      <c r="U180" s="577"/>
    </row>
    <row r="181" spans="1:21" ht="15.95" customHeight="1" x14ac:dyDescent="0.2">
      <c r="A181" s="12"/>
      <c r="B181" s="13" t="s">
        <v>84</v>
      </c>
      <c r="C181" s="509"/>
      <c r="D181" s="509"/>
      <c r="E181" s="509"/>
      <c r="F181" s="335"/>
      <c r="G181" s="335"/>
      <c r="H181" s="43"/>
      <c r="I181" s="40"/>
      <c r="J181" s="40"/>
      <c r="K181" s="333"/>
      <c r="L181" s="349">
        <v>25</v>
      </c>
      <c r="M181" s="349">
        <v>0</v>
      </c>
      <c r="N181" s="349">
        <v>0</v>
      </c>
      <c r="O181" s="25"/>
      <c r="P181" s="349">
        <v>0</v>
      </c>
      <c r="Q181" s="349">
        <v>0</v>
      </c>
      <c r="R181" s="347">
        <f t="shared" si="37"/>
        <v>25</v>
      </c>
      <c r="S181" s="577"/>
      <c r="T181" s="577"/>
      <c r="U181" s="577"/>
    </row>
    <row r="182" spans="1:21" ht="15.95" customHeight="1" x14ac:dyDescent="0.2">
      <c r="A182" s="12"/>
      <c r="B182" s="13" t="s">
        <v>85</v>
      </c>
      <c r="C182" s="509"/>
      <c r="D182" s="509"/>
      <c r="E182" s="509"/>
      <c r="F182" s="335"/>
      <c r="G182" s="335"/>
      <c r="H182" s="43"/>
      <c r="I182" s="40"/>
      <c r="J182" s="40"/>
      <c r="K182" s="333"/>
      <c r="L182" s="349">
        <v>0</v>
      </c>
      <c r="M182" s="349">
        <v>0</v>
      </c>
      <c r="N182" s="349">
        <v>0</v>
      </c>
      <c r="O182" s="25"/>
      <c r="P182" s="349">
        <v>1</v>
      </c>
      <c r="Q182" s="349">
        <v>0</v>
      </c>
      <c r="R182" s="347">
        <f t="shared" si="37"/>
        <v>1</v>
      </c>
      <c r="S182" s="577"/>
      <c r="T182" s="577"/>
      <c r="U182" s="577"/>
    </row>
    <row r="183" spans="1:21" ht="15.95" customHeight="1" x14ac:dyDescent="0.2">
      <c r="A183" s="9">
        <v>3</v>
      </c>
      <c r="B183" s="10" t="s">
        <v>54</v>
      </c>
      <c r="C183" s="494"/>
      <c r="D183" s="494"/>
      <c r="E183" s="494"/>
      <c r="F183" s="333"/>
      <c r="G183" s="42"/>
      <c r="H183" s="42"/>
      <c r="I183" s="333"/>
      <c r="J183" s="333"/>
      <c r="K183" s="333"/>
      <c r="L183" s="340">
        <v>0</v>
      </c>
      <c r="M183" s="340">
        <v>0</v>
      </c>
      <c r="N183" s="26"/>
      <c r="O183" s="26"/>
      <c r="P183" s="340">
        <v>0</v>
      </c>
      <c r="Q183" s="340">
        <v>0</v>
      </c>
      <c r="R183" s="347">
        <f t="shared" si="37"/>
        <v>0</v>
      </c>
      <c r="S183" s="577"/>
      <c r="T183" s="577"/>
      <c r="U183" s="577"/>
    </row>
    <row r="184" spans="1:21" ht="15.95" customHeight="1" x14ac:dyDescent="0.2">
      <c r="A184" s="14">
        <v>4</v>
      </c>
      <c r="B184" s="10" t="s">
        <v>53</v>
      </c>
      <c r="C184" s="495"/>
      <c r="D184" s="495"/>
      <c r="E184" s="495"/>
      <c r="F184" s="334"/>
      <c r="G184" s="42"/>
      <c r="H184" s="42"/>
      <c r="I184" s="334"/>
      <c r="J184" s="334"/>
      <c r="K184" s="333"/>
      <c r="L184" s="340">
        <f t="shared" ref="L184:M184" si="40">SUM(L185:L186)</f>
        <v>3</v>
      </c>
      <c r="M184" s="340">
        <f t="shared" si="40"/>
        <v>0</v>
      </c>
      <c r="N184" s="26"/>
      <c r="O184" s="26"/>
      <c r="P184" s="340">
        <f t="shared" ref="P184:R184" si="41">SUM(P185:P186)</f>
        <v>0</v>
      </c>
      <c r="Q184" s="347">
        <f t="shared" si="41"/>
        <v>0</v>
      </c>
      <c r="R184" s="340">
        <f t="shared" si="41"/>
        <v>3</v>
      </c>
      <c r="S184" s="577"/>
      <c r="T184" s="577"/>
      <c r="U184" s="577"/>
    </row>
    <row r="185" spans="1:21" ht="15.75" x14ac:dyDescent="0.2">
      <c r="A185" s="14"/>
      <c r="B185" s="13" t="s">
        <v>84</v>
      </c>
      <c r="C185" s="495"/>
      <c r="D185" s="495"/>
      <c r="E185" s="495"/>
      <c r="F185" s="334"/>
      <c r="G185" s="42"/>
      <c r="H185" s="42"/>
      <c r="I185" s="334"/>
      <c r="J185" s="334"/>
      <c r="K185" s="333"/>
      <c r="L185" s="340">
        <v>0</v>
      </c>
      <c r="M185" s="340">
        <v>0</v>
      </c>
      <c r="N185" s="26"/>
      <c r="O185" s="26"/>
      <c r="P185" s="340">
        <v>0</v>
      </c>
      <c r="Q185" s="340">
        <v>0</v>
      </c>
      <c r="R185" s="347">
        <f t="shared" ref="R185" si="42">SUM(L185-M185-N185-O185+P185-Q185)</f>
        <v>0</v>
      </c>
      <c r="S185" s="577"/>
      <c r="T185" s="577"/>
      <c r="U185" s="577"/>
    </row>
    <row r="186" spans="1:21" ht="15.75" x14ac:dyDescent="0.2">
      <c r="A186" s="14"/>
      <c r="B186" s="13" t="s">
        <v>85</v>
      </c>
      <c r="C186" s="495"/>
      <c r="D186" s="495"/>
      <c r="E186" s="495"/>
      <c r="F186" s="334"/>
      <c r="G186" s="42"/>
      <c r="H186" s="42"/>
      <c r="I186" s="334"/>
      <c r="J186" s="334"/>
      <c r="K186" s="333"/>
      <c r="L186" s="340">
        <v>3</v>
      </c>
      <c r="M186" s="340">
        <v>0</v>
      </c>
      <c r="N186" s="26"/>
      <c r="O186" s="26"/>
      <c r="P186" s="340">
        <v>0</v>
      </c>
      <c r="Q186" s="340">
        <v>0</v>
      </c>
      <c r="R186" s="340">
        <f>SUM(L186-M186-N186-O186+P186-Q186)</f>
        <v>3</v>
      </c>
      <c r="S186" s="577"/>
      <c r="T186" s="577"/>
      <c r="U186" s="577"/>
    </row>
    <row r="187" spans="1:21" ht="15.75" x14ac:dyDescent="0.2">
      <c r="A187" s="14">
        <v>5</v>
      </c>
      <c r="B187" s="11" t="s">
        <v>55</v>
      </c>
      <c r="C187" s="494"/>
      <c r="D187" s="494"/>
      <c r="E187" s="494"/>
      <c r="F187" s="333"/>
      <c r="G187" s="42"/>
      <c r="H187" s="42"/>
      <c r="I187" s="333"/>
      <c r="J187" s="333"/>
      <c r="K187" s="333"/>
      <c r="L187" s="340">
        <v>0</v>
      </c>
      <c r="M187" s="340">
        <v>0</v>
      </c>
      <c r="N187" s="26"/>
      <c r="O187" s="26"/>
      <c r="P187" s="340">
        <v>0</v>
      </c>
      <c r="Q187" s="340">
        <v>0</v>
      </c>
      <c r="R187" s="347">
        <f t="shared" ref="R187:R193" si="43">SUM(L187-M187-N187-O187+P187-Q187)</f>
        <v>0</v>
      </c>
      <c r="S187" s="577"/>
      <c r="T187" s="577"/>
      <c r="U187" s="577"/>
    </row>
    <row r="188" spans="1:21" ht="15.75" x14ac:dyDescent="0.2">
      <c r="A188" s="14">
        <v>6</v>
      </c>
      <c r="B188" s="10" t="s">
        <v>56</v>
      </c>
      <c r="C188" s="494"/>
      <c r="D188" s="494"/>
      <c r="E188" s="494"/>
      <c r="F188" s="333"/>
      <c r="G188" s="42"/>
      <c r="H188" s="42"/>
      <c r="I188" s="333"/>
      <c r="J188" s="333"/>
      <c r="K188" s="333"/>
      <c r="L188" s="340">
        <v>0</v>
      </c>
      <c r="M188" s="340">
        <v>0</v>
      </c>
      <c r="N188" s="26"/>
      <c r="O188" s="26"/>
      <c r="P188" s="340">
        <v>0</v>
      </c>
      <c r="Q188" s="340">
        <v>0</v>
      </c>
      <c r="R188" s="347">
        <f t="shared" si="43"/>
        <v>0</v>
      </c>
      <c r="S188" s="581">
        <v>0</v>
      </c>
      <c r="T188" s="581"/>
      <c r="U188" s="581"/>
    </row>
    <row r="189" spans="1:21" ht="15.75" x14ac:dyDescent="0.2">
      <c r="A189" s="14">
        <v>7</v>
      </c>
      <c r="B189" s="10" t="s">
        <v>57</v>
      </c>
      <c r="C189" s="494"/>
      <c r="D189" s="494"/>
      <c r="E189" s="494"/>
      <c r="F189" s="333"/>
      <c r="G189" s="42"/>
      <c r="H189" s="42"/>
      <c r="I189" s="333"/>
      <c r="J189" s="333"/>
      <c r="K189" s="333"/>
      <c r="L189" s="340">
        <v>0</v>
      </c>
      <c r="M189" s="340">
        <v>0</v>
      </c>
      <c r="N189" s="26"/>
      <c r="O189" s="26"/>
      <c r="P189" s="340">
        <v>0</v>
      </c>
      <c r="Q189" s="340">
        <v>0</v>
      </c>
      <c r="R189" s="347">
        <f t="shared" si="43"/>
        <v>0</v>
      </c>
      <c r="S189" s="579">
        <v>0</v>
      </c>
      <c r="T189" s="579"/>
      <c r="U189" s="579"/>
    </row>
    <row r="190" spans="1:21" ht="15.75" x14ac:dyDescent="0.2">
      <c r="A190" s="14">
        <v>8</v>
      </c>
      <c r="B190" s="10" t="s">
        <v>58</v>
      </c>
      <c r="C190" s="494"/>
      <c r="D190" s="494"/>
      <c r="E190" s="494"/>
      <c r="F190" s="333"/>
      <c r="G190" s="42"/>
      <c r="H190" s="42"/>
      <c r="I190" s="333"/>
      <c r="J190" s="333"/>
      <c r="K190" s="333"/>
      <c r="L190" s="340">
        <v>0</v>
      </c>
      <c r="M190" s="340">
        <v>0</v>
      </c>
      <c r="N190" s="26"/>
      <c r="O190" s="26"/>
      <c r="P190" s="340">
        <v>0</v>
      </c>
      <c r="Q190" s="340">
        <v>0</v>
      </c>
      <c r="R190" s="347">
        <f t="shared" si="43"/>
        <v>0</v>
      </c>
      <c r="S190" s="579">
        <v>0</v>
      </c>
      <c r="T190" s="579"/>
      <c r="U190" s="579"/>
    </row>
    <row r="191" spans="1:21" ht="12.75" customHeight="1" x14ac:dyDescent="0.2">
      <c r="A191" s="14">
        <v>9</v>
      </c>
      <c r="B191" s="10" t="s">
        <v>24</v>
      </c>
      <c r="C191" s="494"/>
      <c r="D191" s="494"/>
      <c r="E191" s="494"/>
      <c r="F191" s="333"/>
      <c r="G191" s="42"/>
      <c r="H191" s="42"/>
      <c r="I191" s="41"/>
      <c r="J191" s="41"/>
      <c r="K191" s="333"/>
      <c r="L191" s="340">
        <v>0</v>
      </c>
      <c r="M191" s="340">
        <v>0</v>
      </c>
      <c r="N191" s="26"/>
      <c r="O191" s="26"/>
      <c r="P191" s="340">
        <v>0</v>
      </c>
      <c r="Q191" s="340">
        <v>0</v>
      </c>
      <c r="R191" s="347">
        <f t="shared" si="43"/>
        <v>0</v>
      </c>
      <c r="S191" s="579">
        <v>0</v>
      </c>
      <c r="T191" s="579"/>
      <c r="U191" s="579"/>
    </row>
    <row r="192" spans="1:21" ht="12.75" customHeight="1" x14ac:dyDescent="0.2">
      <c r="A192" s="14">
        <v>10</v>
      </c>
      <c r="B192" s="10" t="s">
        <v>25</v>
      </c>
      <c r="C192" s="494"/>
      <c r="D192" s="494"/>
      <c r="E192" s="494"/>
      <c r="F192" s="333"/>
      <c r="G192" s="42"/>
      <c r="H192" s="42"/>
      <c r="I192" s="41"/>
      <c r="J192" s="41"/>
      <c r="K192" s="333"/>
      <c r="L192" s="340">
        <v>0</v>
      </c>
      <c r="M192" s="340">
        <v>0</v>
      </c>
      <c r="N192" s="26"/>
      <c r="O192" s="26"/>
      <c r="P192" s="340">
        <v>0</v>
      </c>
      <c r="Q192" s="340">
        <v>0</v>
      </c>
      <c r="R192" s="347">
        <f t="shared" si="43"/>
        <v>0</v>
      </c>
      <c r="S192" s="579">
        <v>0</v>
      </c>
      <c r="T192" s="579"/>
      <c r="U192" s="579"/>
    </row>
    <row r="193" spans="1:21" ht="16.5" thickBot="1" x14ac:dyDescent="0.25">
      <c r="A193" s="48">
        <v>11</v>
      </c>
      <c r="B193" s="49" t="s">
        <v>59</v>
      </c>
      <c r="C193" s="510"/>
      <c r="D193" s="511"/>
      <c r="E193" s="512"/>
      <c r="F193" s="341"/>
      <c r="G193" s="50"/>
      <c r="H193" s="50"/>
      <c r="I193" s="51"/>
      <c r="J193" s="51"/>
      <c r="K193" s="341"/>
      <c r="L193" s="52">
        <v>0</v>
      </c>
      <c r="M193" s="52">
        <v>0</v>
      </c>
      <c r="N193" s="53"/>
      <c r="O193" s="53"/>
      <c r="P193" s="52">
        <v>0</v>
      </c>
      <c r="Q193" s="52">
        <v>0</v>
      </c>
      <c r="R193" s="54">
        <f t="shared" si="43"/>
        <v>0</v>
      </c>
      <c r="S193" s="554"/>
      <c r="T193" s="555"/>
      <c r="U193" s="556"/>
    </row>
    <row r="194" spans="1:21" ht="21" customHeight="1" thickTop="1" x14ac:dyDescent="0.2">
      <c r="A194" s="5"/>
      <c r="B194" s="27" t="s">
        <v>39</v>
      </c>
    </row>
    <row r="195" spans="1:21" x14ac:dyDescent="0.2">
      <c r="A195" s="5"/>
      <c r="B195" s="15" t="s">
        <v>61</v>
      </c>
    </row>
    <row r="196" spans="1:21" x14ac:dyDescent="0.2">
      <c r="A196" s="5"/>
      <c r="B196" s="15" t="s">
        <v>60</v>
      </c>
    </row>
    <row r="197" spans="1:21" ht="12.75" customHeight="1" x14ac:dyDescent="0.2">
      <c r="A197" s="5"/>
      <c r="B197" s="15" t="s">
        <v>40</v>
      </c>
    </row>
    <row r="198" spans="1:21" ht="13.5" customHeight="1" x14ac:dyDescent="0.2">
      <c r="A198" s="5"/>
      <c r="B198" s="27"/>
    </row>
    <row r="199" spans="1:21" ht="15" customHeight="1" x14ac:dyDescent="0.2">
      <c r="A199" s="488" t="s">
        <v>0</v>
      </c>
      <c r="B199" s="488"/>
      <c r="P199" s="517" t="s">
        <v>26</v>
      </c>
      <c r="Q199" s="517"/>
      <c r="R199" s="517"/>
      <c r="S199" s="517"/>
      <c r="T199" s="517"/>
      <c r="U199" s="517"/>
    </row>
    <row r="200" spans="1:21" ht="12.75" customHeight="1" x14ac:dyDescent="0.2">
      <c r="A200" s="488" t="s">
        <v>1</v>
      </c>
      <c r="B200" s="488"/>
      <c r="P200" s="517"/>
      <c r="Q200" s="517"/>
      <c r="R200" s="517"/>
      <c r="S200" s="517"/>
      <c r="T200" s="517"/>
      <c r="U200" s="517"/>
    </row>
    <row r="201" spans="1:21" ht="12.75" customHeight="1" x14ac:dyDescent="0.2">
      <c r="A201" s="488" t="s">
        <v>46</v>
      </c>
      <c r="B201" s="488"/>
    </row>
    <row r="202" spans="1:21" ht="12.75" customHeight="1" x14ac:dyDescent="0.35">
      <c r="C202" s="518" t="s">
        <v>2</v>
      </c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518"/>
      <c r="P202" s="518"/>
      <c r="Q202" s="2"/>
    </row>
    <row r="203" spans="1:21" ht="11.25" customHeight="1" x14ac:dyDescent="0.2">
      <c r="F203" s="519" t="s">
        <v>3</v>
      </c>
      <c r="G203" s="519"/>
      <c r="H203" s="519"/>
      <c r="I203" s="519"/>
      <c r="J203" s="519"/>
      <c r="K203" s="519"/>
      <c r="L203" s="519"/>
      <c r="M203" s="519"/>
      <c r="N203" s="519"/>
      <c r="O203" s="519"/>
      <c r="P203" s="519"/>
      <c r="Q203" s="339"/>
    </row>
    <row r="204" spans="1:21" ht="12.75" customHeight="1" x14ac:dyDescent="0.2">
      <c r="A204" s="1" t="s">
        <v>47</v>
      </c>
      <c r="C204" s="3"/>
      <c r="D204" s="4">
        <v>1</v>
      </c>
      <c r="E204" s="4">
        <v>5</v>
      </c>
      <c r="M204" s="5"/>
      <c r="N204" s="5"/>
      <c r="O204" s="5"/>
      <c r="P204" s="5"/>
      <c r="Q204" s="5"/>
      <c r="R204" s="5"/>
      <c r="S204" s="5"/>
      <c r="T204" s="5"/>
    </row>
    <row r="205" spans="1:21" ht="15.95" customHeight="1" x14ac:dyDescent="0.2">
      <c r="A205" s="1" t="s">
        <v>69</v>
      </c>
      <c r="C205" s="6"/>
      <c r="D205" s="7">
        <v>0</v>
      </c>
      <c r="E205" s="7">
        <v>8</v>
      </c>
      <c r="K205" s="520">
        <v>6</v>
      </c>
      <c r="L205" s="520"/>
      <c r="M205" s="5"/>
      <c r="N205" s="5"/>
      <c r="O205" s="5"/>
      <c r="Q205" s="1" t="str">
        <f>+Q166:U166</f>
        <v>Bulan     :</v>
      </c>
      <c r="R205" s="522" t="str">
        <f>+R166</f>
        <v>September</v>
      </c>
      <c r="S205" s="523"/>
      <c r="T205" s="4">
        <f>+T166:U166</f>
        <v>0</v>
      </c>
      <c r="U205" s="4">
        <f>+U166</f>
        <v>9</v>
      </c>
    </row>
    <row r="206" spans="1:21" ht="15.95" customHeight="1" thickBot="1" x14ac:dyDescent="0.25">
      <c r="A206" s="56" t="s">
        <v>83</v>
      </c>
      <c r="B206" s="56"/>
      <c r="C206" s="4">
        <v>0</v>
      </c>
      <c r="D206" s="4">
        <v>4</v>
      </c>
      <c r="E206" s="4">
        <v>1</v>
      </c>
      <c r="K206" s="521"/>
      <c r="L206" s="521"/>
      <c r="M206" s="5"/>
      <c r="N206" s="5"/>
      <c r="O206" s="5"/>
      <c r="Q206" s="1" t="s">
        <v>48</v>
      </c>
      <c r="R206" s="557">
        <f>+R167</f>
        <v>2018</v>
      </c>
      <c r="S206" s="558"/>
      <c r="T206" s="21">
        <v>1</v>
      </c>
      <c r="U206" s="21">
        <v>8</v>
      </c>
    </row>
    <row r="207" spans="1:21" ht="15.95" customHeight="1" thickTop="1" x14ac:dyDescent="0.2">
      <c r="A207" s="496" t="s">
        <v>4</v>
      </c>
      <c r="B207" s="496" t="s">
        <v>5</v>
      </c>
      <c r="C207" s="499" t="s">
        <v>6</v>
      </c>
      <c r="D207" s="500"/>
      <c r="E207" s="500"/>
      <c r="F207" s="500"/>
      <c r="G207" s="500"/>
      <c r="H207" s="500"/>
      <c r="I207" s="500"/>
      <c r="J207" s="500"/>
      <c r="K207" s="501"/>
      <c r="L207" s="499" t="s">
        <v>7</v>
      </c>
      <c r="M207" s="500"/>
      <c r="N207" s="500"/>
      <c r="O207" s="500"/>
      <c r="P207" s="500"/>
      <c r="Q207" s="500"/>
      <c r="R207" s="501"/>
      <c r="S207" s="538" t="s">
        <v>65</v>
      </c>
      <c r="T207" s="539"/>
      <c r="U207" s="540"/>
    </row>
    <row r="208" spans="1:21" ht="15.95" customHeight="1" x14ac:dyDescent="0.2">
      <c r="A208" s="497"/>
      <c r="B208" s="497"/>
      <c r="C208" s="551" t="s">
        <v>27</v>
      </c>
      <c r="D208" s="552"/>
      <c r="E208" s="553"/>
      <c r="F208" s="344"/>
      <c r="G208" s="344" t="s">
        <v>30</v>
      </c>
      <c r="H208" s="344" t="s">
        <v>32</v>
      </c>
      <c r="I208" s="344"/>
      <c r="J208" s="344"/>
      <c r="K208" s="344" t="s">
        <v>43</v>
      </c>
      <c r="L208" s="344" t="s">
        <v>27</v>
      </c>
      <c r="M208" s="344"/>
      <c r="N208" s="344" t="s">
        <v>30</v>
      </c>
      <c r="O208" s="344" t="s">
        <v>32</v>
      </c>
      <c r="P208" s="344"/>
      <c r="Q208" s="344"/>
      <c r="R208" s="344" t="s">
        <v>64</v>
      </c>
      <c r="S208" s="524" t="s">
        <v>68</v>
      </c>
      <c r="T208" s="525"/>
      <c r="U208" s="526"/>
    </row>
    <row r="209" spans="1:21" ht="15.95" customHeight="1" x14ac:dyDescent="0.2">
      <c r="A209" s="497"/>
      <c r="B209" s="497"/>
      <c r="C209" s="524" t="s">
        <v>28</v>
      </c>
      <c r="D209" s="525"/>
      <c r="E209" s="526"/>
      <c r="F209" s="342" t="s">
        <v>29</v>
      </c>
      <c r="G209" s="342" t="s">
        <v>31</v>
      </c>
      <c r="H209" s="342" t="s">
        <v>33</v>
      </c>
      <c r="I209" s="342" t="s">
        <v>37</v>
      </c>
      <c r="J209" s="342" t="s">
        <v>36</v>
      </c>
      <c r="K209" s="342" t="s">
        <v>28</v>
      </c>
      <c r="L209" s="342" t="s">
        <v>28</v>
      </c>
      <c r="M209" s="342" t="s">
        <v>35</v>
      </c>
      <c r="N209" s="342" t="s">
        <v>31</v>
      </c>
      <c r="O209" s="342" t="s">
        <v>33</v>
      </c>
      <c r="P209" s="342" t="s">
        <v>37</v>
      </c>
      <c r="Q209" s="342" t="s">
        <v>36</v>
      </c>
      <c r="R209" s="342" t="s">
        <v>38</v>
      </c>
      <c r="S209" s="524" t="s">
        <v>66</v>
      </c>
      <c r="T209" s="525"/>
      <c r="U209" s="526"/>
    </row>
    <row r="210" spans="1:21" ht="15.95" customHeight="1" x14ac:dyDescent="0.2">
      <c r="A210" s="497"/>
      <c r="B210" s="497"/>
      <c r="C210" s="502" t="s">
        <v>8</v>
      </c>
      <c r="D210" s="503"/>
      <c r="E210" s="504"/>
      <c r="F210" s="346"/>
      <c r="G210" s="346"/>
      <c r="H210" s="346" t="s">
        <v>34</v>
      </c>
      <c r="I210" s="346"/>
      <c r="J210" s="346"/>
      <c r="K210" s="346" t="s">
        <v>9</v>
      </c>
      <c r="L210" s="346" t="s">
        <v>8</v>
      </c>
      <c r="M210" s="346"/>
      <c r="N210" s="346"/>
      <c r="O210" s="346" t="s">
        <v>34</v>
      </c>
      <c r="P210" s="346"/>
      <c r="Q210" s="346"/>
      <c r="R210" s="20" t="s">
        <v>63</v>
      </c>
      <c r="S210" s="524" t="s">
        <v>67</v>
      </c>
      <c r="T210" s="525"/>
      <c r="U210" s="526"/>
    </row>
    <row r="211" spans="1:21" ht="15.95" customHeight="1" x14ac:dyDescent="0.2">
      <c r="A211" s="498"/>
      <c r="B211" s="498"/>
      <c r="C211" s="559"/>
      <c r="D211" s="560"/>
      <c r="E211" s="561"/>
      <c r="F211" s="342"/>
      <c r="G211" s="342"/>
      <c r="H211" s="342"/>
      <c r="I211" s="342"/>
      <c r="J211" s="342"/>
      <c r="K211" s="342" t="s">
        <v>62</v>
      </c>
      <c r="L211" s="342"/>
      <c r="M211" s="342"/>
      <c r="N211" s="342"/>
      <c r="O211" s="342"/>
      <c r="P211" s="342"/>
      <c r="Q211" s="342"/>
      <c r="R211" s="342"/>
      <c r="S211" s="528"/>
      <c r="T211" s="562"/>
      <c r="U211" s="563"/>
    </row>
    <row r="212" spans="1:21" s="8" customFormat="1" ht="15.95" customHeight="1" x14ac:dyDescent="0.2">
      <c r="A212" s="343" t="s">
        <v>10</v>
      </c>
      <c r="B212" s="343" t="s">
        <v>11</v>
      </c>
      <c r="C212" s="564" t="s">
        <v>12</v>
      </c>
      <c r="D212" s="565"/>
      <c r="E212" s="566"/>
      <c r="F212" s="343" t="s">
        <v>13</v>
      </c>
      <c r="G212" s="343" t="s">
        <v>14</v>
      </c>
      <c r="H212" s="343" t="s">
        <v>15</v>
      </c>
      <c r="I212" s="343" t="s">
        <v>16</v>
      </c>
      <c r="J212" s="343" t="s">
        <v>17</v>
      </c>
      <c r="K212" s="343" t="s">
        <v>18</v>
      </c>
      <c r="L212" s="343" t="s">
        <v>19</v>
      </c>
      <c r="M212" s="343" t="s">
        <v>20</v>
      </c>
      <c r="N212" s="343" t="s">
        <v>21</v>
      </c>
      <c r="O212" s="343" t="s">
        <v>41</v>
      </c>
      <c r="P212" s="343" t="s">
        <v>42</v>
      </c>
      <c r="Q212" s="343" t="s">
        <v>44</v>
      </c>
      <c r="R212" s="343" t="s">
        <v>70</v>
      </c>
      <c r="S212" s="564" t="s">
        <v>71</v>
      </c>
      <c r="T212" s="565"/>
      <c r="U212" s="566"/>
    </row>
    <row r="213" spans="1:21" s="16" customFormat="1" ht="15.95" customHeight="1" x14ac:dyDescent="0.2">
      <c r="A213" s="18">
        <v>1</v>
      </c>
      <c r="B213" s="19" t="s">
        <v>22</v>
      </c>
      <c r="C213" s="532"/>
      <c r="D213" s="533"/>
      <c r="E213" s="534"/>
      <c r="F213" s="39"/>
      <c r="G213" s="39"/>
      <c r="H213" s="39"/>
      <c r="I213" s="39"/>
      <c r="J213" s="39"/>
      <c r="K213" s="39"/>
      <c r="L213" s="124">
        <f t="shared" ref="L213:Q213" si="44">SUM(L214,L217,L218)</f>
        <v>596</v>
      </c>
      <c r="M213" s="125">
        <f t="shared" si="44"/>
        <v>61</v>
      </c>
      <c r="N213" s="125">
        <f t="shared" si="44"/>
        <v>0</v>
      </c>
      <c r="O213" s="125">
        <f t="shared" si="44"/>
        <v>0</v>
      </c>
      <c r="P213" s="125">
        <f t="shared" si="44"/>
        <v>140</v>
      </c>
      <c r="Q213" s="125">
        <f t="shared" si="44"/>
        <v>0</v>
      </c>
      <c r="R213" s="125">
        <f>SUM(L213-M213-N213-O213+P213-Q213)</f>
        <v>675</v>
      </c>
      <c r="S213" s="576"/>
      <c r="T213" s="576"/>
      <c r="U213" s="576"/>
    </row>
    <row r="214" spans="1:21" s="23" customFormat="1" ht="15.95" customHeight="1" x14ac:dyDescent="0.25">
      <c r="A214" s="14"/>
      <c r="B214" s="22" t="s">
        <v>50</v>
      </c>
      <c r="C214" s="495"/>
      <c r="D214" s="495"/>
      <c r="E214" s="495"/>
      <c r="F214" s="334"/>
      <c r="G214" s="334"/>
      <c r="H214" s="334"/>
      <c r="I214" s="334"/>
      <c r="J214" s="334"/>
      <c r="K214" s="333"/>
      <c r="L214" s="126">
        <f t="shared" ref="L214:O214" si="45">SUM(L215:L216)</f>
        <v>596</v>
      </c>
      <c r="M214" s="127">
        <f t="shared" si="45"/>
        <v>61</v>
      </c>
      <c r="N214" s="127">
        <f t="shared" si="45"/>
        <v>0</v>
      </c>
      <c r="O214" s="127">
        <f t="shared" si="45"/>
        <v>0</v>
      </c>
      <c r="P214" s="127">
        <f>SUM(P215:P216)</f>
        <v>140</v>
      </c>
      <c r="Q214" s="127">
        <f t="shared" ref="Q214" si="46">SUM(Q215:Q216)</f>
        <v>0</v>
      </c>
      <c r="R214" s="128">
        <f t="shared" ref="R214:R222" si="47">SUM(L214-M214-N214-O214+P214-Q214)</f>
        <v>675</v>
      </c>
      <c r="S214" s="578"/>
      <c r="T214" s="578"/>
      <c r="U214" s="578"/>
    </row>
    <row r="215" spans="1:21" ht="15.95" customHeight="1" x14ac:dyDescent="0.2">
      <c r="A215" s="12"/>
      <c r="B215" s="13" t="s">
        <v>84</v>
      </c>
      <c r="C215" s="509"/>
      <c r="D215" s="509"/>
      <c r="E215" s="509"/>
      <c r="F215" s="335"/>
      <c r="G215" s="335"/>
      <c r="H215" s="335"/>
      <c r="I215" s="40"/>
      <c r="J215" s="40"/>
      <c r="K215" s="333"/>
      <c r="L215" s="129">
        <v>596</v>
      </c>
      <c r="M215" s="65">
        <v>61</v>
      </c>
      <c r="N215" s="65">
        <v>0</v>
      </c>
      <c r="O215" s="65">
        <v>0</v>
      </c>
      <c r="P215" s="65">
        <v>140</v>
      </c>
      <c r="Q215" s="65">
        <v>0</v>
      </c>
      <c r="R215" s="128">
        <f t="shared" si="47"/>
        <v>675</v>
      </c>
      <c r="S215" s="577"/>
      <c r="T215" s="577"/>
      <c r="U215" s="577"/>
    </row>
    <row r="216" spans="1:21" ht="15.95" customHeight="1" x14ac:dyDescent="0.2">
      <c r="A216" s="12"/>
      <c r="B216" s="13" t="s">
        <v>85</v>
      </c>
      <c r="C216" s="509"/>
      <c r="D216" s="509"/>
      <c r="E216" s="509"/>
      <c r="F216" s="335"/>
      <c r="G216" s="335"/>
      <c r="H216" s="335"/>
      <c r="I216" s="40"/>
      <c r="J216" s="40"/>
      <c r="K216" s="333"/>
      <c r="L216" s="65">
        <v>0</v>
      </c>
      <c r="M216" s="65">
        <v>0</v>
      </c>
      <c r="N216" s="65">
        <v>0</v>
      </c>
      <c r="O216" s="65">
        <v>0</v>
      </c>
      <c r="P216" s="65">
        <v>0</v>
      </c>
      <c r="Q216" s="65">
        <v>0</v>
      </c>
      <c r="R216" s="128">
        <f t="shared" si="47"/>
        <v>0</v>
      </c>
      <c r="S216" s="577"/>
      <c r="T216" s="577"/>
      <c r="U216" s="577"/>
    </row>
    <row r="217" spans="1:21" ht="15.95" customHeight="1" x14ac:dyDescent="0.2">
      <c r="A217" s="12"/>
      <c r="B217" s="11" t="s">
        <v>51</v>
      </c>
      <c r="C217" s="494"/>
      <c r="D217" s="494"/>
      <c r="E217" s="494"/>
      <c r="F217" s="41"/>
      <c r="G217" s="41"/>
      <c r="H217" s="41"/>
      <c r="I217" s="41"/>
      <c r="J217" s="41"/>
      <c r="K217" s="333"/>
      <c r="L217" s="128">
        <v>0</v>
      </c>
      <c r="M217" s="128">
        <v>0</v>
      </c>
      <c r="N217" s="128">
        <v>0</v>
      </c>
      <c r="O217" s="128">
        <v>0</v>
      </c>
      <c r="P217" s="128">
        <v>0</v>
      </c>
      <c r="Q217" s="128">
        <v>0</v>
      </c>
      <c r="R217" s="128">
        <f t="shared" si="47"/>
        <v>0</v>
      </c>
      <c r="S217" s="577"/>
      <c r="T217" s="577"/>
      <c r="U217" s="577"/>
    </row>
    <row r="218" spans="1:21" ht="15.95" customHeight="1" x14ac:dyDescent="0.2">
      <c r="A218" s="12"/>
      <c r="B218" s="11" t="s">
        <v>52</v>
      </c>
      <c r="C218" s="494"/>
      <c r="D218" s="494"/>
      <c r="E218" s="494"/>
      <c r="F218" s="41"/>
      <c r="G218" s="41"/>
      <c r="H218" s="41"/>
      <c r="I218" s="41"/>
      <c r="J218" s="41"/>
      <c r="K218" s="333"/>
      <c r="L218" s="128">
        <v>0</v>
      </c>
      <c r="M218" s="128">
        <v>0</v>
      </c>
      <c r="N218" s="128">
        <v>0</v>
      </c>
      <c r="O218" s="128">
        <v>0</v>
      </c>
      <c r="P218" s="128">
        <v>0</v>
      </c>
      <c r="Q218" s="128">
        <v>0</v>
      </c>
      <c r="R218" s="128">
        <f t="shared" si="47"/>
        <v>0</v>
      </c>
      <c r="S218" s="577"/>
      <c r="T218" s="577"/>
      <c r="U218" s="577"/>
    </row>
    <row r="219" spans="1:21" ht="15.95" customHeight="1" x14ac:dyDescent="0.2">
      <c r="A219" s="14">
        <v>2</v>
      </c>
      <c r="B219" s="10" t="s">
        <v>23</v>
      </c>
      <c r="C219" s="494"/>
      <c r="D219" s="494"/>
      <c r="E219" s="494"/>
      <c r="F219" s="333"/>
      <c r="G219" s="333"/>
      <c r="H219" s="42"/>
      <c r="I219" s="333"/>
      <c r="J219" s="333"/>
      <c r="K219" s="333"/>
      <c r="L219" s="128">
        <f t="shared" ref="L219:Q219" si="48">SUM(L220:L221)</f>
        <v>0</v>
      </c>
      <c r="M219" s="128">
        <f t="shared" si="48"/>
        <v>0</v>
      </c>
      <c r="N219" s="128">
        <f t="shared" si="48"/>
        <v>0</v>
      </c>
      <c r="O219" s="127"/>
      <c r="P219" s="128">
        <f t="shared" si="48"/>
        <v>45</v>
      </c>
      <c r="Q219" s="128">
        <f t="shared" si="48"/>
        <v>2</v>
      </c>
      <c r="R219" s="128">
        <f t="shared" si="47"/>
        <v>43</v>
      </c>
      <c r="S219" s="577"/>
      <c r="T219" s="577"/>
      <c r="U219" s="577"/>
    </row>
    <row r="220" spans="1:21" ht="15.95" customHeight="1" x14ac:dyDescent="0.2">
      <c r="A220" s="12"/>
      <c r="B220" s="13" t="s">
        <v>84</v>
      </c>
      <c r="C220" s="509"/>
      <c r="D220" s="509"/>
      <c r="E220" s="509"/>
      <c r="F220" s="335"/>
      <c r="G220" s="335"/>
      <c r="H220" s="43"/>
      <c r="I220" s="40"/>
      <c r="J220" s="40"/>
      <c r="K220" s="333"/>
      <c r="L220" s="65">
        <v>0</v>
      </c>
      <c r="M220" s="65">
        <v>0</v>
      </c>
      <c r="N220" s="65">
        <v>0</v>
      </c>
      <c r="O220" s="127"/>
      <c r="P220" s="65">
        <v>16</v>
      </c>
      <c r="Q220" s="65">
        <v>2</v>
      </c>
      <c r="R220" s="128">
        <f t="shared" si="47"/>
        <v>14</v>
      </c>
      <c r="S220" s="577"/>
      <c r="T220" s="577"/>
      <c r="U220" s="577"/>
    </row>
    <row r="221" spans="1:21" ht="15.95" customHeight="1" x14ac:dyDescent="0.2">
      <c r="A221" s="12"/>
      <c r="B221" s="13" t="s">
        <v>85</v>
      </c>
      <c r="C221" s="509"/>
      <c r="D221" s="509"/>
      <c r="E221" s="509"/>
      <c r="F221" s="335"/>
      <c r="G221" s="335"/>
      <c r="H221" s="43"/>
      <c r="I221" s="40"/>
      <c r="J221" s="40"/>
      <c r="K221" s="333"/>
      <c r="L221" s="65">
        <v>0</v>
      </c>
      <c r="M221" s="65">
        <v>0</v>
      </c>
      <c r="N221" s="65">
        <v>0</v>
      </c>
      <c r="O221" s="127"/>
      <c r="P221" s="65">
        <v>29</v>
      </c>
      <c r="Q221" s="65">
        <v>0</v>
      </c>
      <c r="R221" s="128">
        <f t="shared" si="47"/>
        <v>29</v>
      </c>
      <c r="S221" s="577"/>
      <c r="T221" s="577"/>
      <c r="U221" s="577"/>
    </row>
    <row r="222" spans="1:21" ht="15.95" customHeight="1" x14ac:dyDescent="0.2">
      <c r="A222" s="9">
        <v>3</v>
      </c>
      <c r="B222" s="10" t="s">
        <v>54</v>
      </c>
      <c r="C222" s="494"/>
      <c r="D222" s="494"/>
      <c r="E222" s="494"/>
      <c r="F222" s="333"/>
      <c r="G222" s="42"/>
      <c r="H222" s="42"/>
      <c r="I222" s="333"/>
      <c r="J222" s="333"/>
      <c r="K222" s="333"/>
      <c r="L222" s="131">
        <v>0</v>
      </c>
      <c r="M222" s="131">
        <v>0</v>
      </c>
      <c r="N222" s="127"/>
      <c r="O222" s="127"/>
      <c r="P222" s="131">
        <v>0</v>
      </c>
      <c r="Q222" s="131">
        <v>0</v>
      </c>
      <c r="R222" s="128">
        <f t="shared" si="47"/>
        <v>0</v>
      </c>
      <c r="S222" s="577"/>
      <c r="T222" s="577"/>
      <c r="U222" s="577"/>
    </row>
    <row r="223" spans="1:21" ht="15.75" x14ac:dyDescent="0.2">
      <c r="A223" s="14">
        <v>4</v>
      </c>
      <c r="B223" s="10" t="s">
        <v>53</v>
      </c>
      <c r="C223" s="495"/>
      <c r="D223" s="495"/>
      <c r="E223" s="495"/>
      <c r="F223" s="334"/>
      <c r="G223" s="42"/>
      <c r="H223" s="42"/>
      <c r="I223" s="334"/>
      <c r="J223" s="334"/>
      <c r="K223" s="333"/>
      <c r="L223" s="128">
        <f t="shared" ref="L223:Q223" si="49">SUM(L224:L225)</f>
        <v>1</v>
      </c>
      <c r="M223" s="128">
        <f t="shared" si="49"/>
        <v>0</v>
      </c>
      <c r="N223" s="127"/>
      <c r="O223" s="127"/>
      <c r="P223" s="128">
        <f t="shared" si="49"/>
        <v>0</v>
      </c>
      <c r="Q223" s="128">
        <f t="shared" si="49"/>
        <v>0</v>
      </c>
      <c r="R223" s="128">
        <f>SUM(L223-M223-N223-O223+P223-Q223)</f>
        <v>1</v>
      </c>
      <c r="S223" s="577"/>
      <c r="T223" s="577"/>
      <c r="U223" s="577"/>
    </row>
    <row r="224" spans="1:21" ht="15.75" x14ac:dyDescent="0.2">
      <c r="A224" s="14"/>
      <c r="B224" s="13" t="s">
        <v>84</v>
      </c>
      <c r="C224" s="495"/>
      <c r="D224" s="495"/>
      <c r="E224" s="495"/>
      <c r="F224" s="334"/>
      <c r="G224" s="42"/>
      <c r="H224" s="42"/>
      <c r="I224" s="334"/>
      <c r="J224" s="334"/>
      <c r="K224" s="333"/>
      <c r="L224" s="131">
        <v>0</v>
      </c>
      <c r="M224" s="131">
        <v>0</v>
      </c>
      <c r="N224" s="127"/>
      <c r="O224" s="127"/>
      <c r="P224" s="131">
        <v>0</v>
      </c>
      <c r="Q224" s="131">
        <v>0</v>
      </c>
      <c r="R224" s="128">
        <f t="shared" ref="R224" si="50">SUM(L224-M224-N224-O224+P224-Q224)</f>
        <v>0</v>
      </c>
      <c r="S224" s="577"/>
      <c r="T224" s="577"/>
      <c r="U224" s="577"/>
    </row>
    <row r="225" spans="1:21" ht="15.75" x14ac:dyDescent="0.2">
      <c r="A225" s="14"/>
      <c r="B225" s="13" t="s">
        <v>85</v>
      </c>
      <c r="C225" s="495"/>
      <c r="D225" s="495"/>
      <c r="E225" s="495"/>
      <c r="F225" s="334"/>
      <c r="G225" s="42"/>
      <c r="H225" s="42"/>
      <c r="I225" s="334"/>
      <c r="J225" s="334"/>
      <c r="K225" s="333"/>
      <c r="L225" s="131">
        <v>1</v>
      </c>
      <c r="M225" s="131">
        <v>0</v>
      </c>
      <c r="N225" s="127"/>
      <c r="O225" s="127"/>
      <c r="P225" s="131">
        <v>0</v>
      </c>
      <c r="Q225" s="131">
        <v>0</v>
      </c>
      <c r="R225" s="128">
        <f>SUM(L225-M225-N225-O225+P225-Q225)</f>
        <v>1</v>
      </c>
      <c r="S225" s="577"/>
      <c r="T225" s="577"/>
      <c r="U225" s="577"/>
    </row>
    <row r="226" spans="1:21" ht="15.75" x14ac:dyDescent="0.2">
      <c r="A226" s="14">
        <v>5</v>
      </c>
      <c r="B226" s="11" t="s">
        <v>55</v>
      </c>
      <c r="C226" s="494"/>
      <c r="D226" s="494"/>
      <c r="E226" s="494"/>
      <c r="F226" s="333"/>
      <c r="G226" s="42"/>
      <c r="H226" s="42"/>
      <c r="I226" s="333"/>
      <c r="J226" s="333"/>
      <c r="K226" s="333"/>
      <c r="L226" s="340">
        <v>0</v>
      </c>
      <c r="M226" s="340">
        <v>0</v>
      </c>
      <c r="N226" s="26"/>
      <c r="O226" s="26"/>
      <c r="P226" s="340">
        <v>0</v>
      </c>
      <c r="Q226" s="340">
        <v>0</v>
      </c>
      <c r="R226" s="347">
        <f t="shared" ref="R226:R232" si="51">SUM(L226-M226-N226-O226+P226-Q226)</f>
        <v>0</v>
      </c>
      <c r="S226" s="577"/>
      <c r="T226" s="577"/>
      <c r="U226" s="577"/>
    </row>
    <row r="227" spans="1:21" ht="15.75" x14ac:dyDescent="0.2">
      <c r="A227" s="14">
        <v>6</v>
      </c>
      <c r="B227" s="10" t="s">
        <v>56</v>
      </c>
      <c r="C227" s="494"/>
      <c r="D227" s="494"/>
      <c r="E227" s="494"/>
      <c r="F227" s="333"/>
      <c r="G227" s="42"/>
      <c r="H227" s="42"/>
      <c r="I227" s="333"/>
      <c r="J227" s="333"/>
      <c r="K227" s="333"/>
      <c r="L227" s="340">
        <v>0</v>
      </c>
      <c r="M227" s="340">
        <v>0</v>
      </c>
      <c r="N227" s="26"/>
      <c r="O227" s="26"/>
      <c r="P227" s="340">
        <v>0</v>
      </c>
      <c r="Q227" s="340">
        <v>0</v>
      </c>
      <c r="R227" s="347">
        <f t="shared" si="51"/>
        <v>0</v>
      </c>
      <c r="S227" s="581">
        <v>0</v>
      </c>
      <c r="T227" s="581"/>
      <c r="U227" s="581"/>
    </row>
    <row r="228" spans="1:21" ht="15.75" x14ac:dyDescent="0.2">
      <c r="A228" s="14">
        <v>7</v>
      </c>
      <c r="B228" s="10" t="s">
        <v>57</v>
      </c>
      <c r="C228" s="494"/>
      <c r="D228" s="494"/>
      <c r="E228" s="494"/>
      <c r="F228" s="333"/>
      <c r="G228" s="42"/>
      <c r="H228" s="42"/>
      <c r="I228" s="333"/>
      <c r="J228" s="333"/>
      <c r="K228" s="333"/>
      <c r="L228" s="340">
        <v>0</v>
      </c>
      <c r="M228" s="340">
        <v>0</v>
      </c>
      <c r="N228" s="26"/>
      <c r="O228" s="26"/>
      <c r="P228" s="340">
        <v>0</v>
      </c>
      <c r="Q228" s="340">
        <v>0</v>
      </c>
      <c r="R228" s="347">
        <f t="shared" si="51"/>
        <v>0</v>
      </c>
      <c r="S228" s="579">
        <v>0</v>
      </c>
      <c r="T228" s="579"/>
      <c r="U228" s="579"/>
    </row>
    <row r="229" spans="1:21" ht="12.75" customHeight="1" x14ac:dyDescent="0.2">
      <c r="A229" s="14">
        <v>8</v>
      </c>
      <c r="B229" s="10" t="s">
        <v>58</v>
      </c>
      <c r="C229" s="494"/>
      <c r="D229" s="494"/>
      <c r="E229" s="494"/>
      <c r="F229" s="333"/>
      <c r="G229" s="42"/>
      <c r="H229" s="42"/>
      <c r="I229" s="333"/>
      <c r="J229" s="333"/>
      <c r="K229" s="333"/>
      <c r="L229" s="340">
        <v>0</v>
      </c>
      <c r="M229" s="340">
        <v>0</v>
      </c>
      <c r="N229" s="26"/>
      <c r="O229" s="26"/>
      <c r="P229" s="340">
        <v>0</v>
      </c>
      <c r="Q229" s="340">
        <v>0</v>
      </c>
      <c r="R229" s="347">
        <f t="shared" si="51"/>
        <v>0</v>
      </c>
      <c r="S229" s="579">
        <v>0</v>
      </c>
      <c r="T229" s="579"/>
      <c r="U229" s="579"/>
    </row>
    <row r="230" spans="1:21" ht="12.75" customHeight="1" x14ac:dyDescent="0.2">
      <c r="A230" s="14">
        <v>9</v>
      </c>
      <c r="B230" s="10" t="s">
        <v>24</v>
      </c>
      <c r="C230" s="494"/>
      <c r="D230" s="494"/>
      <c r="E230" s="494"/>
      <c r="F230" s="333"/>
      <c r="G230" s="42"/>
      <c r="H230" s="42"/>
      <c r="I230" s="41"/>
      <c r="J230" s="41"/>
      <c r="K230" s="333"/>
      <c r="L230" s="340">
        <v>0</v>
      </c>
      <c r="M230" s="340">
        <v>0</v>
      </c>
      <c r="N230" s="26"/>
      <c r="O230" s="26"/>
      <c r="P230" s="340">
        <v>0</v>
      </c>
      <c r="Q230" s="340">
        <v>0</v>
      </c>
      <c r="R230" s="347">
        <f t="shared" si="51"/>
        <v>0</v>
      </c>
      <c r="S230" s="579">
        <v>0</v>
      </c>
      <c r="T230" s="579"/>
      <c r="U230" s="579"/>
    </row>
    <row r="231" spans="1:21" ht="15.75" x14ac:dyDescent="0.2">
      <c r="A231" s="14">
        <v>10</v>
      </c>
      <c r="B231" s="10" t="s">
        <v>25</v>
      </c>
      <c r="C231" s="494"/>
      <c r="D231" s="494"/>
      <c r="E231" s="494"/>
      <c r="F231" s="333"/>
      <c r="G231" s="42"/>
      <c r="H231" s="42"/>
      <c r="I231" s="41"/>
      <c r="J231" s="41"/>
      <c r="K231" s="333"/>
      <c r="L231" s="340">
        <v>0</v>
      </c>
      <c r="M231" s="340">
        <v>0</v>
      </c>
      <c r="N231" s="26"/>
      <c r="O231" s="26"/>
      <c r="P231" s="340">
        <v>0</v>
      </c>
      <c r="Q231" s="340">
        <v>0</v>
      </c>
      <c r="R231" s="347">
        <f t="shared" si="51"/>
        <v>0</v>
      </c>
      <c r="S231" s="579">
        <v>0</v>
      </c>
      <c r="T231" s="579"/>
      <c r="U231" s="579"/>
    </row>
    <row r="232" spans="1:21" ht="21" customHeight="1" thickBot="1" x14ac:dyDescent="0.25">
      <c r="A232" s="48">
        <v>11</v>
      </c>
      <c r="B232" s="49" t="s">
        <v>59</v>
      </c>
      <c r="C232" s="510"/>
      <c r="D232" s="511"/>
      <c r="E232" s="512"/>
      <c r="F232" s="341"/>
      <c r="G232" s="50"/>
      <c r="H232" s="50"/>
      <c r="I232" s="51"/>
      <c r="J232" s="51"/>
      <c r="K232" s="341"/>
      <c r="L232" s="52">
        <v>0</v>
      </c>
      <c r="M232" s="52">
        <v>0</v>
      </c>
      <c r="N232" s="53"/>
      <c r="O232" s="53"/>
      <c r="P232" s="52">
        <v>0</v>
      </c>
      <c r="Q232" s="52">
        <v>0</v>
      </c>
      <c r="R232" s="54">
        <f t="shared" si="51"/>
        <v>0</v>
      </c>
      <c r="S232" s="554"/>
      <c r="T232" s="555"/>
      <c r="U232" s="556"/>
    </row>
    <row r="233" spans="1:21" ht="13.5" thickTop="1" x14ac:dyDescent="0.2">
      <c r="A233" s="5"/>
      <c r="B233" s="17" t="s">
        <v>39</v>
      </c>
    </row>
    <row r="234" spans="1:21" x14ac:dyDescent="0.2">
      <c r="A234" s="5"/>
      <c r="B234" s="15" t="s">
        <v>61</v>
      </c>
    </row>
    <row r="235" spans="1:21" ht="12.75" customHeight="1" x14ac:dyDescent="0.2">
      <c r="A235" s="5"/>
      <c r="B235" s="15" t="s">
        <v>60</v>
      </c>
    </row>
    <row r="236" spans="1:21" ht="13.5" customHeight="1" x14ac:dyDescent="0.2">
      <c r="A236" s="5"/>
      <c r="B236" s="15" t="s">
        <v>40</v>
      </c>
    </row>
    <row r="237" spans="1:21" ht="15" customHeight="1" x14ac:dyDescent="0.2">
      <c r="A237" s="5"/>
      <c r="B237" s="27"/>
    </row>
    <row r="238" spans="1:21" ht="12.75" customHeight="1" x14ac:dyDescent="0.2">
      <c r="A238" s="5"/>
      <c r="B238" s="27"/>
    </row>
    <row r="239" spans="1:21" ht="12.75" customHeight="1" x14ac:dyDescent="0.2">
      <c r="A239" s="488" t="s">
        <v>0</v>
      </c>
      <c r="B239" s="488"/>
      <c r="P239" s="517" t="s">
        <v>26</v>
      </c>
      <c r="Q239" s="517"/>
      <c r="R239" s="517"/>
      <c r="S239" s="517"/>
      <c r="T239" s="517"/>
      <c r="U239" s="517"/>
    </row>
    <row r="240" spans="1:21" ht="12.75" customHeight="1" x14ac:dyDescent="0.2">
      <c r="A240" s="488" t="s">
        <v>1</v>
      </c>
      <c r="B240" s="488"/>
      <c r="P240" s="517"/>
      <c r="Q240" s="517"/>
      <c r="R240" s="517"/>
      <c r="S240" s="517"/>
      <c r="T240" s="517"/>
      <c r="U240" s="517"/>
    </row>
    <row r="241" spans="1:21" ht="11.25" customHeight="1" x14ac:dyDescent="0.2">
      <c r="A241" s="488" t="s">
        <v>46</v>
      </c>
      <c r="B241" s="488"/>
    </row>
    <row r="242" spans="1:21" ht="12.75" customHeight="1" x14ac:dyDescent="0.35">
      <c r="C242" s="518" t="s">
        <v>2</v>
      </c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518"/>
      <c r="P242" s="518"/>
      <c r="Q242" s="2"/>
    </row>
    <row r="243" spans="1:21" ht="15.95" customHeight="1" x14ac:dyDescent="0.2">
      <c r="F243" s="519" t="s">
        <v>3</v>
      </c>
      <c r="G243" s="519"/>
      <c r="H243" s="519"/>
      <c r="I243" s="519"/>
      <c r="J243" s="519"/>
      <c r="K243" s="519"/>
      <c r="L243" s="519"/>
      <c r="M243" s="519"/>
      <c r="N243" s="519"/>
      <c r="O243" s="519"/>
      <c r="P243" s="519"/>
      <c r="Q243" s="339"/>
    </row>
    <row r="244" spans="1:21" ht="15.95" customHeight="1" x14ac:dyDescent="0.2">
      <c r="A244" s="1" t="s">
        <v>47</v>
      </c>
      <c r="C244" s="3"/>
      <c r="D244" s="4">
        <v>1</v>
      </c>
      <c r="E244" s="4">
        <v>5</v>
      </c>
      <c r="M244" s="5"/>
      <c r="N244" s="5"/>
      <c r="O244" s="5"/>
      <c r="P244" s="5"/>
      <c r="Q244" s="5"/>
      <c r="R244" s="5"/>
      <c r="S244" s="5"/>
      <c r="T244" s="5"/>
    </row>
    <row r="245" spans="1:21" ht="15.95" customHeight="1" x14ac:dyDescent="0.2">
      <c r="A245" s="1" t="s">
        <v>69</v>
      </c>
      <c r="C245" s="6"/>
      <c r="D245" s="7">
        <v>0</v>
      </c>
      <c r="E245" s="7">
        <v>8</v>
      </c>
      <c r="K245" s="520">
        <v>7</v>
      </c>
      <c r="L245" s="520"/>
      <c r="M245" s="5"/>
      <c r="N245" s="5"/>
      <c r="O245" s="5"/>
      <c r="Q245" s="1" t="str">
        <f>+Q205:U205</f>
        <v>Bulan     :</v>
      </c>
      <c r="R245" s="522" t="str">
        <f>+R205</f>
        <v>September</v>
      </c>
      <c r="S245" s="523"/>
      <c r="T245" s="4">
        <f>+T205:U205</f>
        <v>0</v>
      </c>
      <c r="U245" s="4">
        <f>+U205</f>
        <v>9</v>
      </c>
    </row>
    <row r="246" spans="1:21" ht="15.95" customHeight="1" thickBot="1" x14ac:dyDescent="0.25">
      <c r="A246" s="56" t="s">
        <v>75</v>
      </c>
      <c r="B246" s="56"/>
      <c r="C246" s="4">
        <v>0</v>
      </c>
      <c r="D246" s="4">
        <v>3</v>
      </c>
      <c r="E246" s="4">
        <v>2</v>
      </c>
      <c r="K246" s="521"/>
      <c r="L246" s="521"/>
      <c r="M246" s="5"/>
      <c r="N246" s="5"/>
      <c r="O246" s="5"/>
      <c r="Q246" s="1" t="s">
        <v>48</v>
      </c>
      <c r="R246" s="557">
        <f>+R206</f>
        <v>2018</v>
      </c>
      <c r="S246" s="558"/>
      <c r="T246" s="21">
        <v>1</v>
      </c>
      <c r="U246" s="21">
        <v>7</v>
      </c>
    </row>
    <row r="247" spans="1:21" ht="15.95" customHeight="1" thickTop="1" x14ac:dyDescent="0.2">
      <c r="A247" s="496" t="s">
        <v>4</v>
      </c>
      <c r="B247" s="496" t="s">
        <v>5</v>
      </c>
      <c r="C247" s="499" t="s">
        <v>6</v>
      </c>
      <c r="D247" s="500"/>
      <c r="E247" s="500"/>
      <c r="F247" s="500"/>
      <c r="G247" s="500"/>
      <c r="H247" s="500"/>
      <c r="I247" s="500"/>
      <c r="J247" s="500"/>
      <c r="K247" s="501"/>
      <c r="L247" s="499" t="s">
        <v>7</v>
      </c>
      <c r="M247" s="500"/>
      <c r="N247" s="500"/>
      <c r="O247" s="500"/>
      <c r="P247" s="500"/>
      <c r="Q247" s="500"/>
      <c r="R247" s="501"/>
      <c r="S247" s="538" t="s">
        <v>65</v>
      </c>
      <c r="T247" s="539"/>
      <c r="U247" s="540"/>
    </row>
    <row r="248" spans="1:21" ht="15.95" customHeight="1" x14ac:dyDescent="0.2">
      <c r="A248" s="497"/>
      <c r="B248" s="497"/>
      <c r="C248" s="551" t="s">
        <v>27</v>
      </c>
      <c r="D248" s="552"/>
      <c r="E248" s="553"/>
      <c r="F248" s="344"/>
      <c r="G248" s="344" t="s">
        <v>30</v>
      </c>
      <c r="H248" s="344" t="s">
        <v>32</v>
      </c>
      <c r="I248" s="344"/>
      <c r="J248" s="344"/>
      <c r="K248" s="344" t="s">
        <v>43</v>
      </c>
      <c r="L248" s="344" t="s">
        <v>27</v>
      </c>
      <c r="M248" s="344"/>
      <c r="N248" s="344" t="s">
        <v>30</v>
      </c>
      <c r="O248" s="344" t="s">
        <v>32</v>
      </c>
      <c r="P248" s="344"/>
      <c r="Q248" s="344"/>
      <c r="R248" s="344" t="s">
        <v>64</v>
      </c>
      <c r="S248" s="524" t="s">
        <v>68</v>
      </c>
      <c r="T248" s="525"/>
      <c r="U248" s="526"/>
    </row>
    <row r="249" spans="1:21" ht="15.95" customHeight="1" x14ac:dyDescent="0.2">
      <c r="A249" s="497"/>
      <c r="B249" s="497"/>
      <c r="C249" s="524" t="s">
        <v>28</v>
      </c>
      <c r="D249" s="525"/>
      <c r="E249" s="526"/>
      <c r="F249" s="342" t="s">
        <v>29</v>
      </c>
      <c r="G249" s="342" t="s">
        <v>31</v>
      </c>
      <c r="H249" s="342" t="s">
        <v>33</v>
      </c>
      <c r="I249" s="342" t="s">
        <v>37</v>
      </c>
      <c r="J249" s="342" t="s">
        <v>36</v>
      </c>
      <c r="K249" s="342" t="s">
        <v>28</v>
      </c>
      <c r="L249" s="342" t="s">
        <v>28</v>
      </c>
      <c r="M249" s="342" t="s">
        <v>35</v>
      </c>
      <c r="N249" s="342" t="s">
        <v>31</v>
      </c>
      <c r="O249" s="342" t="s">
        <v>33</v>
      </c>
      <c r="P249" s="342" t="s">
        <v>37</v>
      </c>
      <c r="Q249" s="342" t="s">
        <v>36</v>
      </c>
      <c r="R249" s="342" t="s">
        <v>38</v>
      </c>
      <c r="S249" s="524" t="s">
        <v>66</v>
      </c>
      <c r="T249" s="525"/>
      <c r="U249" s="526"/>
    </row>
    <row r="250" spans="1:21" ht="15.95" customHeight="1" x14ac:dyDescent="0.2">
      <c r="A250" s="497"/>
      <c r="B250" s="497"/>
      <c r="C250" s="502" t="s">
        <v>8</v>
      </c>
      <c r="D250" s="503"/>
      <c r="E250" s="504"/>
      <c r="F250" s="346"/>
      <c r="G250" s="346"/>
      <c r="H250" s="346" t="s">
        <v>34</v>
      </c>
      <c r="I250" s="346"/>
      <c r="J250" s="346"/>
      <c r="K250" s="346" t="s">
        <v>9</v>
      </c>
      <c r="L250" s="346" t="s">
        <v>8</v>
      </c>
      <c r="M250" s="346"/>
      <c r="N250" s="346"/>
      <c r="O250" s="346" t="s">
        <v>34</v>
      </c>
      <c r="P250" s="346"/>
      <c r="Q250" s="346"/>
      <c r="R250" s="20" t="s">
        <v>63</v>
      </c>
      <c r="S250" s="524" t="s">
        <v>67</v>
      </c>
      <c r="T250" s="525"/>
      <c r="U250" s="526"/>
    </row>
    <row r="251" spans="1:21" ht="15.95" customHeight="1" x14ac:dyDescent="0.2">
      <c r="A251" s="498"/>
      <c r="B251" s="498"/>
      <c r="C251" s="559"/>
      <c r="D251" s="560"/>
      <c r="E251" s="561"/>
      <c r="F251" s="342"/>
      <c r="G251" s="342"/>
      <c r="H251" s="342"/>
      <c r="I251" s="342"/>
      <c r="J251" s="342"/>
      <c r="K251" s="342" t="s">
        <v>62</v>
      </c>
      <c r="L251" s="342"/>
      <c r="M251" s="342"/>
      <c r="N251" s="342"/>
      <c r="O251" s="342"/>
      <c r="P251" s="342"/>
      <c r="Q251" s="342"/>
      <c r="R251" s="342"/>
      <c r="S251" s="528"/>
      <c r="T251" s="562"/>
      <c r="U251" s="563"/>
    </row>
    <row r="252" spans="1:21" s="8" customFormat="1" ht="15.95" customHeight="1" x14ac:dyDescent="0.2">
      <c r="A252" s="343" t="s">
        <v>10</v>
      </c>
      <c r="B252" s="343" t="s">
        <v>11</v>
      </c>
      <c r="C252" s="564" t="s">
        <v>12</v>
      </c>
      <c r="D252" s="565"/>
      <c r="E252" s="566"/>
      <c r="F252" s="343" t="s">
        <v>13</v>
      </c>
      <c r="G252" s="343" t="s">
        <v>14</v>
      </c>
      <c r="H252" s="343" t="s">
        <v>15</v>
      </c>
      <c r="I252" s="343" t="s">
        <v>16</v>
      </c>
      <c r="J252" s="343" t="s">
        <v>17</v>
      </c>
      <c r="K252" s="343" t="s">
        <v>18</v>
      </c>
      <c r="L252" s="343" t="s">
        <v>19</v>
      </c>
      <c r="M252" s="343" t="s">
        <v>20</v>
      </c>
      <c r="N252" s="343" t="s">
        <v>21</v>
      </c>
      <c r="O252" s="343" t="s">
        <v>41</v>
      </c>
      <c r="P252" s="343" t="s">
        <v>42</v>
      </c>
      <c r="Q252" s="343" t="s">
        <v>44</v>
      </c>
      <c r="R252" s="343" t="s">
        <v>70</v>
      </c>
      <c r="S252" s="564" t="s">
        <v>71</v>
      </c>
      <c r="T252" s="565"/>
      <c r="U252" s="566"/>
    </row>
    <row r="253" spans="1:21" s="16" customFormat="1" ht="15.95" customHeight="1" x14ac:dyDescent="0.2">
      <c r="A253" s="18">
        <v>1</v>
      </c>
      <c r="B253" s="19" t="s">
        <v>22</v>
      </c>
      <c r="C253" s="532"/>
      <c r="D253" s="533"/>
      <c r="E253" s="534"/>
      <c r="F253" s="39"/>
      <c r="G253" s="39"/>
      <c r="H253" s="39"/>
      <c r="I253" s="39"/>
      <c r="J253" s="39"/>
      <c r="K253" s="39"/>
      <c r="L253" s="24">
        <f t="shared" ref="L253:Q253" si="52">SUM(L254,L257,L258)</f>
        <v>0</v>
      </c>
      <c r="M253" s="24">
        <f t="shared" si="52"/>
        <v>0</v>
      </c>
      <c r="N253" s="24">
        <f t="shared" si="52"/>
        <v>0</v>
      </c>
      <c r="O253" s="24">
        <f t="shared" si="52"/>
        <v>0</v>
      </c>
      <c r="P253" s="24">
        <f t="shared" si="52"/>
        <v>0</v>
      </c>
      <c r="Q253" s="24">
        <f t="shared" si="52"/>
        <v>0</v>
      </c>
      <c r="R253" s="24">
        <f>SUM(L253-M253-N253-O253+P253-Q253)</f>
        <v>0</v>
      </c>
      <c r="S253" s="535"/>
      <c r="T253" s="536"/>
      <c r="U253" s="537"/>
    </row>
    <row r="254" spans="1:21" s="23" customFormat="1" ht="15.95" customHeight="1" x14ac:dyDescent="0.25">
      <c r="A254" s="14"/>
      <c r="B254" s="22" t="s">
        <v>50</v>
      </c>
      <c r="C254" s="495"/>
      <c r="D254" s="495"/>
      <c r="E254" s="495"/>
      <c r="F254" s="334"/>
      <c r="G254" s="334"/>
      <c r="H254" s="334"/>
      <c r="I254" s="334"/>
      <c r="J254" s="334"/>
      <c r="K254" s="333"/>
      <c r="L254" s="348">
        <f t="shared" ref="L254:P254" si="53">SUM(L255:L256)</f>
        <v>0</v>
      </c>
      <c r="M254" s="348">
        <f t="shared" si="53"/>
        <v>0</v>
      </c>
      <c r="N254" s="348">
        <f t="shared" si="53"/>
        <v>0</v>
      </c>
      <c r="O254" s="348">
        <f t="shared" si="53"/>
        <v>0</v>
      </c>
      <c r="P254" s="348">
        <f t="shared" si="53"/>
        <v>0</v>
      </c>
      <c r="Q254" s="348">
        <f t="shared" ref="Q254" si="54">SUM(Q255:Q256)</f>
        <v>0</v>
      </c>
      <c r="R254" s="347">
        <f t="shared" ref="R254:R261" si="55">SUM(L254-M254-N254-O254+P254-Q254)</f>
        <v>0</v>
      </c>
      <c r="S254" s="545"/>
      <c r="T254" s="546"/>
      <c r="U254" s="547"/>
    </row>
    <row r="255" spans="1:21" ht="15.95" customHeight="1" x14ac:dyDescent="0.2">
      <c r="A255" s="12"/>
      <c r="B255" s="13" t="s">
        <v>84</v>
      </c>
      <c r="C255" s="509"/>
      <c r="D255" s="509"/>
      <c r="E255" s="509"/>
      <c r="F255" s="335"/>
      <c r="G255" s="335"/>
      <c r="H255" s="335"/>
      <c r="I255" s="40"/>
      <c r="J255" s="40"/>
      <c r="K255" s="333"/>
      <c r="L255" s="349">
        <v>0</v>
      </c>
      <c r="M255" s="349">
        <v>0</v>
      </c>
      <c r="N255" s="349">
        <v>0</v>
      </c>
      <c r="O255" s="349">
        <v>0</v>
      </c>
      <c r="P255" s="349">
        <v>0</v>
      </c>
      <c r="Q255" s="349">
        <v>0</v>
      </c>
      <c r="R255" s="347">
        <f t="shared" si="55"/>
        <v>0</v>
      </c>
      <c r="S255" s="542"/>
      <c r="T255" s="543"/>
      <c r="U255" s="544"/>
    </row>
    <row r="256" spans="1:21" ht="15.95" customHeight="1" x14ac:dyDescent="0.2">
      <c r="A256" s="12"/>
      <c r="B256" s="13" t="s">
        <v>85</v>
      </c>
      <c r="C256" s="509"/>
      <c r="D256" s="509"/>
      <c r="E256" s="509"/>
      <c r="F256" s="335"/>
      <c r="G256" s="335"/>
      <c r="H256" s="335"/>
      <c r="I256" s="40"/>
      <c r="J256" s="40"/>
      <c r="K256" s="333"/>
      <c r="L256" s="349">
        <v>0</v>
      </c>
      <c r="M256" s="349">
        <v>0</v>
      </c>
      <c r="N256" s="349">
        <v>0</v>
      </c>
      <c r="O256" s="349">
        <v>0</v>
      </c>
      <c r="P256" s="349">
        <v>0</v>
      </c>
      <c r="Q256" s="349">
        <v>0</v>
      </c>
      <c r="R256" s="347">
        <f t="shared" si="55"/>
        <v>0</v>
      </c>
      <c r="S256" s="542"/>
      <c r="T256" s="543"/>
      <c r="U256" s="544"/>
    </row>
    <row r="257" spans="1:24" ht="15.95" customHeight="1" x14ac:dyDescent="0.2">
      <c r="A257" s="12"/>
      <c r="B257" s="11" t="s">
        <v>51</v>
      </c>
      <c r="C257" s="494"/>
      <c r="D257" s="494"/>
      <c r="E257" s="494"/>
      <c r="F257" s="41"/>
      <c r="G257" s="41"/>
      <c r="H257" s="41"/>
      <c r="I257" s="41"/>
      <c r="J257" s="41"/>
      <c r="K257" s="333"/>
      <c r="L257" s="347">
        <v>0</v>
      </c>
      <c r="M257" s="347">
        <v>0</v>
      </c>
      <c r="N257" s="347">
        <v>0</v>
      </c>
      <c r="O257" s="347">
        <v>0</v>
      </c>
      <c r="P257" s="347">
        <v>0</v>
      </c>
      <c r="Q257" s="347">
        <v>0</v>
      </c>
      <c r="R257" s="347">
        <f t="shared" si="55"/>
        <v>0</v>
      </c>
      <c r="S257" s="542"/>
      <c r="T257" s="543"/>
      <c r="U257" s="544"/>
    </row>
    <row r="258" spans="1:24" ht="15.95" customHeight="1" x14ac:dyDescent="0.2">
      <c r="A258" s="12"/>
      <c r="B258" s="11" t="s">
        <v>52</v>
      </c>
      <c r="C258" s="494"/>
      <c r="D258" s="494"/>
      <c r="E258" s="494"/>
      <c r="F258" s="41"/>
      <c r="G258" s="41"/>
      <c r="H258" s="41"/>
      <c r="I258" s="41"/>
      <c r="J258" s="41"/>
      <c r="K258" s="333"/>
      <c r="L258" s="347">
        <v>0</v>
      </c>
      <c r="M258" s="347">
        <v>0</v>
      </c>
      <c r="N258" s="347">
        <v>0</v>
      </c>
      <c r="O258" s="347">
        <v>0</v>
      </c>
      <c r="P258" s="347">
        <v>0</v>
      </c>
      <c r="Q258" s="347">
        <v>0</v>
      </c>
      <c r="R258" s="347">
        <f t="shared" si="55"/>
        <v>0</v>
      </c>
      <c r="S258" s="542"/>
      <c r="T258" s="543"/>
      <c r="U258" s="544"/>
      <c r="X258" s="1" t="s">
        <v>92</v>
      </c>
    </row>
    <row r="259" spans="1:24" ht="15.95" customHeight="1" x14ac:dyDescent="0.2">
      <c r="A259" s="14">
        <v>2</v>
      </c>
      <c r="B259" s="10" t="s">
        <v>23</v>
      </c>
      <c r="C259" s="494"/>
      <c r="D259" s="494"/>
      <c r="E259" s="494"/>
      <c r="F259" s="333"/>
      <c r="G259" s="333"/>
      <c r="H259" s="42"/>
      <c r="I259" s="333"/>
      <c r="J259" s="333"/>
      <c r="K259" s="333"/>
      <c r="L259" s="347">
        <f t="shared" ref="L259:N259" si="56">SUM(L260:L261)</f>
        <v>0</v>
      </c>
      <c r="M259" s="347">
        <f t="shared" si="56"/>
        <v>0</v>
      </c>
      <c r="N259" s="347">
        <f t="shared" si="56"/>
        <v>0</v>
      </c>
      <c r="O259" s="26"/>
      <c r="P259" s="347">
        <f t="shared" ref="P259:Q259" si="57">SUM(P260:P261)</f>
        <v>0</v>
      </c>
      <c r="Q259" s="347">
        <f t="shared" si="57"/>
        <v>0</v>
      </c>
      <c r="R259" s="347">
        <f t="shared" si="55"/>
        <v>0</v>
      </c>
      <c r="S259" s="542"/>
      <c r="T259" s="543"/>
      <c r="U259" s="544"/>
    </row>
    <row r="260" spans="1:24" ht="15.95" customHeight="1" x14ac:dyDescent="0.2">
      <c r="A260" s="12"/>
      <c r="B260" s="13" t="s">
        <v>84</v>
      </c>
      <c r="C260" s="509"/>
      <c r="D260" s="509"/>
      <c r="E260" s="509"/>
      <c r="F260" s="335"/>
      <c r="G260" s="335"/>
      <c r="H260" s="43"/>
      <c r="I260" s="40"/>
      <c r="J260" s="40"/>
      <c r="K260" s="333"/>
      <c r="L260" s="349">
        <v>0</v>
      </c>
      <c r="M260" s="349">
        <v>0</v>
      </c>
      <c r="N260" s="349">
        <v>0</v>
      </c>
      <c r="O260" s="25"/>
      <c r="P260" s="349">
        <v>0</v>
      </c>
      <c r="Q260" s="349">
        <v>0</v>
      </c>
      <c r="R260" s="347">
        <f t="shared" si="55"/>
        <v>0</v>
      </c>
      <c r="S260" s="542"/>
      <c r="T260" s="543"/>
      <c r="U260" s="544"/>
    </row>
    <row r="261" spans="1:24" ht="15.75" x14ac:dyDescent="0.2">
      <c r="A261" s="12"/>
      <c r="B261" s="13" t="s">
        <v>85</v>
      </c>
      <c r="C261" s="509"/>
      <c r="D261" s="509"/>
      <c r="E261" s="509"/>
      <c r="F261" s="335"/>
      <c r="G261" s="335"/>
      <c r="H261" s="43"/>
      <c r="I261" s="40"/>
      <c r="J261" s="40"/>
      <c r="K261" s="333"/>
      <c r="L261" s="349">
        <v>0</v>
      </c>
      <c r="M261" s="349">
        <v>0</v>
      </c>
      <c r="N261" s="349">
        <v>0</v>
      </c>
      <c r="O261" s="25"/>
      <c r="P261" s="349">
        <v>0</v>
      </c>
      <c r="Q261" s="349">
        <v>0</v>
      </c>
      <c r="R261" s="347">
        <f t="shared" si="55"/>
        <v>0</v>
      </c>
      <c r="S261" s="542"/>
      <c r="T261" s="543"/>
      <c r="U261" s="544"/>
    </row>
    <row r="262" spans="1:24" ht="15.75" x14ac:dyDescent="0.2">
      <c r="A262" s="9">
        <v>3</v>
      </c>
      <c r="B262" s="10" t="s">
        <v>54</v>
      </c>
      <c r="C262" s="494"/>
      <c r="D262" s="494"/>
      <c r="E262" s="494"/>
      <c r="F262" s="333"/>
      <c r="G262" s="42"/>
      <c r="H262" s="42"/>
      <c r="I262" s="333"/>
      <c r="J262" s="333"/>
      <c r="K262" s="333"/>
      <c r="L262" s="58">
        <v>5.5</v>
      </c>
      <c r="M262" s="340">
        <v>0</v>
      </c>
      <c r="N262" s="26"/>
      <c r="O262" s="26"/>
      <c r="P262" s="340">
        <v>1</v>
      </c>
      <c r="Q262" s="340">
        <v>0</v>
      </c>
      <c r="R262" s="57">
        <f>SUM(L262-M262-N262-O262+P262-Q262)</f>
        <v>6.5</v>
      </c>
      <c r="S262" s="542"/>
      <c r="T262" s="543"/>
      <c r="U262" s="544"/>
    </row>
    <row r="263" spans="1:24" ht="15.75" x14ac:dyDescent="0.2">
      <c r="A263" s="14">
        <v>4</v>
      </c>
      <c r="B263" s="10" t="s">
        <v>53</v>
      </c>
      <c r="C263" s="495"/>
      <c r="D263" s="495"/>
      <c r="E263" s="495"/>
      <c r="F263" s="334"/>
      <c r="G263" s="42"/>
      <c r="H263" s="42"/>
      <c r="I263" s="334"/>
      <c r="J263" s="334"/>
      <c r="K263" s="333"/>
      <c r="L263" s="57">
        <f>SUM(L264:L265)</f>
        <v>10.6</v>
      </c>
      <c r="M263" s="347">
        <f>SUM(M264:M265)</f>
        <v>2</v>
      </c>
      <c r="N263" s="26"/>
      <c r="O263" s="26"/>
      <c r="P263" s="347">
        <f t="shared" ref="P263:Q263" si="58">SUM(P264:P265)</f>
        <v>2</v>
      </c>
      <c r="Q263" s="347">
        <f t="shared" si="58"/>
        <v>0</v>
      </c>
      <c r="R263" s="57">
        <f>SUM(L263-M263-N263-O263+P263-Q263)</f>
        <v>10.6</v>
      </c>
      <c r="S263" s="542"/>
      <c r="T263" s="543"/>
      <c r="U263" s="544"/>
    </row>
    <row r="264" spans="1:24" ht="15.75" x14ac:dyDescent="0.2">
      <c r="A264" s="14"/>
      <c r="B264" s="13" t="s">
        <v>84</v>
      </c>
      <c r="C264" s="495"/>
      <c r="D264" s="495"/>
      <c r="E264" s="495"/>
      <c r="F264" s="334"/>
      <c r="G264" s="42"/>
      <c r="H264" s="42"/>
      <c r="I264" s="334"/>
      <c r="J264" s="334"/>
      <c r="K264" s="333"/>
      <c r="L264" s="340">
        <v>0</v>
      </c>
      <c r="M264" s="340">
        <v>0</v>
      </c>
      <c r="N264" s="26"/>
      <c r="O264" s="26"/>
      <c r="P264" s="340">
        <v>0</v>
      </c>
      <c r="Q264" s="340">
        <v>0</v>
      </c>
      <c r="R264" s="347">
        <f t="shared" ref="R264" si="59">SUM(L264-M264-N264-O264+P264-Q264)</f>
        <v>0</v>
      </c>
      <c r="S264" s="542"/>
      <c r="T264" s="543"/>
      <c r="U264" s="544"/>
    </row>
    <row r="265" spans="1:24" ht="15.75" x14ac:dyDescent="0.2">
      <c r="A265" s="14"/>
      <c r="B265" s="13" t="s">
        <v>85</v>
      </c>
      <c r="C265" s="495"/>
      <c r="D265" s="495"/>
      <c r="E265" s="495"/>
      <c r="F265" s="334"/>
      <c r="G265" s="42"/>
      <c r="H265" s="42"/>
      <c r="I265" s="334"/>
      <c r="J265" s="334"/>
      <c r="K265" s="333"/>
      <c r="L265" s="58">
        <v>10.6</v>
      </c>
      <c r="M265" s="340">
        <v>2</v>
      </c>
      <c r="N265" s="26"/>
      <c r="O265" s="26"/>
      <c r="P265" s="340">
        <v>2</v>
      </c>
      <c r="Q265" s="340">
        <v>0</v>
      </c>
      <c r="R265" s="57">
        <f>SUM(L265-M265-N265-O265+P265-Q265)</f>
        <v>10.6</v>
      </c>
      <c r="S265" s="542"/>
      <c r="T265" s="543"/>
      <c r="U265" s="544"/>
    </row>
    <row r="266" spans="1:24" ht="15.75" x14ac:dyDescent="0.2">
      <c r="A266" s="14">
        <v>5</v>
      </c>
      <c r="B266" s="11" t="s">
        <v>55</v>
      </c>
      <c r="C266" s="494"/>
      <c r="D266" s="494"/>
      <c r="E266" s="494"/>
      <c r="F266" s="333"/>
      <c r="G266" s="42"/>
      <c r="H266" s="42"/>
      <c r="I266" s="333"/>
      <c r="J266" s="333"/>
      <c r="K266" s="333"/>
      <c r="L266" s="340">
        <v>0</v>
      </c>
      <c r="M266" s="340">
        <v>0</v>
      </c>
      <c r="N266" s="26"/>
      <c r="O266" s="26"/>
      <c r="P266" s="340">
        <v>0</v>
      </c>
      <c r="Q266" s="340">
        <v>0</v>
      </c>
      <c r="R266" s="347">
        <f t="shared" ref="R266:R272" si="60">SUM(L266-M266-N266-O266+P266-Q266)</f>
        <v>0</v>
      </c>
      <c r="S266" s="542"/>
      <c r="T266" s="543"/>
      <c r="U266" s="544"/>
    </row>
    <row r="267" spans="1:24" ht="12.75" customHeight="1" x14ac:dyDescent="0.2">
      <c r="A267" s="14">
        <v>6</v>
      </c>
      <c r="B267" s="10" t="s">
        <v>56</v>
      </c>
      <c r="C267" s="494"/>
      <c r="D267" s="494"/>
      <c r="E267" s="494"/>
      <c r="F267" s="333"/>
      <c r="G267" s="42"/>
      <c r="H267" s="42"/>
      <c r="I267" s="333"/>
      <c r="J267" s="333"/>
      <c r="K267" s="333"/>
      <c r="L267" s="340">
        <v>0</v>
      </c>
      <c r="M267" s="340">
        <v>0</v>
      </c>
      <c r="N267" s="26"/>
      <c r="O267" s="26"/>
      <c r="P267" s="340">
        <v>0</v>
      </c>
      <c r="Q267" s="340">
        <v>0</v>
      </c>
      <c r="R267" s="347">
        <f t="shared" si="60"/>
        <v>0</v>
      </c>
      <c r="S267" s="570">
        <v>0</v>
      </c>
      <c r="T267" s="571"/>
      <c r="U267" s="572"/>
    </row>
    <row r="268" spans="1:24" ht="12.75" customHeight="1" x14ac:dyDescent="0.2">
      <c r="A268" s="14">
        <v>7</v>
      </c>
      <c r="B268" s="10" t="s">
        <v>57</v>
      </c>
      <c r="C268" s="494"/>
      <c r="D268" s="494"/>
      <c r="E268" s="494"/>
      <c r="F268" s="333"/>
      <c r="G268" s="42"/>
      <c r="H268" s="42"/>
      <c r="I268" s="333"/>
      <c r="J268" s="333"/>
      <c r="K268" s="333"/>
      <c r="L268" s="340">
        <v>0</v>
      </c>
      <c r="M268" s="340">
        <v>0</v>
      </c>
      <c r="N268" s="26"/>
      <c r="O268" s="26"/>
      <c r="P268" s="340">
        <v>0</v>
      </c>
      <c r="Q268" s="340">
        <v>0</v>
      </c>
      <c r="R268" s="347">
        <f t="shared" si="60"/>
        <v>0</v>
      </c>
      <c r="S268" s="548">
        <v>0</v>
      </c>
      <c r="T268" s="549"/>
      <c r="U268" s="550"/>
    </row>
    <row r="269" spans="1:24" ht="15.75" x14ac:dyDescent="0.2">
      <c r="A269" s="14">
        <v>8</v>
      </c>
      <c r="B269" s="10" t="s">
        <v>58</v>
      </c>
      <c r="C269" s="494"/>
      <c r="D269" s="494"/>
      <c r="E269" s="494"/>
      <c r="F269" s="333"/>
      <c r="G269" s="42"/>
      <c r="H269" s="42"/>
      <c r="I269" s="333"/>
      <c r="J269" s="333"/>
      <c r="K269" s="333"/>
      <c r="L269" s="340">
        <v>0</v>
      </c>
      <c r="M269" s="340">
        <v>0</v>
      </c>
      <c r="N269" s="26"/>
      <c r="O269" s="26"/>
      <c r="P269" s="340">
        <v>0</v>
      </c>
      <c r="Q269" s="340">
        <v>0</v>
      </c>
      <c r="R269" s="347">
        <f t="shared" si="60"/>
        <v>0</v>
      </c>
      <c r="S269" s="548">
        <v>0</v>
      </c>
      <c r="T269" s="549"/>
      <c r="U269" s="550"/>
    </row>
    <row r="270" spans="1:24" ht="21" customHeight="1" x14ac:dyDescent="0.2">
      <c r="A270" s="14">
        <v>9</v>
      </c>
      <c r="B270" s="10" t="s">
        <v>24</v>
      </c>
      <c r="C270" s="494"/>
      <c r="D270" s="494"/>
      <c r="E270" s="494"/>
      <c r="F270" s="333"/>
      <c r="G270" s="42"/>
      <c r="H270" s="42"/>
      <c r="I270" s="41"/>
      <c r="J270" s="41"/>
      <c r="K270" s="333"/>
      <c r="L270" s="340">
        <v>0</v>
      </c>
      <c r="M270" s="340">
        <v>0</v>
      </c>
      <c r="N270" s="26"/>
      <c r="O270" s="26"/>
      <c r="P270" s="340">
        <v>0</v>
      </c>
      <c r="Q270" s="340">
        <v>0</v>
      </c>
      <c r="R270" s="347">
        <f t="shared" si="60"/>
        <v>0</v>
      </c>
      <c r="S270" s="548">
        <v>0</v>
      </c>
      <c r="T270" s="549"/>
      <c r="U270" s="550"/>
    </row>
    <row r="271" spans="1:24" ht="15.75" x14ac:dyDescent="0.2">
      <c r="A271" s="14">
        <v>10</v>
      </c>
      <c r="B271" s="10" t="s">
        <v>25</v>
      </c>
      <c r="C271" s="494"/>
      <c r="D271" s="494"/>
      <c r="E271" s="494"/>
      <c r="F271" s="333"/>
      <c r="G271" s="42"/>
      <c r="H271" s="42"/>
      <c r="I271" s="41"/>
      <c r="J271" s="41"/>
      <c r="K271" s="333"/>
      <c r="L271" s="340">
        <v>0</v>
      </c>
      <c r="M271" s="340">
        <v>0</v>
      </c>
      <c r="N271" s="26"/>
      <c r="O271" s="26"/>
      <c r="P271" s="340">
        <v>0</v>
      </c>
      <c r="Q271" s="340">
        <v>0</v>
      </c>
      <c r="R271" s="347">
        <f t="shared" si="60"/>
        <v>0</v>
      </c>
      <c r="S271" s="548">
        <v>0</v>
      </c>
      <c r="T271" s="549"/>
      <c r="U271" s="550"/>
    </row>
    <row r="272" spans="1:24" ht="16.5" thickBot="1" x14ac:dyDescent="0.25">
      <c r="A272" s="48">
        <v>11</v>
      </c>
      <c r="B272" s="49" t="s">
        <v>59</v>
      </c>
      <c r="C272" s="510"/>
      <c r="D272" s="511"/>
      <c r="E272" s="512"/>
      <c r="F272" s="341"/>
      <c r="G272" s="50"/>
      <c r="H272" s="50"/>
      <c r="I272" s="51"/>
      <c r="J272" s="51"/>
      <c r="K272" s="341"/>
      <c r="L272" s="52">
        <v>0</v>
      </c>
      <c r="M272" s="52">
        <v>0</v>
      </c>
      <c r="N272" s="53"/>
      <c r="O272" s="53"/>
      <c r="P272" s="52">
        <v>0</v>
      </c>
      <c r="Q272" s="52">
        <v>0</v>
      </c>
      <c r="R272" s="54">
        <f t="shared" si="60"/>
        <v>0</v>
      </c>
      <c r="S272" s="554"/>
      <c r="T272" s="555"/>
      <c r="U272" s="556"/>
    </row>
    <row r="273" spans="1:21" ht="12.75" customHeight="1" thickTop="1" x14ac:dyDescent="0.2">
      <c r="A273" s="5"/>
      <c r="B273" s="17" t="s">
        <v>39</v>
      </c>
    </row>
    <row r="274" spans="1:21" ht="13.5" customHeight="1" x14ac:dyDescent="0.2">
      <c r="A274" s="5"/>
      <c r="B274" s="15" t="s">
        <v>61</v>
      </c>
    </row>
    <row r="275" spans="1:21" ht="15" customHeight="1" x14ac:dyDescent="0.2">
      <c r="A275" s="5"/>
      <c r="B275" s="15" t="s">
        <v>60</v>
      </c>
    </row>
    <row r="276" spans="1:21" ht="12.75" customHeight="1" x14ac:dyDescent="0.2">
      <c r="A276" s="5"/>
      <c r="B276" s="15" t="s">
        <v>40</v>
      </c>
    </row>
    <row r="277" spans="1:21" ht="12.75" customHeight="1" x14ac:dyDescent="0.2">
      <c r="A277" s="5"/>
      <c r="B277" s="27"/>
    </row>
    <row r="278" spans="1:21" ht="12.75" customHeight="1" x14ac:dyDescent="0.2">
      <c r="A278" s="5"/>
      <c r="B278" s="27"/>
    </row>
    <row r="279" spans="1:21" ht="11.25" customHeight="1" x14ac:dyDescent="0.2">
      <c r="A279" s="488" t="s">
        <v>0</v>
      </c>
      <c r="B279" s="488"/>
      <c r="P279" s="517" t="s">
        <v>26</v>
      </c>
      <c r="Q279" s="517"/>
      <c r="R279" s="517"/>
      <c r="S279" s="517"/>
      <c r="T279" s="517"/>
      <c r="U279" s="517"/>
    </row>
    <row r="280" spans="1:21" ht="12.75" customHeight="1" x14ac:dyDescent="0.2">
      <c r="A280" s="488" t="s">
        <v>1</v>
      </c>
      <c r="B280" s="488"/>
      <c r="P280" s="517"/>
      <c r="Q280" s="517"/>
      <c r="R280" s="517"/>
      <c r="S280" s="517"/>
      <c r="T280" s="517"/>
      <c r="U280" s="517"/>
    </row>
    <row r="281" spans="1:21" ht="15.95" customHeight="1" x14ac:dyDescent="0.2">
      <c r="A281" s="488" t="s">
        <v>46</v>
      </c>
      <c r="B281" s="488"/>
    </row>
    <row r="282" spans="1:21" ht="15.95" customHeight="1" x14ac:dyDescent="0.35">
      <c r="C282" s="518" t="s">
        <v>2</v>
      </c>
      <c r="D282" s="518"/>
      <c r="E282" s="518"/>
      <c r="F282" s="518"/>
      <c r="G282" s="518"/>
      <c r="H282" s="518"/>
      <c r="I282" s="518"/>
      <c r="J282" s="518"/>
      <c r="K282" s="518"/>
      <c r="L282" s="518"/>
      <c r="M282" s="518"/>
      <c r="N282" s="518"/>
      <c r="O282" s="518"/>
      <c r="P282" s="518"/>
      <c r="Q282" s="2"/>
    </row>
    <row r="283" spans="1:21" ht="15.95" customHeight="1" x14ac:dyDescent="0.2">
      <c r="F283" s="519" t="s">
        <v>3</v>
      </c>
      <c r="G283" s="519"/>
      <c r="H283" s="519"/>
      <c r="I283" s="519"/>
      <c r="J283" s="519"/>
      <c r="K283" s="519"/>
      <c r="L283" s="519"/>
      <c r="M283" s="519"/>
      <c r="N283" s="519"/>
      <c r="O283" s="519"/>
      <c r="P283" s="519"/>
      <c r="Q283" s="339"/>
    </row>
    <row r="284" spans="1:21" ht="15.95" customHeight="1" x14ac:dyDescent="0.2">
      <c r="A284" s="1" t="s">
        <v>47</v>
      </c>
      <c r="C284" s="3"/>
      <c r="D284" s="4">
        <v>1</v>
      </c>
      <c r="E284" s="4">
        <v>5</v>
      </c>
      <c r="M284" s="5"/>
      <c r="N284" s="5"/>
      <c r="O284" s="5"/>
      <c r="P284" s="5"/>
      <c r="Q284" s="5"/>
      <c r="R284" s="5"/>
      <c r="S284" s="5"/>
      <c r="T284" s="5"/>
    </row>
    <row r="285" spans="1:21" ht="15.95" customHeight="1" x14ac:dyDescent="0.2">
      <c r="A285" s="56" t="s">
        <v>69</v>
      </c>
      <c r="B285" s="56"/>
      <c r="C285" s="6"/>
      <c r="D285" s="7">
        <v>0</v>
      </c>
      <c r="E285" s="7">
        <v>8</v>
      </c>
      <c r="K285" s="520">
        <v>8</v>
      </c>
      <c r="L285" s="520"/>
      <c r="M285" s="5"/>
      <c r="N285" s="5"/>
      <c r="O285" s="5"/>
      <c r="Q285" s="1" t="str">
        <f>+Q245:U245</f>
        <v>Bulan     :</v>
      </c>
      <c r="R285" s="522" t="str">
        <f>+R245</f>
        <v>September</v>
      </c>
      <c r="S285" s="523"/>
      <c r="T285" s="4">
        <f>+T245:U245</f>
        <v>0</v>
      </c>
      <c r="U285" s="4">
        <f>+U245</f>
        <v>9</v>
      </c>
    </row>
    <row r="286" spans="1:21" ht="15.95" customHeight="1" thickBot="1" x14ac:dyDescent="0.25">
      <c r="A286" s="56" t="s">
        <v>74</v>
      </c>
      <c r="B286" s="56"/>
      <c r="C286" s="4">
        <v>0</v>
      </c>
      <c r="D286" s="4">
        <v>1</v>
      </c>
      <c r="E286" s="4">
        <v>1</v>
      </c>
      <c r="K286" s="521"/>
      <c r="L286" s="521"/>
      <c r="M286" s="5"/>
      <c r="N286" s="5"/>
      <c r="O286" s="5"/>
      <c r="Q286" s="1" t="s">
        <v>48</v>
      </c>
      <c r="R286" s="557">
        <f>+R246</f>
        <v>2018</v>
      </c>
      <c r="S286" s="558"/>
      <c r="T286" s="21">
        <v>1</v>
      </c>
      <c r="U286" s="21">
        <v>7</v>
      </c>
    </row>
    <row r="287" spans="1:21" ht="15.95" customHeight="1" thickTop="1" x14ac:dyDescent="0.2">
      <c r="A287" s="496" t="s">
        <v>4</v>
      </c>
      <c r="B287" s="496" t="s">
        <v>5</v>
      </c>
      <c r="C287" s="499" t="s">
        <v>6</v>
      </c>
      <c r="D287" s="500"/>
      <c r="E287" s="500"/>
      <c r="F287" s="500"/>
      <c r="G287" s="500"/>
      <c r="H287" s="500"/>
      <c r="I287" s="500"/>
      <c r="J287" s="500"/>
      <c r="K287" s="501"/>
      <c r="L287" s="499" t="s">
        <v>7</v>
      </c>
      <c r="M287" s="500"/>
      <c r="N287" s="500"/>
      <c r="O287" s="500"/>
      <c r="P287" s="500"/>
      <c r="Q287" s="500"/>
      <c r="R287" s="501"/>
      <c r="S287" s="538" t="s">
        <v>65</v>
      </c>
      <c r="T287" s="539"/>
      <c r="U287" s="540"/>
    </row>
    <row r="288" spans="1:21" ht="15.95" customHeight="1" x14ac:dyDescent="0.2">
      <c r="A288" s="497"/>
      <c r="B288" s="497"/>
      <c r="C288" s="551" t="s">
        <v>27</v>
      </c>
      <c r="D288" s="552"/>
      <c r="E288" s="553"/>
      <c r="F288" s="344"/>
      <c r="G288" s="344" t="s">
        <v>30</v>
      </c>
      <c r="H288" s="344" t="s">
        <v>32</v>
      </c>
      <c r="I288" s="344"/>
      <c r="J288" s="344"/>
      <c r="K288" s="344" t="s">
        <v>43</v>
      </c>
      <c r="L288" s="344" t="s">
        <v>27</v>
      </c>
      <c r="M288" s="344"/>
      <c r="N288" s="344" t="s">
        <v>30</v>
      </c>
      <c r="O288" s="344" t="s">
        <v>32</v>
      </c>
      <c r="P288" s="344"/>
      <c r="Q288" s="344"/>
      <c r="R288" s="344" t="s">
        <v>64</v>
      </c>
      <c r="S288" s="524" t="s">
        <v>68</v>
      </c>
      <c r="T288" s="525"/>
      <c r="U288" s="526"/>
    </row>
    <row r="289" spans="1:21" ht="15.95" customHeight="1" x14ac:dyDescent="0.2">
      <c r="A289" s="497"/>
      <c r="B289" s="497"/>
      <c r="C289" s="524" t="s">
        <v>28</v>
      </c>
      <c r="D289" s="525"/>
      <c r="E289" s="526"/>
      <c r="F289" s="342" t="s">
        <v>29</v>
      </c>
      <c r="G289" s="342" t="s">
        <v>31</v>
      </c>
      <c r="H289" s="342" t="s">
        <v>33</v>
      </c>
      <c r="I289" s="342" t="s">
        <v>37</v>
      </c>
      <c r="J289" s="342" t="s">
        <v>36</v>
      </c>
      <c r="K289" s="342" t="s">
        <v>28</v>
      </c>
      <c r="L289" s="342" t="s">
        <v>28</v>
      </c>
      <c r="M289" s="342" t="s">
        <v>35</v>
      </c>
      <c r="N289" s="342" t="s">
        <v>31</v>
      </c>
      <c r="O289" s="342" t="s">
        <v>33</v>
      </c>
      <c r="P289" s="342" t="s">
        <v>37</v>
      </c>
      <c r="Q289" s="342" t="s">
        <v>36</v>
      </c>
      <c r="R289" s="342" t="s">
        <v>38</v>
      </c>
      <c r="S289" s="524" t="s">
        <v>66</v>
      </c>
      <c r="T289" s="525"/>
      <c r="U289" s="526"/>
    </row>
    <row r="290" spans="1:21" ht="15.95" customHeight="1" x14ac:dyDescent="0.2">
      <c r="A290" s="497"/>
      <c r="B290" s="497"/>
      <c r="C290" s="502" t="s">
        <v>8</v>
      </c>
      <c r="D290" s="503"/>
      <c r="E290" s="504"/>
      <c r="F290" s="346"/>
      <c r="G290" s="346"/>
      <c r="H290" s="346" t="s">
        <v>34</v>
      </c>
      <c r="I290" s="346"/>
      <c r="J290" s="346"/>
      <c r="K290" s="346" t="s">
        <v>9</v>
      </c>
      <c r="L290" s="346" t="s">
        <v>8</v>
      </c>
      <c r="M290" s="346"/>
      <c r="N290" s="346"/>
      <c r="O290" s="346" t="s">
        <v>34</v>
      </c>
      <c r="P290" s="346"/>
      <c r="Q290" s="346"/>
      <c r="R290" s="20" t="s">
        <v>63</v>
      </c>
      <c r="S290" s="524" t="s">
        <v>67</v>
      </c>
      <c r="T290" s="525"/>
      <c r="U290" s="526"/>
    </row>
    <row r="291" spans="1:21" ht="15.95" customHeight="1" x14ac:dyDescent="0.2">
      <c r="A291" s="498"/>
      <c r="B291" s="498"/>
      <c r="C291" s="559"/>
      <c r="D291" s="560"/>
      <c r="E291" s="561"/>
      <c r="F291" s="342"/>
      <c r="G291" s="342"/>
      <c r="H291" s="342"/>
      <c r="I291" s="342"/>
      <c r="J291" s="342"/>
      <c r="K291" s="342" t="s">
        <v>62</v>
      </c>
      <c r="L291" s="342"/>
      <c r="M291" s="342"/>
      <c r="N291" s="342"/>
      <c r="O291" s="342"/>
      <c r="P291" s="342"/>
      <c r="Q291" s="342"/>
      <c r="R291" s="342"/>
      <c r="S291" s="528"/>
      <c r="T291" s="562"/>
      <c r="U291" s="563"/>
    </row>
    <row r="292" spans="1:21" s="8" customFormat="1" ht="15.95" customHeight="1" x14ac:dyDescent="0.2">
      <c r="A292" s="343" t="s">
        <v>10</v>
      </c>
      <c r="B292" s="343" t="s">
        <v>11</v>
      </c>
      <c r="C292" s="564" t="s">
        <v>12</v>
      </c>
      <c r="D292" s="565"/>
      <c r="E292" s="566"/>
      <c r="F292" s="343" t="s">
        <v>13</v>
      </c>
      <c r="G292" s="343" t="s">
        <v>14</v>
      </c>
      <c r="H292" s="343" t="s">
        <v>15</v>
      </c>
      <c r="I292" s="343" t="s">
        <v>16</v>
      </c>
      <c r="J292" s="343" t="s">
        <v>17</v>
      </c>
      <c r="K292" s="343" t="s">
        <v>18</v>
      </c>
      <c r="L292" s="343" t="s">
        <v>19</v>
      </c>
      <c r="M292" s="343" t="s">
        <v>20</v>
      </c>
      <c r="N292" s="343" t="s">
        <v>21</v>
      </c>
      <c r="O292" s="343" t="s">
        <v>41</v>
      </c>
      <c r="P292" s="343" t="s">
        <v>42</v>
      </c>
      <c r="Q292" s="343" t="s">
        <v>44</v>
      </c>
      <c r="R292" s="343" t="s">
        <v>70</v>
      </c>
      <c r="S292" s="564" t="s">
        <v>71</v>
      </c>
      <c r="T292" s="565"/>
      <c r="U292" s="566"/>
    </row>
    <row r="293" spans="1:21" s="16" customFormat="1" ht="15.95" customHeight="1" x14ac:dyDescent="0.2">
      <c r="A293" s="18">
        <v>1</v>
      </c>
      <c r="B293" s="19" t="s">
        <v>22</v>
      </c>
      <c r="C293" s="532"/>
      <c r="D293" s="533"/>
      <c r="E293" s="534"/>
      <c r="F293" s="39"/>
      <c r="G293" s="39"/>
      <c r="H293" s="39"/>
      <c r="I293" s="39"/>
      <c r="J293" s="39"/>
      <c r="K293" s="39"/>
      <c r="L293" s="24">
        <f t="shared" ref="L293:Q293" si="61">SUM(L294,L297,L298)</f>
        <v>2</v>
      </c>
      <c r="M293" s="24">
        <f t="shared" si="61"/>
        <v>0</v>
      </c>
      <c r="N293" s="24">
        <f t="shared" si="61"/>
        <v>0</v>
      </c>
      <c r="O293" s="24">
        <f t="shared" si="61"/>
        <v>0</v>
      </c>
      <c r="P293" s="24">
        <f t="shared" si="61"/>
        <v>2</v>
      </c>
      <c r="Q293" s="24">
        <f t="shared" si="61"/>
        <v>0</v>
      </c>
      <c r="R293" s="24">
        <f>SUM(L293-M293-N293-O293+P293-Q293)</f>
        <v>4</v>
      </c>
      <c r="S293" s="535"/>
      <c r="T293" s="536"/>
      <c r="U293" s="537"/>
    </row>
    <row r="294" spans="1:21" s="23" customFormat="1" ht="15.95" customHeight="1" x14ac:dyDescent="0.25">
      <c r="A294" s="14"/>
      <c r="B294" s="22" t="s">
        <v>50</v>
      </c>
      <c r="C294" s="495"/>
      <c r="D294" s="495"/>
      <c r="E294" s="495"/>
      <c r="F294" s="334"/>
      <c r="G294" s="334"/>
      <c r="H294" s="334"/>
      <c r="I294" s="334"/>
      <c r="J294" s="334"/>
      <c r="K294" s="333"/>
      <c r="L294" s="348">
        <f t="shared" ref="L294:O294" si="62">SUM(L295:L296)</f>
        <v>0</v>
      </c>
      <c r="M294" s="348">
        <f t="shared" si="62"/>
        <v>0</v>
      </c>
      <c r="N294" s="348">
        <f t="shared" si="62"/>
        <v>0</v>
      </c>
      <c r="O294" s="348">
        <f t="shared" si="62"/>
        <v>0</v>
      </c>
      <c r="P294" s="348">
        <f>SUM(P295:P296)</f>
        <v>0</v>
      </c>
      <c r="Q294" s="348">
        <f t="shared" ref="Q294" si="63">SUM(Q295:Q296)</f>
        <v>0</v>
      </c>
      <c r="R294" s="347">
        <f t="shared" ref="R294:R302" si="64">SUM(L294-M294-N294-O294+P294-Q294)</f>
        <v>0</v>
      </c>
      <c r="S294" s="545"/>
      <c r="T294" s="546"/>
      <c r="U294" s="547"/>
    </row>
    <row r="295" spans="1:21" ht="15.95" customHeight="1" x14ac:dyDescent="0.2">
      <c r="A295" s="12"/>
      <c r="B295" s="13" t="s">
        <v>84</v>
      </c>
      <c r="C295" s="509"/>
      <c r="D295" s="509"/>
      <c r="E295" s="509"/>
      <c r="F295" s="335"/>
      <c r="G295" s="335"/>
      <c r="H295" s="335"/>
      <c r="I295" s="40"/>
      <c r="J295" s="40"/>
      <c r="K295" s="333"/>
      <c r="L295" s="349">
        <v>0</v>
      </c>
      <c r="M295" s="349">
        <v>0</v>
      </c>
      <c r="N295" s="349">
        <v>0</v>
      </c>
      <c r="O295" s="349">
        <v>0</v>
      </c>
      <c r="P295" s="349">
        <v>0</v>
      </c>
      <c r="Q295" s="349">
        <v>0</v>
      </c>
      <c r="R295" s="347">
        <f t="shared" si="64"/>
        <v>0</v>
      </c>
      <c r="S295" s="542"/>
      <c r="T295" s="543"/>
      <c r="U295" s="544"/>
    </row>
    <row r="296" spans="1:21" ht="15.95" customHeight="1" x14ac:dyDescent="0.2">
      <c r="A296" s="12"/>
      <c r="B296" s="13" t="s">
        <v>85</v>
      </c>
      <c r="C296" s="509"/>
      <c r="D296" s="509"/>
      <c r="E296" s="509"/>
      <c r="F296" s="335"/>
      <c r="G296" s="335"/>
      <c r="H296" s="335"/>
      <c r="I296" s="40"/>
      <c r="J296" s="40"/>
      <c r="K296" s="333"/>
      <c r="L296" s="349">
        <v>0</v>
      </c>
      <c r="M296" s="349">
        <v>0</v>
      </c>
      <c r="N296" s="349">
        <v>0</v>
      </c>
      <c r="O296" s="349">
        <v>0</v>
      </c>
      <c r="P296" s="349">
        <v>0</v>
      </c>
      <c r="Q296" s="349">
        <v>0</v>
      </c>
      <c r="R296" s="347">
        <f t="shared" si="64"/>
        <v>0</v>
      </c>
      <c r="S296" s="542"/>
      <c r="T296" s="543"/>
      <c r="U296" s="544"/>
    </row>
    <row r="297" spans="1:21" ht="15.95" customHeight="1" x14ac:dyDescent="0.2">
      <c r="A297" s="12"/>
      <c r="B297" s="11" t="s">
        <v>51</v>
      </c>
      <c r="C297" s="494"/>
      <c r="D297" s="494"/>
      <c r="E297" s="494"/>
      <c r="F297" s="41"/>
      <c r="G297" s="41"/>
      <c r="H297" s="41"/>
      <c r="I297" s="41"/>
      <c r="J297" s="41"/>
      <c r="K297" s="333"/>
      <c r="L297" s="347">
        <v>0</v>
      </c>
      <c r="M297" s="347">
        <v>0</v>
      </c>
      <c r="N297" s="347">
        <v>0</v>
      </c>
      <c r="O297" s="347">
        <v>0</v>
      </c>
      <c r="P297" s="347">
        <v>0</v>
      </c>
      <c r="Q297" s="347">
        <v>0</v>
      </c>
      <c r="R297" s="347">
        <f t="shared" si="64"/>
        <v>0</v>
      </c>
      <c r="S297" s="542"/>
      <c r="T297" s="543"/>
      <c r="U297" s="544"/>
    </row>
    <row r="298" spans="1:21" ht="15.95" customHeight="1" x14ac:dyDescent="0.2">
      <c r="A298" s="12"/>
      <c r="B298" s="11" t="s">
        <v>52</v>
      </c>
      <c r="C298" s="494"/>
      <c r="D298" s="494"/>
      <c r="E298" s="494"/>
      <c r="F298" s="41"/>
      <c r="G298" s="41"/>
      <c r="H298" s="41"/>
      <c r="I298" s="41"/>
      <c r="J298" s="41"/>
      <c r="K298" s="333"/>
      <c r="L298" s="347">
        <v>2</v>
      </c>
      <c r="M298" s="347">
        <v>0</v>
      </c>
      <c r="N298" s="347">
        <v>0</v>
      </c>
      <c r="O298" s="347">
        <v>0</v>
      </c>
      <c r="P298" s="347">
        <v>2</v>
      </c>
      <c r="Q298" s="347">
        <v>0</v>
      </c>
      <c r="R298" s="347">
        <f t="shared" si="64"/>
        <v>4</v>
      </c>
      <c r="S298" s="542"/>
      <c r="T298" s="543"/>
      <c r="U298" s="544"/>
    </row>
    <row r="299" spans="1:21" ht="15.75" x14ac:dyDescent="0.2">
      <c r="A299" s="14">
        <v>2</v>
      </c>
      <c r="B299" s="10" t="s">
        <v>23</v>
      </c>
      <c r="C299" s="494"/>
      <c r="D299" s="494"/>
      <c r="E299" s="494"/>
      <c r="F299" s="333"/>
      <c r="G299" s="333"/>
      <c r="H299" s="42"/>
      <c r="I299" s="333"/>
      <c r="J299" s="333"/>
      <c r="K299" s="333"/>
      <c r="L299" s="347">
        <f t="shared" ref="L299:N299" si="65">SUM(L300:L301)</f>
        <v>0</v>
      </c>
      <c r="M299" s="347">
        <f t="shared" si="65"/>
        <v>0</v>
      </c>
      <c r="N299" s="347">
        <f t="shared" si="65"/>
        <v>0</v>
      </c>
      <c r="O299" s="26"/>
      <c r="P299" s="347">
        <f t="shared" ref="P299:Q299" si="66">SUM(P300:P301)</f>
        <v>0</v>
      </c>
      <c r="Q299" s="347">
        <f t="shared" si="66"/>
        <v>0</v>
      </c>
      <c r="R299" s="347">
        <f t="shared" si="64"/>
        <v>0</v>
      </c>
      <c r="S299" s="542"/>
      <c r="T299" s="543"/>
      <c r="U299" s="544"/>
    </row>
    <row r="300" spans="1:21" ht="15.75" x14ac:dyDescent="0.2">
      <c r="A300" s="12"/>
      <c r="B300" s="13" t="s">
        <v>84</v>
      </c>
      <c r="C300" s="509"/>
      <c r="D300" s="509"/>
      <c r="E300" s="509"/>
      <c r="F300" s="335"/>
      <c r="G300" s="335"/>
      <c r="H300" s="43"/>
      <c r="I300" s="40"/>
      <c r="J300" s="40"/>
      <c r="K300" s="333"/>
      <c r="L300" s="349">
        <v>0</v>
      </c>
      <c r="M300" s="349">
        <v>0</v>
      </c>
      <c r="N300" s="349">
        <v>0</v>
      </c>
      <c r="O300" s="25"/>
      <c r="P300" s="349">
        <v>0</v>
      </c>
      <c r="Q300" s="349">
        <v>0</v>
      </c>
      <c r="R300" s="347">
        <f t="shared" si="64"/>
        <v>0</v>
      </c>
      <c r="S300" s="542"/>
      <c r="T300" s="543"/>
      <c r="U300" s="544"/>
    </row>
    <row r="301" spans="1:21" ht="15.75" x14ac:dyDescent="0.2">
      <c r="A301" s="12"/>
      <c r="B301" s="13" t="s">
        <v>85</v>
      </c>
      <c r="C301" s="509"/>
      <c r="D301" s="509"/>
      <c r="E301" s="509"/>
      <c r="F301" s="335"/>
      <c r="G301" s="335"/>
      <c r="H301" s="43"/>
      <c r="I301" s="40"/>
      <c r="J301" s="40"/>
      <c r="K301" s="333"/>
      <c r="L301" s="349">
        <v>0</v>
      </c>
      <c r="M301" s="349">
        <v>0</v>
      </c>
      <c r="N301" s="349">
        <v>0</v>
      </c>
      <c r="O301" s="25"/>
      <c r="P301" s="349">
        <v>0</v>
      </c>
      <c r="Q301" s="349">
        <v>0</v>
      </c>
      <c r="R301" s="347">
        <f t="shared" si="64"/>
        <v>0</v>
      </c>
      <c r="S301" s="542"/>
      <c r="T301" s="543"/>
      <c r="U301" s="544"/>
    </row>
    <row r="302" spans="1:21" ht="15.75" x14ac:dyDescent="0.2">
      <c r="A302" s="9">
        <v>3</v>
      </c>
      <c r="B302" s="10" t="s">
        <v>54</v>
      </c>
      <c r="C302" s="494"/>
      <c r="D302" s="494"/>
      <c r="E302" s="494"/>
      <c r="F302" s="333"/>
      <c r="G302" s="42"/>
      <c r="H302" s="42"/>
      <c r="I302" s="333"/>
      <c r="J302" s="333"/>
      <c r="K302" s="333"/>
      <c r="L302" s="340">
        <v>3</v>
      </c>
      <c r="M302" s="340">
        <v>1</v>
      </c>
      <c r="N302" s="26"/>
      <c r="O302" s="26"/>
      <c r="P302" s="340">
        <v>1</v>
      </c>
      <c r="Q302" s="340">
        <v>0</v>
      </c>
      <c r="R302" s="347">
        <f t="shared" si="64"/>
        <v>3</v>
      </c>
      <c r="S302" s="542"/>
      <c r="T302" s="543"/>
      <c r="U302" s="544"/>
    </row>
    <row r="303" spans="1:21" ht="15.75" x14ac:dyDescent="0.2">
      <c r="A303" s="14">
        <v>4</v>
      </c>
      <c r="B303" s="10" t="s">
        <v>53</v>
      </c>
      <c r="C303" s="495"/>
      <c r="D303" s="495"/>
      <c r="E303" s="495"/>
      <c r="F303" s="334"/>
      <c r="G303" s="42"/>
      <c r="H303" s="42"/>
      <c r="I303" s="334"/>
      <c r="J303" s="334"/>
      <c r="K303" s="333"/>
      <c r="L303" s="347">
        <f>SUM(L304:L305)</f>
        <v>7</v>
      </c>
      <c r="M303" s="347">
        <f>SUM(M304:M305)</f>
        <v>2</v>
      </c>
      <c r="N303" s="26"/>
      <c r="O303" s="26"/>
      <c r="P303" s="347">
        <f t="shared" ref="P303:Q303" si="67">SUM(P304:P305)</f>
        <v>0</v>
      </c>
      <c r="Q303" s="347">
        <f t="shared" si="67"/>
        <v>0</v>
      </c>
      <c r="R303" s="347">
        <f>SUM(L303-M303-N303-O303+P303-Q303)</f>
        <v>5</v>
      </c>
      <c r="S303" s="542"/>
      <c r="T303" s="543"/>
      <c r="U303" s="544"/>
    </row>
    <row r="304" spans="1:21" ht="15.75" x14ac:dyDescent="0.2">
      <c r="A304" s="14"/>
      <c r="B304" s="13" t="s">
        <v>84</v>
      </c>
      <c r="C304" s="495"/>
      <c r="D304" s="495"/>
      <c r="E304" s="495"/>
      <c r="F304" s="334"/>
      <c r="G304" s="42"/>
      <c r="H304" s="42"/>
      <c r="I304" s="334"/>
      <c r="J304" s="334"/>
      <c r="K304" s="333"/>
      <c r="L304" s="340">
        <v>0</v>
      </c>
      <c r="M304" s="340">
        <v>0</v>
      </c>
      <c r="N304" s="26"/>
      <c r="O304" s="26"/>
      <c r="P304" s="340">
        <v>0</v>
      </c>
      <c r="Q304" s="340">
        <v>0</v>
      </c>
      <c r="R304" s="347">
        <f t="shared" ref="R304" si="68">SUM(L304-M304-N304-O304+P304-Q304)</f>
        <v>0</v>
      </c>
      <c r="S304" s="542"/>
      <c r="T304" s="543"/>
      <c r="U304" s="544"/>
    </row>
    <row r="305" spans="1:21" ht="12.75" customHeight="1" x14ac:dyDescent="0.2">
      <c r="A305" s="14"/>
      <c r="B305" s="13" t="s">
        <v>85</v>
      </c>
      <c r="C305" s="495"/>
      <c r="D305" s="495"/>
      <c r="E305" s="495"/>
      <c r="F305" s="334"/>
      <c r="G305" s="42"/>
      <c r="H305" s="42"/>
      <c r="I305" s="334"/>
      <c r="J305" s="334"/>
      <c r="K305" s="333"/>
      <c r="L305" s="340">
        <v>7</v>
      </c>
      <c r="M305" s="340">
        <v>2</v>
      </c>
      <c r="N305" s="26"/>
      <c r="O305" s="26"/>
      <c r="P305" s="340">
        <v>0</v>
      </c>
      <c r="Q305" s="340">
        <v>0</v>
      </c>
      <c r="R305" s="347">
        <f>SUM(L305-M305-N305-O305+P305-Q305)</f>
        <v>5</v>
      </c>
      <c r="S305" s="542"/>
      <c r="T305" s="543"/>
      <c r="U305" s="544"/>
    </row>
    <row r="306" spans="1:21" ht="12.75" customHeight="1" x14ac:dyDescent="0.2">
      <c r="A306" s="14">
        <v>5</v>
      </c>
      <c r="B306" s="11" t="s">
        <v>55</v>
      </c>
      <c r="C306" s="494"/>
      <c r="D306" s="494"/>
      <c r="E306" s="494"/>
      <c r="F306" s="333"/>
      <c r="G306" s="42"/>
      <c r="H306" s="42"/>
      <c r="I306" s="333"/>
      <c r="J306" s="333"/>
      <c r="K306" s="333"/>
      <c r="L306" s="340">
        <v>0</v>
      </c>
      <c r="M306" s="340">
        <v>0</v>
      </c>
      <c r="N306" s="26"/>
      <c r="O306" s="26"/>
      <c r="P306" s="340">
        <v>0</v>
      </c>
      <c r="Q306" s="340">
        <v>0</v>
      </c>
      <c r="R306" s="352">
        <f t="shared" ref="R306:R312" si="69">SUM(L306-M306-N306-O306+P306-Q306)</f>
        <v>0</v>
      </c>
      <c r="S306" s="542"/>
      <c r="T306" s="543"/>
      <c r="U306" s="544"/>
    </row>
    <row r="307" spans="1:21" ht="15.75" x14ac:dyDescent="0.2">
      <c r="A307" s="14">
        <v>6</v>
      </c>
      <c r="B307" s="10" t="s">
        <v>56</v>
      </c>
      <c r="C307" s="494"/>
      <c r="D307" s="494"/>
      <c r="E307" s="494"/>
      <c r="F307" s="333"/>
      <c r="G307" s="42"/>
      <c r="H307" s="42"/>
      <c r="I307" s="333"/>
      <c r="J307" s="333"/>
      <c r="K307" s="333"/>
      <c r="L307" s="340">
        <v>0</v>
      </c>
      <c r="M307" s="340">
        <v>0</v>
      </c>
      <c r="N307" s="26"/>
      <c r="O307" s="26"/>
      <c r="P307" s="340">
        <v>0</v>
      </c>
      <c r="Q307" s="340">
        <v>0</v>
      </c>
      <c r="R307" s="347">
        <f t="shared" si="69"/>
        <v>0</v>
      </c>
      <c r="S307" s="570">
        <v>0</v>
      </c>
      <c r="T307" s="571"/>
      <c r="U307" s="572"/>
    </row>
    <row r="308" spans="1:21" ht="21" customHeight="1" x14ac:dyDescent="0.2">
      <c r="A308" s="14">
        <v>7</v>
      </c>
      <c r="B308" s="10" t="s">
        <v>57</v>
      </c>
      <c r="C308" s="494"/>
      <c r="D308" s="494"/>
      <c r="E308" s="494"/>
      <c r="F308" s="333"/>
      <c r="G308" s="42"/>
      <c r="H308" s="42"/>
      <c r="I308" s="333"/>
      <c r="J308" s="333"/>
      <c r="K308" s="333"/>
      <c r="L308" s="340">
        <v>0</v>
      </c>
      <c r="M308" s="340">
        <v>0</v>
      </c>
      <c r="N308" s="26"/>
      <c r="O308" s="26"/>
      <c r="P308" s="340">
        <v>0</v>
      </c>
      <c r="Q308" s="340">
        <v>0</v>
      </c>
      <c r="R308" s="347">
        <f t="shared" si="69"/>
        <v>0</v>
      </c>
      <c r="S308" s="548">
        <v>0</v>
      </c>
      <c r="T308" s="549"/>
      <c r="U308" s="550"/>
    </row>
    <row r="309" spans="1:21" ht="15.75" x14ac:dyDescent="0.2">
      <c r="A309" s="14">
        <v>8</v>
      </c>
      <c r="B309" s="10" t="s">
        <v>58</v>
      </c>
      <c r="C309" s="494"/>
      <c r="D309" s="494"/>
      <c r="E309" s="494"/>
      <c r="F309" s="333"/>
      <c r="G309" s="42"/>
      <c r="H309" s="42"/>
      <c r="I309" s="333"/>
      <c r="J309" s="333"/>
      <c r="K309" s="333"/>
      <c r="L309" s="340">
        <v>0</v>
      </c>
      <c r="M309" s="340">
        <v>0</v>
      </c>
      <c r="N309" s="26"/>
      <c r="O309" s="26"/>
      <c r="P309" s="340">
        <v>0</v>
      </c>
      <c r="Q309" s="340">
        <v>0</v>
      </c>
      <c r="R309" s="347">
        <f t="shared" si="69"/>
        <v>0</v>
      </c>
      <c r="S309" s="548">
        <v>0</v>
      </c>
      <c r="T309" s="549"/>
      <c r="U309" s="550"/>
    </row>
    <row r="310" spans="1:21" ht="15.75" x14ac:dyDescent="0.2">
      <c r="A310" s="14">
        <v>9</v>
      </c>
      <c r="B310" s="10" t="s">
        <v>24</v>
      </c>
      <c r="C310" s="494"/>
      <c r="D310" s="494"/>
      <c r="E310" s="494"/>
      <c r="F310" s="333"/>
      <c r="G310" s="42"/>
      <c r="H310" s="42"/>
      <c r="I310" s="41"/>
      <c r="J310" s="41"/>
      <c r="K310" s="333"/>
      <c r="L310" s="340">
        <v>0</v>
      </c>
      <c r="M310" s="340">
        <v>0</v>
      </c>
      <c r="N310" s="26"/>
      <c r="O310" s="26"/>
      <c r="P310" s="340">
        <v>0</v>
      </c>
      <c r="Q310" s="340">
        <v>0</v>
      </c>
      <c r="R310" s="347">
        <f t="shared" si="69"/>
        <v>0</v>
      </c>
      <c r="S310" s="548">
        <v>0</v>
      </c>
      <c r="T310" s="549"/>
      <c r="U310" s="550"/>
    </row>
    <row r="311" spans="1:21" ht="12.75" customHeight="1" x14ac:dyDescent="0.2">
      <c r="A311" s="14">
        <v>10</v>
      </c>
      <c r="B311" s="10" t="s">
        <v>25</v>
      </c>
      <c r="C311" s="494"/>
      <c r="D311" s="494"/>
      <c r="E311" s="494"/>
      <c r="F311" s="333"/>
      <c r="G311" s="42"/>
      <c r="H311" s="42"/>
      <c r="I311" s="41"/>
      <c r="J311" s="41"/>
      <c r="K311" s="333"/>
      <c r="L311" s="340">
        <v>0</v>
      </c>
      <c r="M311" s="340">
        <v>0</v>
      </c>
      <c r="N311" s="26"/>
      <c r="O311" s="26"/>
      <c r="P311" s="340">
        <v>0</v>
      </c>
      <c r="Q311" s="340">
        <v>0</v>
      </c>
      <c r="R311" s="347">
        <f t="shared" si="69"/>
        <v>0</v>
      </c>
      <c r="S311" s="548">
        <v>0</v>
      </c>
      <c r="T311" s="549"/>
      <c r="U311" s="550"/>
    </row>
    <row r="312" spans="1:21" ht="13.5" customHeight="1" thickBot="1" x14ac:dyDescent="0.25">
      <c r="A312" s="48">
        <v>11</v>
      </c>
      <c r="B312" s="49" t="s">
        <v>59</v>
      </c>
      <c r="C312" s="510"/>
      <c r="D312" s="511"/>
      <c r="E312" s="512"/>
      <c r="F312" s="341"/>
      <c r="G312" s="50"/>
      <c r="H312" s="50"/>
      <c r="I312" s="51"/>
      <c r="J312" s="51"/>
      <c r="K312" s="341"/>
      <c r="L312" s="52">
        <v>0</v>
      </c>
      <c r="M312" s="52">
        <v>0</v>
      </c>
      <c r="N312" s="53"/>
      <c r="O312" s="53"/>
      <c r="P312" s="52">
        <v>0</v>
      </c>
      <c r="Q312" s="52">
        <v>0</v>
      </c>
      <c r="R312" s="54">
        <f t="shared" si="69"/>
        <v>0</v>
      </c>
      <c r="S312" s="554"/>
      <c r="T312" s="555"/>
      <c r="U312" s="556"/>
    </row>
    <row r="313" spans="1:21" ht="15" customHeight="1" thickTop="1" x14ac:dyDescent="0.2">
      <c r="A313" s="5"/>
      <c r="B313" s="17" t="s">
        <v>39</v>
      </c>
    </row>
    <row r="314" spans="1:21" ht="12.75" customHeight="1" x14ac:dyDescent="0.2">
      <c r="A314" s="5"/>
      <c r="B314" s="15" t="s">
        <v>61</v>
      </c>
    </row>
    <row r="315" spans="1:21" ht="12.75" customHeight="1" x14ac:dyDescent="0.2">
      <c r="A315" s="5"/>
      <c r="B315" s="15" t="s">
        <v>60</v>
      </c>
    </row>
    <row r="316" spans="1:21" ht="12.75" customHeight="1" x14ac:dyDescent="0.2">
      <c r="A316" s="5"/>
      <c r="B316" s="15" t="s">
        <v>40</v>
      </c>
    </row>
    <row r="317" spans="1:21" ht="11.25" customHeight="1" x14ac:dyDescent="0.2">
      <c r="A317" s="5"/>
      <c r="B317" s="27"/>
    </row>
    <row r="318" spans="1:21" ht="12.75" customHeight="1" x14ac:dyDescent="0.2">
      <c r="A318" s="5"/>
      <c r="B318" s="27"/>
    </row>
    <row r="319" spans="1:21" ht="15.95" customHeight="1" x14ac:dyDescent="0.2">
      <c r="A319" s="488" t="s">
        <v>0</v>
      </c>
      <c r="B319" s="488"/>
      <c r="P319" s="517" t="s">
        <v>26</v>
      </c>
      <c r="Q319" s="517"/>
      <c r="R319" s="517"/>
      <c r="S319" s="517"/>
      <c r="T319" s="517"/>
      <c r="U319" s="517"/>
    </row>
    <row r="320" spans="1:21" ht="15.95" customHeight="1" x14ac:dyDescent="0.2">
      <c r="A320" s="488" t="s">
        <v>1</v>
      </c>
      <c r="B320" s="488"/>
      <c r="P320" s="517"/>
      <c r="Q320" s="517"/>
      <c r="R320" s="517"/>
      <c r="S320" s="517"/>
      <c r="T320" s="517"/>
      <c r="U320" s="517"/>
    </row>
    <row r="321" spans="1:21" ht="15.95" customHeight="1" x14ac:dyDescent="0.2">
      <c r="A321" s="488" t="s">
        <v>46</v>
      </c>
      <c r="B321" s="488"/>
    </row>
    <row r="322" spans="1:21" ht="15.95" customHeight="1" x14ac:dyDescent="0.35">
      <c r="C322" s="518" t="s">
        <v>2</v>
      </c>
      <c r="D322" s="518"/>
      <c r="E322" s="518"/>
      <c r="F322" s="518"/>
      <c r="G322" s="518"/>
      <c r="H322" s="518"/>
      <c r="I322" s="518"/>
      <c r="J322" s="518"/>
      <c r="K322" s="518"/>
      <c r="L322" s="518"/>
      <c r="M322" s="518"/>
      <c r="N322" s="518"/>
      <c r="O322" s="518"/>
      <c r="P322" s="518"/>
      <c r="Q322" s="2"/>
    </row>
    <row r="323" spans="1:21" ht="15.95" customHeight="1" x14ac:dyDescent="0.2">
      <c r="C323" s="1" t="s">
        <v>86</v>
      </c>
      <c r="F323" s="519" t="s">
        <v>3</v>
      </c>
      <c r="G323" s="519"/>
      <c r="H323" s="519"/>
      <c r="I323" s="519"/>
      <c r="J323" s="519"/>
      <c r="K323" s="519"/>
      <c r="L323" s="519"/>
      <c r="M323" s="519"/>
      <c r="N323" s="519"/>
      <c r="O323" s="519"/>
      <c r="P323" s="519"/>
      <c r="Q323" s="339"/>
    </row>
    <row r="324" spans="1:21" ht="15.95" customHeight="1" x14ac:dyDescent="0.2">
      <c r="A324" s="1" t="s">
        <v>47</v>
      </c>
      <c r="C324" s="3"/>
      <c r="D324" s="4">
        <v>1</v>
      </c>
      <c r="E324" s="4">
        <v>5</v>
      </c>
      <c r="M324" s="5"/>
      <c r="N324" s="5"/>
      <c r="O324" s="5"/>
      <c r="P324" s="5"/>
      <c r="Q324" s="5"/>
      <c r="R324" s="5"/>
      <c r="S324" s="5"/>
      <c r="T324" s="5"/>
    </row>
    <row r="325" spans="1:21" ht="15.95" customHeight="1" x14ac:dyDescent="0.2">
      <c r="A325" s="1" t="s">
        <v>69</v>
      </c>
      <c r="C325" s="6"/>
      <c r="D325" s="7">
        <v>0</v>
      </c>
      <c r="E325" s="7">
        <v>8</v>
      </c>
      <c r="K325" s="520">
        <v>9</v>
      </c>
      <c r="L325" s="520"/>
      <c r="M325" s="5"/>
      <c r="N325" s="5"/>
      <c r="O325" s="5"/>
      <c r="Q325" s="1" t="str">
        <f>+Q285:U285</f>
        <v>Bulan     :</v>
      </c>
      <c r="R325" s="522" t="str">
        <f>+R285</f>
        <v>September</v>
      </c>
      <c r="S325" s="523"/>
      <c r="T325" s="4">
        <f>+T285:U285</f>
        <v>0</v>
      </c>
      <c r="U325" s="4">
        <f>+U285</f>
        <v>9</v>
      </c>
    </row>
    <row r="326" spans="1:21" ht="15.95" customHeight="1" thickBot="1" x14ac:dyDescent="0.25">
      <c r="A326" s="56" t="s">
        <v>82</v>
      </c>
      <c r="B326" s="56"/>
      <c r="C326" s="4">
        <v>0</v>
      </c>
      <c r="D326" s="4">
        <v>2</v>
      </c>
      <c r="E326" s="4">
        <v>2</v>
      </c>
      <c r="K326" s="521"/>
      <c r="L326" s="521"/>
      <c r="M326" s="5"/>
      <c r="N326" s="5"/>
      <c r="O326" s="5"/>
      <c r="Q326" s="1" t="s">
        <v>48</v>
      </c>
      <c r="R326" s="557">
        <f>+R286</f>
        <v>2018</v>
      </c>
      <c r="S326" s="558"/>
      <c r="T326" s="21">
        <v>1</v>
      </c>
      <c r="U326" s="21">
        <v>8</v>
      </c>
    </row>
    <row r="327" spans="1:21" ht="15.95" customHeight="1" thickTop="1" x14ac:dyDescent="0.2">
      <c r="A327" s="496" t="s">
        <v>4</v>
      </c>
      <c r="B327" s="496" t="s">
        <v>5</v>
      </c>
      <c r="C327" s="499" t="s">
        <v>6</v>
      </c>
      <c r="D327" s="500"/>
      <c r="E327" s="500"/>
      <c r="F327" s="500"/>
      <c r="G327" s="500"/>
      <c r="H327" s="500"/>
      <c r="I327" s="500"/>
      <c r="J327" s="500"/>
      <c r="K327" s="501"/>
      <c r="L327" s="499" t="s">
        <v>7</v>
      </c>
      <c r="M327" s="500"/>
      <c r="N327" s="500"/>
      <c r="O327" s="500"/>
      <c r="P327" s="500"/>
      <c r="Q327" s="500"/>
      <c r="R327" s="501"/>
      <c r="S327" s="538" t="s">
        <v>65</v>
      </c>
      <c r="T327" s="539"/>
      <c r="U327" s="540"/>
    </row>
    <row r="328" spans="1:21" ht="15.95" customHeight="1" x14ac:dyDescent="0.2">
      <c r="A328" s="497"/>
      <c r="B328" s="497"/>
      <c r="C328" s="551" t="s">
        <v>27</v>
      </c>
      <c r="D328" s="552"/>
      <c r="E328" s="553"/>
      <c r="F328" s="344"/>
      <c r="G328" s="344" t="s">
        <v>30</v>
      </c>
      <c r="H328" s="344" t="s">
        <v>32</v>
      </c>
      <c r="I328" s="344"/>
      <c r="J328" s="344"/>
      <c r="K328" s="344" t="s">
        <v>43</v>
      </c>
      <c r="L328" s="344" t="s">
        <v>27</v>
      </c>
      <c r="M328" s="344"/>
      <c r="N328" s="344" t="s">
        <v>30</v>
      </c>
      <c r="O328" s="344" t="s">
        <v>32</v>
      </c>
      <c r="P328" s="344"/>
      <c r="Q328" s="344"/>
      <c r="R328" s="344" t="s">
        <v>64</v>
      </c>
      <c r="S328" s="524" t="s">
        <v>68</v>
      </c>
      <c r="T328" s="525"/>
      <c r="U328" s="526"/>
    </row>
    <row r="329" spans="1:21" ht="15.95" customHeight="1" x14ac:dyDescent="0.2">
      <c r="A329" s="497"/>
      <c r="B329" s="497"/>
      <c r="C329" s="524" t="s">
        <v>28</v>
      </c>
      <c r="D329" s="525"/>
      <c r="E329" s="526"/>
      <c r="F329" s="342" t="s">
        <v>29</v>
      </c>
      <c r="G329" s="342" t="s">
        <v>31</v>
      </c>
      <c r="H329" s="342" t="s">
        <v>33</v>
      </c>
      <c r="I329" s="342" t="s">
        <v>37</v>
      </c>
      <c r="J329" s="342" t="s">
        <v>36</v>
      </c>
      <c r="K329" s="342" t="s">
        <v>28</v>
      </c>
      <c r="L329" s="342" t="s">
        <v>28</v>
      </c>
      <c r="M329" s="342" t="s">
        <v>35</v>
      </c>
      <c r="N329" s="342" t="s">
        <v>31</v>
      </c>
      <c r="O329" s="342" t="s">
        <v>33</v>
      </c>
      <c r="P329" s="342" t="s">
        <v>37</v>
      </c>
      <c r="Q329" s="342" t="s">
        <v>36</v>
      </c>
      <c r="R329" s="342" t="s">
        <v>38</v>
      </c>
      <c r="S329" s="524" t="s">
        <v>66</v>
      </c>
      <c r="T329" s="525"/>
      <c r="U329" s="526"/>
    </row>
    <row r="330" spans="1:21" ht="15.95" customHeight="1" x14ac:dyDescent="0.2">
      <c r="A330" s="497"/>
      <c r="B330" s="497"/>
      <c r="C330" s="502" t="s">
        <v>8</v>
      </c>
      <c r="D330" s="503"/>
      <c r="E330" s="504"/>
      <c r="F330" s="346"/>
      <c r="G330" s="346"/>
      <c r="H330" s="346" t="s">
        <v>34</v>
      </c>
      <c r="I330" s="346"/>
      <c r="J330" s="346"/>
      <c r="K330" s="346" t="s">
        <v>9</v>
      </c>
      <c r="L330" s="346" t="s">
        <v>8</v>
      </c>
      <c r="M330" s="346"/>
      <c r="N330" s="346"/>
      <c r="O330" s="346" t="s">
        <v>34</v>
      </c>
      <c r="P330" s="346"/>
      <c r="Q330" s="346"/>
      <c r="R330" s="20" t="s">
        <v>63</v>
      </c>
      <c r="S330" s="524" t="s">
        <v>67</v>
      </c>
      <c r="T330" s="525"/>
      <c r="U330" s="526"/>
    </row>
    <row r="331" spans="1:21" ht="15.95" customHeight="1" x14ac:dyDescent="0.2">
      <c r="A331" s="498"/>
      <c r="B331" s="498"/>
      <c r="C331" s="559"/>
      <c r="D331" s="560"/>
      <c r="E331" s="561"/>
      <c r="F331" s="342"/>
      <c r="G331" s="342"/>
      <c r="H331" s="342"/>
      <c r="I331" s="342"/>
      <c r="J331" s="342"/>
      <c r="K331" s="342" t="s">
        <v>62</v>
      </c>
      <c r="L331" s="342"/>
      <c r="M331" s="342"/>
      <c r="N331" s="342"/>
      <c r="O331" s="342"/>
      <c r="P331" s="342"/>
      <c r="Q331" s="342"/>
      <c r="R331" s="342"/>
      <c r="S331" s="528"/>
      <c r="T331" s="562"/>
      <c r="U331" s="563"/>
    </row>
    <row r="332" spans="1:21" s="8" customFormat="1" ht="15.95" customHeight="1" x14ac:dyDescent="0.2">
      <c r="A332" s="343" t="s">
        <v>10</v>
      </c>
      <c r="B332" s="343" t="s">
        <v>11</v>
      </c>
      <c r="C332" s="564" t="s">
        <v>12</v>
      </c>
      <c r="D332" s="565"/>
      <c r="E332" s="566"/>
      <c r="F332" s="343" t="s">
        <v>13</v>
      </c>
      <c r="G332" s="343" t="s">
        <v>14</v>
      </c>
      <c r="H332" s="343" t="s">
        <v>15</v>
      </c>
      <c r="I332" s="343" t="s">
        <v>16</v>
      </c>
      <c r="J332" s="343" t="s">
        <v>17</v>
      </c>
      <c r="K332" s="343" t="s">
        <v>18</v>
      </c>
      <c r="L332" s="343" t="s">
        <v>19</v>
      </c>
      <c r="M332" s="343" t="s">
        <v>20</v>
      </c>
      <c r="N332" s="343" t="s">
        <v>21</v>
      </c>
      <c r="O332" s="343" t="s">
        <v>41</v>
      </c>
      <c r="P332" s="343" t="s">
        <v>42</v>
      </c>
      <c r="Q332" s="343" t="s">
        <v>44</v>
      </c>
      <c r="R332" s="343" t="s">
        <v>70</v>
      </c>
      <c r="S332" s="564" t="s">
        <v>71</v>
      </c>
      <c r="T332" s="565"/>
      <c r="U332" s="566"/>
    </row>
    <row r="333" spans="1:21" s="16" customFormat="1" ht="15.95" customHeight="1" x14ac:dyDescent="0.2">
      <c r="A333" s="18">
        <v>1</v>
      </c>
      <c r="B333" s="19" t="s">
        <v>22</v>
      </c>
      <c r="C333" s="532"/>
      <c r="D333" s="533"/>
      <c r="E333" s="534"/>
      <c r="F333" s="39"/>
      <c r="G333" s="39"/>
      <c r="H333" s="39"/>
      <c r="I333" s="39"/>
      <c r="J333" s="39"/>
      <c r="K333" s="39"/>
      <c r="L333" s="24">
        <f t="shared" ref="L333:Q333" si="70">SUM(L334,L337,L338)</f>
        <v>1</v>
      </c>
      <c r="M333" s="24">
        <f t="shared" si="70"/>
        <v>1</v>
      </c>
      <c r="N333" s="24">
        <f t="shared" si="70"/>
        <v>0</v>
      </c>
      <c r="O333" s="24">
        <f t="shared" si="70"/>
        <v>0</v>
      </c>
      <c r="P333" s="24">
        <f>SUM(P334,P337,P338)</f>
        <v>36</v>
      </c>
      <c r="Q333" s="24">
        <f t="shared" si="70"/>
        <v>0</v>
      </c>
      <c r="R333" s="24">
        <f>SUM(L333-M333-N333-O333+P333-Q333)</f>
        <v>36</v>
      </c>
      <c r="S333" s="535"/>
      <c r="T333" s="536"/>
      <c r="U333" s="537"/>
    </row>
    <row r="334" spans="1:21" s="23" customFormat="1" ht="15.95" customHeight="1" x14ac:dyDescent="0.25">
      <c r="A334" s="14"/>
      <c r="B334" s="22" t="s">
        <v>50</v>
      </c>
      <c r="C334" s="495"/>
      <c r="D334" s="495"/>
      <c r="E334" s="495"/>
      <c r="F334" s="334"/>
      <c r="G334" s="334"/>
      <c r="H334" s="334"/>
      <c r="I334" s="334"/>
      <c r="J334" s="334"/>
      <c r="K334" s="333"/>
      <c r="L334" s="348">
        <f t="shared" ref="L334:O334" si="71">SUM(L335:L336)</f>
        <v>0</v>
      </c>
      <c r="M334" s="348">
        <f t="shared" si="71"/>
        <v>0</v>
      </c>
      <c r="N334" s="348">
        <f t="shared" si="71"/>
        <v>0</v>
      </c>
      <c r="O334" s="348">
        <f t="shared" si="71"/>
        <v>0</v>
      </c>
      <c r="P334" s="348">
        <f>SUM(P335:P336)</f>
        <v>36</v>
      </c>
      <c r="Q334" s="348">
        <f t="shared" ref="Q334" si="72">SUM(Q335:Q336)</f>
        <v>0</v>
      </c>
      <c r="R334" s="347">
        <f t="shared" ref="R334:R342" si="73">SUM(L334-M334-N334-O334+P334-Q334)</f>
        <v>36</v>
      </c>
      <c r="S334" s="545"/>
      <c r="T334" s="546"/>
      <c r="U334" s="547"/>
    </row>
    <row r="335" spans="1:21" ht="15.95" customHeight="1" x14ac:dyDescent="0.2">
      <c r="A335" s="12"/>
      <c r="B335" s="13" t="s">
        <v>84</v>
      </c>
      <c r="C335" s="509"/>
      <c r="D335" s="509"/>
      <c r="E335" s="509"/>
      <c r="F335" s="335"/>
      <c r="G335" s="335"/>
      <c r="H335" s="335"/>
      <c r="I335" s="40"/>
      <c r="J335" s="40"/>
      <c r="K335" s="333"/>
      <c r="L335" s="349">
        <v>0</v>
      </c>
      <c r="M335" s="349">
        <v>0</v>
      </c>
      <c r="N335" s="349">
        <v>0</v>
      </c>
      <c r="O335" s="349">
        <v>0</v>
      </c>
      <c r="P335" s="349">
        <v>36</v>
      </c>
      <c r="Q335" s="349">
        <v>0</v>
      </c>
      <c r="R335" s="347">
        <f>SUM(L335-M335-N335-O335+P335-Q335)</f>
        <v>36</v>
      </c>
      <c r="S335" s="542"/>
      <c r="T335" s="543"/>
      <c r="U335" s="544"/>
    </row>
    <row r="336" spans="1:21" ht="15.95" customHeight="1" x14ac:dyDescent="0.2">
      <c r="A336" s="12"/>
      <c r="B336" s="13" t="s">
        <v>85</v>
      </c>
      <c r="C336" s="509"/>
      <c r="D336" s="509"/>
      <c r="E336" s="509"/>
      <c r="F336" s="335"/>
      <c r="G336" s="335"/>
      <c r="H336" s="335"/>
      <c r="I336" s="40"/>
      <c r="J336" s="40"/>
      <c r="K336" s="333"/>
      <c r="L336" s="349">
        <v>0</v>
      </c>
      <c r="M336" s="349">
        <v>0</v>
      </c>
      <c r="N336" s="349">
        <v>0</v>
      </c>
      <c r="O336" s="349">
        <v>0</v>
      </c>
      <c r="P336" s="349">
        <v>0</v>
      </c>
      <c r="Q336" s="349">
        <v>0</v>
      </c>
      <c r="R336" s="347">
        <f t="shared" si="73"/>
        <v>0</v>
      </c>
      <c r="S336" s="542"/>
      <c r="T336" s="543"/>
      <c r="U336" s="544"/>
    </row>
    <row r="337" spans="1:21" ht="15.75" x14ac:dyDescent="0.2">
      <c r="A337" s="12"/>
      <c r="B337" s="11" t="s">
        <v>51</v>
      </c>
      <c r="C337" s="494"/>
      <c r="D337" s="494"/>
      <c r="E337" s="494"/>
      <c r="F337" s="41"/>
      <c r="G337" s="41"/>
      <c r="H337" s="41"/>
      <c r="I337" s="41"/>
      <c r="J337" s="41"/>
      <c r="K337" s="333"/>
      <c r="L337" s="347">
        <v>1</v>
      </c>
      <c r="M337" s="347">
        <v>1</v>
      </c>
      <c r="N337" s="347">
        <v>0</v>
      </c>
      <c r="O337" s="347">
        <v>0</v>
      </c>
      <c r="P337" s="347">
        <v>0</v>
      </c>
      <c r="Q337" s="347">
        <v>0</v>
      </c>
      <c r="R337" s="347">
        <f t="shared" si="73"/>
        <v>0</v>
      </c>
      <c r="S337" s="542"/>
      <c r="T337" s="543"/>
      <c r="U337" s="544"/>
    </row>
    <row r="338" spans="1:21" ht="15.75" x14ac:dyDescent="0.2">
      <c r="A338" s="12"/>
      <c r="B338" s="11" t="s">
        <v>52</v>
      </c>
      <c r="C338" s="494"/>
      <c r="D338" s="494"/>
      <c r="E338" s="494"/>
      <c r="F338" s="41"/>
      <c r="G338" s="41"/>
      <c r="H338" s="41"/>
      <c r="I338" s="41"/>
      <c r="J338" s="41"/>
      <c r="K338" s="333"/>
      <c r="L338" s="347">
        <v>0</v>
      </c>
      <c r="M338" s="347">
        <v>0</v>
      </c>
      <c r="N338" s="347">
        <v>0</v>
      </c>
      <c r="O338" s="347">
        <v>0</v>
      </c>
      <c r="P338" s="347">
        <v>0</v>
      </c>
      <c r="Q338" s="347">
        <v>0</v>
      </c>
      <c r="R338" s="347">
        <f t="shared" si="73"/>
        <v>0</v>
      </c>
      <c r="S338" s="542"/>
      <c r="T338" s="543"/>
      <c r="U338" s="544"/>
    </row>
    <row r="339" spans="1:21" ht="15.75" x14ac:dyDescent="0.2">
      <c r="A339" s="14">
        <v>2</v>
      </c>
      <c r="B339" s="10" t="s">
        <v>23</v>
      </c>
      <c r="C339" s="494"/>
      <c r="D339" s="494"/>
      <c r="E339" s="494"/>
      <c r="F339" s="333"/>
      <c r="G339" s="333"/>
      <c r="H339" s="42"/>
      <c r="I339" s="333"/>
      <c r="J339" s="333"/>
      <c r="K339" s="333"/>
      <c r="L339" s="347">
        <f t="shared" ref="L339:N339" si="74">SUM(L340:L341)</f>
        <v>0</v>
      </c>
      <c r="M339" s="347">
        <f t="shared" si="74"/>
        <v>0</v>
      </c>
      <c r="N339" s="347">
        <f t="shared" si="74"/>
        <v>0</v>
      </c>
      <c r="O339" s="26"/>
      <c r="P339" s="347">
        <f t="shared" ref="P339:Q339" si="75">SUM(P340:P341)</f>
        <v>8</v>
      </c>
      <c r="Q339" s="347">
        <f t="shared" si="75"/>
        <v>0</v>
      </c>
      <c r="R339" s="347">
        <f t="shared" si="73"/>
        <v>8</v>
      </c>
      <c r="S339" s="542"/>
      <c r="T339" s="543"/>
      <c r="U339" s="544"/>
    </row>
    <row r="340" spans="1:21" ht="15.75" x14ac:dyDescent="0.2">
      <c r="A340" s="12"/>
      <c r="B340" s="13" t="s">
        <v>84</v>
      </c>
      <c r="C340" s="509"/>
      <c r="D340" s="509"/>
      <c r="E340" s="509"/>
      <c r="F340" s="335"/>
      <c r="G340" s="335"/>
      <c r="H340" s="43"/>
      <c r="I340" s="40"/>
      <c r="J340" s="40"/>
      <c r="K340" s="333"/>
      <c r="L340" s="349">
        <v>0</v>
      </c>
      <c r="M340" s="349">
        <v>0</v>
      </c>
      <c r="N340" s="349">
        <v>0</v>
      </c>
      <c r="O340" s="25"/>
      <c r="P340" s="349">
        <v>8</v>
      </c>
      <c r="Q340" s="349">
        <v>0</v>
      </c>
      <c r="R340" s="347">
        <f t="shared" si="73"/>
        <v>8</v>
      </c>
      <c r="S340" s="542"/>
      <c r="T340" s="543"/>
      <c r="U340" s="544"/>
    </row>
    <row r="341" spans="1:21" ht="15.75" x14ac:dyDescent="0.2">
      <c r="A341" s="12"/>
      <c r="B341" s="13" t="s">
        <v>85</v>
      </c>
      <c r="C341" s="509"/>
      <c r="D341" s="509"/>
      <c r="E341" s="509"/>
      <c r="F341" s="335"/>
      <c r="G341" s="335"/>
      <c r="H341" s="43"/>
      <c r="I341" s="40"/>
      <c r="J341" s="40"/>
      <c r="K341" s="333"/>
      <c r="L341" s="349">
        <v>0</v>
      </c>
      <c r="M341" s="349">
        <v>0</v>
      </c>
      <c r="N341" s="349">
        <v>0</v>
      </c>
      <c r="O341" s="25"/>
      <c r="P341" s="349">
        <v>0</v>
      </c>
      <c r="Q341" s="349">
        <v>0</v>
      </c>
      <c r="R341" s="347">
        <f t="shared" si="73"/>
        <v>0</v>
      </c>
      <c r="S341" s="542"/>
      <c r="T341" s="543"/>
      <c r="U341" s="544"/>
    </row>
    <row r="342" spans="1:21" ht="15.75" x14ac:dyDescent="0.2">
      <c r="A342" s="9">
        <v>3</v>
      </c>
      <c r="B342" s="10" t="s">
        <v>54</v>
      </c>
      <c r="C342" s="494"/>
      <c r="D342" s="494"/>
      <c r="E342" s="494"/>
      <c r="F342" s="333"/>
      <c r="G342" s="42"/>
      <c r="H342" s="42"/>
      <c r="I342" s="333"/>
      <c r="J342" s="333"/>
      <c r="K342" s="333"/>
      <c r="L342" s="340">
        <v>2</v>
      </c>
      <c r="M342" s="340">
        <v>0</v>
      </c>
      <c r="N342" s="26"/>
      <c r="O342" s="26"/>
      <c r="P342" s="340">
        <v>1</v>
      </c>
      <c r="Q342" s="340">
        <v>0</v>
      </c>
      <c r="R342" s="347">
        <f t="shared" si="73"/>
        <v>3</v>
      </c>
      <c r="S342" s="542"/>
      <c r="T342" s="543"/>
      <c r="U342" s="544"/>
    </row>
    <row r="343" spans="1:21" ht="12.75" customHeight="1" x14ac:dyDescent="0.2">
      <c r="A343" s="14">
        <v>4</v>
      </c>
      <c r="B343" s="10" t="s">
        <v>53</v>
      </c>
      <c r="C343" s="495"/>
      <c r="D343" s="495"/>
      <c r="E343" s="495"/>
      <c r="F343" s="334"/>
      <c r="G343" s="42"/>
      <c r="H343" s="42"/>
      <c r="I343" s="334"/>
      <c r="J343" s="334"/>
      <c r="K343" s="333"/>
      <c r="L343" s="347">
        <f>SUM(L344:L345)</f>
        <v>17</v>
      </c>
      <c r="M343" s="347">
        <f>SUM(M344:M345)</f>
        <v>1</v>
      </c>
      <c r="N343" s="26"/>
      <c r="O343" s="26"/>
      <c r="P343" s="347">
        <f t="shared" ref="P343:Q343" si="76">SUM(P344:P345)</f>
        <v>1</v>
      </c>
      <c r="Q343" s="347">
        <f t="shared" si="76"/>
        <v>0</v>
      </c>
      <c r="R343" s="347">
        <f>SUM(L343-M343-N343-O343+P343-Q343)</f>
        <v>17</v>
      </c>
      <c r="S343" s="542"/>
      <c r="T343" s="543"/>
      <c r="U343" s="544"/>
    </row>
    <row r="344" spans="1:21" ht="12.75" customHeight="1" x14ac:dyDescent="0.2">
      <c r="A344" s="14"/>
      <c r="B344" s="13" t="s">
        <v>84</v>
      </c>
      <c r="C344" s="495"/>
      <c r="D344" s="495"/>
      <c r="E344" s="495"/>
      <c r="F344" s="334"/>
      <c r="G344" s="42"/>
      <c r="H344" s="42"/>
      <c r="I344" s="334"/>
      <c r="J344" s="334"/>
      <c r="K344" s="333"/>
      <c r="L344" s="340">
        <v>0</v>
      </c>
      <c r="M344" s="340">
        <v>0</v>
      </c>
      <c r="N344" s="26"/>
      <c r="O344" s="26"/>
      <c r="P344" s="340">
        <v>0</v>
      </c>
      <c r="Q344" s="340">
        <v>0</v>
      </c>
      <c r="R344" s="347">
        <f t="shared" ref="R344" si="77">SUM(L344-M344-N344-O344+P344-Q344)</f>
        <v>0</v>
      </c>
      <c r="S344" s="542"/>
      <c r="T344" s="543"/>
      <c r="U344" s="544"/>
    </row>
    <row r="345" spans="1:21" ht="15.75" x14ac:dyDescent="0.2">
      <c r="A345" s="14"/>
      <c r="B345" s="13" t="s">
        <v>85</v>
      </c>
      <c r="C345" s="495"/>
      <c r="D345" s="495"/>
      <c r="E345" s="495"/>
      <c r="F345" s="334"/>
      <c r="G345" s="42"/>
      <c r="H345" s="42"/>
      <c r="I345" s="334"/>
      <c r="J345" s="334"/>
      <c r="K345" s="333"/>
      <c r="L345" s="340">
        <v>17</v>
      </c>
      <c r="M345" s="340">
        <v>1</v>
      </c>
      <c r="N345" s="26"/>
      <c r="O345" s="26"/>
      <c r="P345" s="340">
        <v>1</v>
      </c>
      <c r="Q345" s="340">
        <v>0</v>
      </c>
      <c r="R345" s="347">
        <f>SUM(L345-M345-N345-O345+P345-Q345)</f>
        <v>17</v>
      </c>
      <c r="S345" s="542"/>
      <c r="T345" s="543"/>
      <c r="U345" s="544"/>
    </row>
    <row r="346" spans="1:21" ht="21" customHeight="1" x14ac:dyDescent="0.2">
      <c r="A346" s="14">
        <v>5</v>
      </c>
      <c r="B346" s="11" t="s">
        <v>55</v>
      </c>
      <c r="C346" s="494"/>
      <c r="D346" s="494"/>
      <c r="E346" s="494"/>
      <c r="F346" s="333"/>
      <c r="G346" s="42"/>
      <c r="H346" s="42"/>
      <c r="I346" s="333"/>
      <c r="J346" s="333"/>
      <c r="K346" s="333"/>
      <c r="L346" s="340">
        <v>4</v>
      </c>
      <c r="M346" s="340">
        <v>1</v>
      </c>
      <c r="N346" s="26"/>
      <c r="O346" s="26"/>
      <c r="P346" s="340">
        <v>0</v>
      </c>
      <c r="Q346" s="340">
        <v>0</v>
      </c>
      <c r="R346" s="347">
        <f t="shared" ref="R346:R352" si="78">SUM(L346-M346-N346-O346+P346-Q346)</f>
        <v>3</v>
      </c>
      <c r="S346" s="542"/>
      <c r="T346" s="543"/>
      <c r="U346" s="544"/>
    </row>
    <row r="347" spans="1:21" ht="15.75" x14ac:dyDescent="0.2">
      <c r="A347" s="14">
        <v>6</v>
      </c>
      <c r="B347" s="10" t="s">
        <v>56</v>
      </c>
      <c r="C347" s="494"/>
      <c r="D347" s="494"/>
      <c r="E347" s="494"/>
      <c r="F347" s="333"/>
      <c r="G347" s="42"/>
      <c r="H347" s="42"/>
      <c r="I347" s="333"/>
      <c r="J347" s="333"/>
      <c r="K347" s="333"/>
      <c r="L347" s="340">
        <v>2</v>
      </c>
      <c r="M347" s="340">
        <v>0</v>
      </c>
      <c r="N347" s="26"/>
      <c r="O347" s="26"/>
      <c r="P347" s="340">
        <v>0</v>
      </c>
      <c r="Q347" s="340">
        <v>0</v>
      </c>
      <c r="R347" s="347">
        <f t="shared" si="78"/>
        <v>2</v>
      </c>
      <c r="S347" s="605">
        <v>0</v>
      </c>
      <c r="T347" s="606"/>
      <c r="U347" s="607"/>
    </row>
    <row r="348" spans="1:21" ht="15.75" x14ac:dyDescent="0.2">
      <c r="A348" s="14">
        <v>7</v>
      </c>
      <c r="B348" s="10" t="s">
        <v>57</v>
      </c>
      <c r="C348" s="494"/>
      <c r="D348" s="494"/>
      <c r="E348" s="494"/>
      <c r="F348" s="333"/>
      <c r="G348" s="42"/>
      <c r="H348" s="42"/>
      <c r="I348" s="333"/>
      <c r="J348" s="333"/>
      <c r="K348" s="333"/>
      <c r="L348" s="340">
        <v>0</v>
      </c>
      <c r="M348" s="340">
        <v>0</v>
      </c>
      <c r="N348" s="26"/>
      <c r="O348" s="26"/>
      <c r="P348" s="340">
        <v>0</v>
      </c>
      <c r="Q348" s="340">
        <v>0</v>
      </c>
      <c r="R348" s="347">
        <f t="shared" si="78"/>
        <v>0</v>
      </c>
      <c r="S348" s="548">
        <v>0</v>
      </c>
      <c r="T348" s="549"/>
      <c r="U348" s="550"/>
    </row>
    <row r="349" spans="1:21" ht="12.75" customHeight="1" x14ac:dyDescent="0.2">
      <c r="A349" s="14">
        <v>8</v>
      </c>
      <c r="B349" s="10" t="s">
        <v>58</v>
      </c>
      <c r="C349" s="494"/>
      <c r="D349" s="494"/>
      <c r="E349" s="494"/>
      <c r="F349" s="333"/>
      <c r="G349" s="42"/>
      <c r="H349" s="42"/>
      <c r="I349" s="333"/>
      <c r="J349" s="333"/>
      <c r="K349" s="333"/>
      <c r="L349" s="340">
        <v>0</v>
      </c>
      <c r="M349" s="340">
        <v>0</v>
      </c>
      <c r="N349" s="26"/>
      <c r="O349" s="26"/>
      <c r="P349" s="340">
        <v>0</v>
      </c>
      <c r="Q349" s="340">
        <v>0</v>
      </c>
      <c r="R349" s="347">
        <f t="shared" si="78"/>
        <v>0</v>
      </c>
      <c r="S349" s="548">
        <v>0</v>
      </c>
      <c r="T349" s="549"/>
      <c r="U349" s="550"/>
    </row>
    <row r="350" spans="1:21" ht="13.5" customHeight="1" x14ac:dyDescent="0.2">
      <c r="A350" s="14">
        <v>9</v>
      </c>
      <c r="B350" s="10" t="s">
        <v>24</v>
      </c>
      <c r="C350" s="494"/>
      <c r="D350" s="494"/>
      <c r="E350" s="494"/>
      <c r="F350" s="333"/>
      <c r="G350" s="42"/>
      <c r="H350" s="42"/>
      <c r="I350" s="41"/>
      <c r="J350" s="41"/>
      <c r="K350" s="333"/>
      <c r="L350" s="340">
        <v>0</v>
      </c>
      <c r="M350" s="340">
        <v>0</v>
      </c>
      <c r="N350" s="26"/>
      <c r="O350" s="26"/>
      <c r="P350" s="340">
        <v>0</v>
      </c>
      <c r="Q350" s="340">
        <v>0</v>
      </c>
      <c r="R350" s="347">
        <f t="shared" si="78"/>
        <v>0</v>
      </c>
      <c r="S350" s="548">
        <v>0</v>
      </c>
      <c r="T350" s="549"/>
      <c r="U350" s="550"/>
    </row>
    <row r="351" spans="1:21" ht="15" customHeight="1" x14ac:dyDescent="0.2">
      <c r="A351" s="14">
        <v>10</v>
      </c>
      <c r="B351" s="10" t="s">
        <v>25</v>
      </c>
      <c r="C351" s="494"/>
      <c r="D351" s="494"/>
      <c r="E351" s="494"/>
      <c r="F351" s="333"/>
      <c r="G351" s="42"/>
      <c r="H351" s="42"/>
      <c r="I351" s="41"/>
      <c r="J351" s="41"/>
      <c r="K351" s="333"/>
      <c r="L351" s="340">
        <v>0</v>
      </c>
      <c r="M351" s="340">
        <v>0</v>
      </c>
      <c r="N351" s="26"/>
      <c r="O351" s="26"/>
      <c r="P351" s="340">
        <v>0</v>
      </c>
      <c r="Q351" s="340">
        <v>0</v>
      </c>
      <c r="R351" s="347">
        <f t="shared" si="78"/>
        <v>0</v>
      </c>
      <c r="S351" s="548">
        <v>0</v>
      </c>
      <c r="T351" s="549"/>
      <c r="U351" s="550"/>
    </row>
    <row r="352" spans="1:21" ht="12.75" customHeight="1" thickBot="1" x14ac:dyDescent="0.25">
      <c r="A352" s="48">
        <v>11</v>
      </c>
      <c r="B352" s="49" t="s">
        <v>59</v>
      </c>
      <c r="C352" s="510"/>
      <c r="D352" s="511"/>
      <c r="E352" s="512"/>
      <c r="F352" s="341"/>
      <c r="G352" s="50"/>
      <c r="H352" s="50"/>
      <c r="I352" s="51"/>
      <c r="J352" s="51"/>
      <c r="K352" s="341"/>
      <c r="L352" s="52">
        <v>0</v>
      </c>
      <c r="M352" s="52">
        <v>0</v>
      </c>
      <c r="N352" s="53"/>
      <c r="O352" s="53"/>
      <c r="P352" s="52">
        <v>0</v>
      </c>
      <c r="Q352" s="52">
        <v>0</v>
      </c>
      <c r="R352" s="54">
        <f t="shared" si="78"/>
        <v>0</v>
      </c>
      <c r="S352" s="554"/>
      <c r="T352" s="555"/>
      <c r="U352" s="556"/>
    </row>
    <row r="353" spans="1:21" ht="12.75" customHeight="1" thickTop="1" x14ac:dyDescent="0.2">
      <c r="A353" s="5"/>
      <c r="B353" s="17" t="s">
        <v>39</v>
      </c>
    </row>
    <row r="354" spans="1:21" ht="12.75" customHeight="1" x14ac:dyDescent="0.2">
      <c r="A354" s="5"/>
      <c r="B354" s="15" t="s">
        <v>61</v>
      </c>
    </row>
    <row r="355" spans="1:21" ht="11.25" customHeight="1" x14ac:dyDescent="0.2">
      <c r="A355" s="5"/>
      <c r="B355" s="15" t="s">
        <v>60</v>
      </c>
    </row>
    <row r="356" spans="1:21" ht="12.75" customHeight="1" x14ac:dyDescent="0.2">
      <c r="A356" s="5"/>
      <c r="B356" s="15" t="s">
        <v>40</v>
      </c>
    </row>
    <row r="357" spans="1:21" ht="15.95" customHeight="1" x14ac:dyDescent="0.2">
      <c r="A357" s="5"/>
      <c r="B357" s="27"/>
    </row>
    <row r="358" spans="1:21" ht="15.95" customHeight="1" x14ac:dyDescent="0.2">
      <c r="A358" s="5"/>
      <c r="B358" s="27"/>
    </row>
    <row r="359" spans="1:21" ht="15.95" customHeight="1" x14ac:dyDescent="0.2">
      <c r="A359" s="488" t="s">
        <v>0</v>
      </c>
      <c r="B359" s="488"/>
      <c r="P359" s="517" t="s">
        <v>26</v>
      </c>
      <c r="Q359" s="517"/>
      <c r="R359" s="517"/>
      <c r="S359" s="517"/>
      <c r="T359" s="517"/>
      <c r="U359" s="517"/>
    </row>
    <row r="360" spans="1:21" ht="15.95" customHeight="1" x14ac:dyDescent="0.2">
      <c r="A360" s="488" t="s">
        <v>1</v>
      </c>
      <c r="B360" s="488"/>
      <c r="P360" s="517"/>
      <c r="Q360" s="517"/>
      <c r="R360" s="517"/>
      <c r="S360" s="517"/>
      <c r="T360" s="517"/>
      <c r="U360" s="517"/>
    </row>
    <row r="361" spans="1:21" ht="15.95" customHeight="1" x14ac:dyDescent="0.2">
      <c r="A361" s="488" t="s">
        <v>46</v>
      </c>
      <c r="B361" s="488"/>
    </row>
    <row r="362" spans="1:21" ht="15.95" customHeight="1" x14ac:dyDescent="0.35">
      <c r="C362" s="518" t="s">
        <v>2</v>
      </c>
      <c r="D362" s="518"/>
      <c r="E362" s="518"/>
      <c r="F362" s="518"/>
      <c r="G362" s="518"/>
      <c r="H362" s="518"/>
      <c r="I362" s="518"/>
      <c r="J362" s="518"/>
      <c r="K362" s="518"/>
      <c r="L362" s="518"/>
      <c r="M362" s="518"/>
      <c r="N362" s="518"/>
      <c r="O362" s="518"/>
      <c r="P362" s="518"/>
      <c r="Q362" s="2"/>
    </row>
    <row r="363" spans="1:21" ht="15.95" customHeight="1" x14ac:dyDescent="0.2">
      <c r="F363" s="519" t="s">
        <v>3</v>
      </c>
      <c r="G363" s="519"/>
      <c r="H363" s="519"/>
      <c r="I363" s="519"/>
      <c r="J363" s="519"/>
      <c r="K363" s="519"/>
      <c r="L363" s="519"/>
      <c r="M363" s="519"/>
      <c r="N363" s="519"/>
      <c r="O363" s="519"/>
      <c r="P363" s="519"/>
      <c r="Q363" s="339"/>
    </row>
    <row r="364" spans="1:21" ht="15.95" customHeight="1" x14ac:dyDescent="0.2">
      <c r="A364" s="1" t="s">
        <v>47</v>
      </c>
      <c r="C364" s="3"/>
      <c r="D364" s="4">
        <v>1</v>
      </c>
      <c r="E364" s="4">
        <v>5</v>
      </c>
      <c r="M364" s="5"/>
      <c r="N364" s="5"/>
      <c r="O364" s="5"/>
      <c r="P364" s="5"/>
      <c r="Q364" s="5"/>
      <c r="R364" s="5"/>
      <c r="S364" s="5"/>
      <c r="T364" s="5"/>
    </row>
    <row r="365" spans="1:21" ht="15.95" customHeight="1" x14ac:dyDescent="0.2">
      <c r="A365" s="1" t="s">
        <v>69</v>
      </c>
      <c r="C365" s="6"/>
      <c r="D365" s="7">
        <v>0</v>
      </c>
      <c r="E365" s="7">
        <v>8</v>
      </c>
      <c r="K365" s="520">
        <v>10</v>
      </c>
      <c r="L365" s="520"/>
      <c r="M365" s="5"/>
      <c r="N365" s="5"/>
      <c r="O365" s="5"/>
      <c r="Q365" s="1" t="str">
        <f>+Q325:U325</f>
        <v>Bulan     :</v>
      </c>
      <c r="R365" s="522" t="str">
        <f>+R325</f>
        <v>September</v>
      </c>
      <c r="S365" s="523"/>
      <c r="T365" s="4">
        <f>+T325:U325</f>
        <v>0</v>
      </c>
      <c r="U365" s="4">
        <f>+U325</f>
        <v>9</v>
      </c>
    </row>
    <row r="366" spans="1:21" ht="15.95" customHeight="1" thickBot="1" x14ac:dyDescent="0.25">
      <c r="A366" s="56" t="s">
        <v>76</v>
      </c>
      <c r="B366" s="56"/>
      <c r="C366" s="140">
        <v>0</v>
      </c>
      <c r="D366" s="140">
        <v>4</v>
      </c>
      <c r="E366" s="140">
        <v>3</v>
      </c>
      <c r="F366" s="56"/>
      <c r="G366" s="56"/>
      <c r="H366" s="56"/>
      <c r="K366" s="521"/>
      <c r="L366" s="521"/>
      <c r="M366" s="5"/>
      <c r="N366" s="5"/>
      <c r="O366" s="5"/>
      <c r="Q366" s="1" t="s">
        <v>48</v>
      </c>
      <c r="R366" s="557">
        <f>+R326</f>
        <v>2018</v>
      </c>
      <c r="S366" s="558"/>
      <c r="T366" s="21">
        <v>1</v>
      </c>
      <c r="U366" s="21">
        <v>8</v>
      </c>
    </row>
    <row r="367" spans="1:21" ht="15.95" customHeight="1" thickTop="1" x14ac:dyDescent="0.2">
      <c r="A367" s="496" t="s">
        <v>4</v>
      </c>
      <c r="B367" s="496" t="s">
        <v>5</v>
      </c>
      <c r="C367" s="499" t="s">
        <v>6</v>
      </c>
      <c r="D367" s="500"/>
      <c r="E367" s="500"/>
      <c r="F367" s="500"/>
      <c r="G367" s="500"/>
      <c r="H367" s="500"/>
      <c r="I367" s="500"/>
      <c r="J367" s="500"/>
      <c r="K367" s="501"/>
      <c r="L367" s="499" t="s">
        <v>7</v>
      </c>
      <c r="M367" s="500"/>
      <c r="N367" s="500"/>
      <c r="O367" s="500"/>
      <c r="P367" s="500"/>
      <c r="Q367" s="500"/>
      <c r="R367" s="501"/>
      <c r="S367" s="538" t="s">
        <v>65</v>
      </c>
      <c r="T367" s="539"/>
      <c r="U367" s="540"/>
    </row>
    <row r="368" spans="1:21" ht="15.95" customHeight="1" x14ac:dyDescent="0.2">
      <c r="A368" s="497"/>
      <c r="B368" s="497"/>
      <c r="C368" s="551" t="s">
        <v>27</v>
      </c>
      <c r="D368" s="552"/>
      <c r="E368" s="553"/>
      <c r="F368" s="344"/>
      <c r="G368" s="344" t="s">
        <v>30</v>
      </c>
      <c r="H368" s="344" t="s">
        <v>32</v>
      </c>
      <c r="I368" s="344"/>
      <c r="J368" s="344"/>
      <c r="K368" s="344" t="s">
        <v>43</v>
      </c>
      <c r="L368" s="344" t="s">
        <v>27</v>
      </c>
      <c r="M368" s="344"/>
      <c r="N368" s="344" t="s">
        <v>30</v>
      </c>
      <c r="O368" s="344" t="s">
        <v>32</v>
      </c>
      <c r="P368" s="344"/>
      <c r="Q368" s="344"/>
      <c r="R368" s="344" t="s">
        <v>64</v>
      </c>
      <c r="S368" s="524" t="s">
        <v>68</v>
      </c>
      <c r="T368" s="525"/>
      <c r="U368" s="526"/>
    </row>
    <row r="369" spans="1:24" ht="15.95" customHeight="1" x14ac:dyDescent="0.2">
      <c r="A369" s="497"/>
      <c r="B369" s="497"/>
      <c r="C369" s="524" t="s">
        <v>28</v>
      </c>
      <c r="D369" s="525"/>
      <c r="E369" s="526"/>
      <c r="F369" s="342" t="s">
        <v>29</v>
      </c>
      <c r="G369" s="342" t="s">
        <v>31</v>
      </c>
      <c r="H369" s="342" t="s">
        <v>33</v>
      </c>
      <c r="I369" s="342" t="s">
        <v>37</v>
      </c>
      <c r="J369" s="342" t="s">
        <v>36</v>
      </c>
      <c r="K369" s="342" t="s">
        <v>28</v>
      </c>
      <c r="L369" s="342" t="s">
        <v>28</v>
      </c>
      <c r="M369" s="342" t="s">
        <v>35</v>
      </c>
      <c r="N369" s="342" t="s">
        <v>31</v>
      </c>
      <c r="O369" s="342" t="s">
        <v>33</v>
      </c>
      <c r="P369" s="342" t="s">
        <v>37</v>
      </c>
      <c r="Q369" s="342" t="s">
        <v>36</v>
      </c>
      <c r="R369" s="342" t="s">
        <v>38</v>
      </c>
      <c r="S369" s="524" t="s">
        <v>66</v>
      </c>
      <c r="T369" s="525"/>
      <c r="U369" s="526"/>
    </row>
    <row r="370" spans="1:24" ht="15.95" customHeight="1" x14ac:dyDescent="0.2">
      <c r="A370" s="497"/>
      <c r="B370" s="497"/>
      <c r="C370" s="502" t="s">
        <v>8</v>
      </c>
      <c r="D370" s="503"/>
      <c r="E370" s="504"/>
      <c r="F370" s="346"/>
      <c r="G370" s="346"/>
      <c r="H370" s="346" t="s">
        <v>34</v>
      </c>
      <c r="I370" s="346"/>
      <c r="J370" s="346"/>
      <c r="K370" s="346" t="s">
        <v>9</v>
      </c>
      <c r="L370" s="346" t="s">
        <v>8</v>
      </c>
      <c r="M370" s="346"/>
      <c r="N370" s="346"/>
      <c r="O370" s="346" t="s">
        <v>34</v>
      </c>
      <c r="P370" s="346"/>
      <c r="Q370" s="346"/>
      <c r="R370" s="20" t="s">
        <v>63</v>
      </c>
      <c r="S370" s="524" t="s">
        <v>67</v>
      </c>
      <c r="T370" s="525"/>
      <c r="U370" s="526"/>
    </row>
    <row r="371" spans="1:24" ht="15.95" customHeight="1" x14ac:dyDescent="0.2">
      <c r="A371" s="498"/>
      <c r="B371" s="498"/>
      <c r="C371" s="559"/>
      <c r="D371" s="560"/>
      <c r="E371" s="561"/>
      <c r="F371" s="342"/>
      <c r="G371" s="342"/>
      <c r="H371" s="342"/>
      <c r="I371" s="342"/>
      <c r="J371" s="342"/>
      <c r="K371" s="342" t="s">
        <v>62</v>
      </c>
      <c r="L371" s="342"/>
      <c r="M371" s="342"/>
      <c r="N371" s="342"/>
      <c r="O371" s="342"/>
      <c r="P371" s="342"/>
      <c r="Q371" s="342"/>
      <c r="R371" s="342"/>
      <c r="S371" s="528"/>
      <c r="T371" s="562"/>
      <c r="U371" s="563"/>
    </row>
    <row r="372" spans="1:24" s="8" customFormat="1" ht="15.95" customHeight="1" x14ac:dyDescent="0.2">
      <c r="A372" s="343" t="s">
        <v>10</v>
      </c>
      <c r="B372" s="343" t="s">
        <v>11</v>
      </c>
      <c r="C372" s="564" t="s">
        <v>12</v>
      </c>
      <c r="D372" s="565"/>
      <c r="E372" s="566"/>
      <c r="F372" s="343" t="s">
        <v>13</v>
      </c>
      <c r="G372" s="343" t="s">
        <v>14</v>
      </c>
      <c r="H372" s="343" t="s">
        <v>15</v>
      </c>
      <c r="I372" s="343" t="s">
        <v>16</v>
      </c>
      <c r="J372" s="343" t="s">
        <v>17</v>
      </c>
      <c r="K372" s="343" t="s">
        <v>18</v>
      </c>
      <c r="L372" s="343" t="s">
        <v>19</v>
      </c>
      <c r="M372" s="343" t="s">
        <v>20</v>
      </c>
      <c r="N372" s="343" t="s">
        <v>21</v>
      </c>
      <c r="O372" s="343" t="s">
        <v>41</v>
      </c>
      <c r="P372" s="343" t="s">
        <v>42</v>
      </c>
      <c r="Q372" s="343" t="s">
        <v>44</v>
      </c>
      <c r="R372" s="343" t="s">
        <v>70</v>
      </c>
      <c r="S372" s="564" t="s">
        <v>71</v>
      </c>
      <c r="T372" s="565"/>
      <c r="U372" s="566"/>
    </row>
    <row r="373" spans="1:24" s="16" customFormat="1" ht="15.95" customHeight="1" x14ac:dyDescent="0.2">
      <c r="A373" s="18">
        <v>1</v>
      </c>
      <c r="B373" s="19" t="s">
        <v>22</v>
      </c>
      <c r="C373" s="623">
        <f>SUM(C374,C377,C378)</f>
        <v>5</v>
      </c>
      <c r="D373" s="624"/>
      <c r="E373" s="625"/>
      <c r="F373" s="24">
        <f t="shared" ref="F373:J373" si="79">SUM(F374,F377,F378)</f>
        <v>0</v>
      </c>
      <c r="G373" s="24">
        <f t="shared" si="79"/>
        <v>0</v>
      </c>
      <c r="H373" s="24">
        <f t="shared" si="79"/>
        <v>0</v>
      </c>
      <c r="I373" s="24">
        <f t="shared" si="79"/>
        <v>0</v>
      </c>
      <c r="J373" s="24">
        <f t="shared" si="79"/>
        <v>0</v>
      </c>
      <c r="K373" s="24">
        <f>SUM(C373-F373-G373-H373+I373-J373)</f>
        <v>5</v>
      </c>
      <c r="L373" s="24">
        <f>SUM(L374,L377,L378)</f>
        <v>245</v>
      </c>
      <c r="M373" s="24">
        <f t="shared" ref="M373:Q373" si="80">SUM(M374,M377,M378)</f>
        <v>0</v>
      </c>
      <c r="N373" s="24">
        <f t="shared" si="80"/>
        <v>0</v>
      </c>
      <c r="O373" s="24">
        <f t="shared" si="80"/>
        <v>0</v>
      </c>
      <c r="P373" s="24">
        <f t="shared" si="80"/>
        <v>175</v>
      </c>
      <c r="Q373" s="24">
        <f t="shared" si="80"/>
        <v>0</v>
      </c>
      <c r="R373" s="24">
        <f>SUM(L373-M373-N373-O373+P373-Q373)</f>
        <v>420</v>
      </c>
      <c r="S373" s="535"/>
      <c r="T373" s="536"/>
      <c r="U373" s="537"/>
    </row>
    <row r="374" spans="1:24" s="23" customFormat="1" ht="15.95" customHeight="1" x14ac:dyDescent="0.25">
      <c r="A374" s="14"/>
      <c r="B374" s="22" t="s">
        <v>50</v>
      </c>
      <c r="C374" s="608">
        <f t="shared" ref="C374:H374" si="81">SUM(C375:C376)</f>
        <v>5</v>
      </c>
      <c r="D374" s="609">
        <f t="shared" si="81"/>
        <v>0</v>
      </c>
      <c r="E374" s="610">
        <f t="shared" si="81"/>
        <v>0</v>
      </c>
      <c r="F374" s="348">
        <f t="shared" si="81"/>
        <v>0</v>
      </c>
      <c r="G374" s="348">
        <f t="shared" si="81"/>
        <v>0</v>
      </c>
      <c r="H374" s="348">
        <f t="shared" si="81"/>
        <v>0</v>
      </c>
      <c r="I374" s="348">
        <f>SUM(I375:I376)</f>
        <v>0</v>
      </c>
      <c r="J374" s="348">
        <f t="shared" ref="J374" si="82">SUM(J375:J376)</f>
        <v>0</v>
      </c>
      <c r="K374" s="347">
        <f t="shared" ref="K374:K391" si="83">SUM(C374-F374-G374-H374+I374-J374)</f>
        <v>5</v>
      </c>
      <c r="L374" s="348">
        <f t="shared" ref="L374:O374" si="84">SUM(L375:L376)</f>
        <v>245</v>
      </c>
      <c r="M374" s="348">
        <f t="shared" si="84"/>
        <v>0</v>
      </c>
      <c r="N374" s="348">
        <f t="shared" si="84"/>
        <v>0</v>
      </c>
      <c r="O374" s="348">
        <f t="shared" si="84"/>
        <v>0</v>
      </c>
      <c r="P374" s="348">
        <f>SUM(P375:P376)</f>
        <v>175</v>
      </c>
      <c r="Q374" s="348">
        <f t="shared" ref="Q374" si="85">SUM(Q375:Q376)</f>
        <v>0</v>
      </c>
      <c r="R374" s="347">
        <f t="shared" ref="R374:R382" si="86">SUM(L374-M374-N374-O374+P374-Q374)</f>
        <v>420</v>
      </c>
      <c r="S374" s="545"/>
      <c r="T374" s="546"/>
      <c r="U374" s="547"/>
    </row>
    <row r="375" spans="1:24" ht="15.75" x14ac:dyDescent="0.2">
      <c r="A375" s="12"/>
      <c r="B375" s="13" t="s">
        <v>84</v>
      </c>
      <c r="C375" s="611">
        <v>5</v>
      </c>
      <c r="D375" s="612">
        <v>0</v>
      </c>
      <c r="E375" s="613">
        <v>0</v>
      </c>
      <c r="F375" s="349">
        <v>0</v>
      </c>
      <c r="G375" s="349">
        <v>0</v>
      </c>
      <c r="H375" s="349">
        <v>0</v>
      </c>
      <c r="I375" s="230">
        <v>0</v>
      </c>
      <c r="J375" s="230">
        <v>0</v>
      </c>
      <c r="K375" s="347">
        <f t="shared" si="83"/>
        <v>5</v>
      </c>
      <c r="L375" s="349">
        <v>245</v>
      </c>
      <c r="M375" s="349">
        <v>0</v>
      </c>
      <c r="N375" s="349">
        <v>0</v>
      </c>
      <c r="O375" s="349">
        <v>0</v>
      </c>
      <c r="P375" s="349">
        <v>175</v>
      </c>
      <c r="Q375" s="349">
        <v>0</v>
      </c>
      <c r="R375" s="347">
        <f t="shared" si="86"/>
        <v>420</v>
      </c>
      <c r="S375" s="542"/>
      <c r="T375" s="543"/>
      <c r="U375" s="544"/>
    </row>
    <row r="376" spans="1:24" ht="15.75" x14ac:dyDescent="0.2">
      <c r="A376" s="12"/>
      <c r="B376" s="13" t="s">
        <v>85</v>
      </c>
      <c r="C376" s="611">
        <v>0</v>
      </c>
      <c r="D376" s="612">
        <v>0</v>
      </c>
      <c r="E376" s="613">
        <v>0</v>
      </c>
      <c r="F376" s="349">
        <v>0</v>
      </c>
      <c r="G376" s="349">
        <v>0</v>
      </c>
      <c r="H376" s="349">
        <v>0</v>
      </c>
      <c r="I376" s="230">
        <v>0</v>
      </c>
      <c r="J376" s="230">
        <v>0</v>
      </c>
      <c r="K376" s="347">
        <f t="shared" si="83"/>
        <v>0</v>
      </c>
      <c r="L376" s="349">
        <v>0</v>
      </c>
      <c r="M376" s="349">
        <v>0</v>
      </c>
      <c r="N376" s="349">
        <v>0</v>
      </c>
      <c r="O376" s="349">
        <v>0</v>
      </c>
      <c r="P376" s="349">
        <v>0</v>
      </c>
      <c r="Q376" s="349">
        <v>0</v>
      </c>
      <c r="R376" s="347">
        <f t="shared" si="86"/>
        <v>0</v>
      </c>
      <c r="S376" s="542"/>
      <c r="T376" s="543"/>
      <c r="U376" s="544"/>
    </row>
    <row r="377" spans="1:24" ht="15.75" x14ac:dyDescent="0.2">
      <c r="A377" s="12"/>
      <c r="B377" s="11" t="s">
        <v>51</v>
      </c>
      <c r="C377" s="617">
        <v>0</v>
      </c>
      <c r="D377" s="618">
        <v>0</v>
      </c>
      <c r="E377" s="619">
        <v>0</v>
      </c>
      <c r="F377" s="231">
        <v>0</v>
      </c>
      <c r="G377" s="231">
        <v>0</v>
      </c>
      <c r="H377" s="231">
        <v>0</v>
      </c>
      <c r="I377" s="231">
        <v>0</v>
      </c>
      <c r="J377" s="231">
        <v>0</v>
      </c>
      <c r="K377" s="347">
        <f t="shared" si="83"/>
        <v>0</v>
      </c>
      <c r="L377" s="347">
        <v>0</v>
      </c>
      <c r="M377" s="347">
        <v>0</v>
      </c>
      <c r="N377" s="347">
        <v>0</v>
      </c>
      <c r="O377" s="347">
        <v>0</v>
      </c>
      <c r="P377" s="347">
        <v>0</v>
      </c>
      <c r="Q377" s="347">
        <v>0</v>
      </c>
      <c r="R377" s="347">
        <f t="shared" si="86"/>
        <v>0</v>
      </c>
      <c r="S377" s="542"/>
      <c r="T377" s="543"/>
      <c r="U377" s="544"/>
    </row>
    <row r="378" spans="1:24" ht="15.75" x14ac:dyDescent="0.2">
      <c r="A378" s="12"/>
      <c r="B378" s="11" t="s">
        <v>52</v>
      </c>
      <c r="C378" s="617">
        <v>0</v>
      </c>
      <c r="D378" s="618">
        <v>0</v>
      </c>
      <c r="E378" s="619">
        <v>0</v>
      </c>
      <c r="F378" s="231">
        <v>0</v>
      </c>
      <c r="G378" s="231">
        <v>0</v>
      </c>
      <c r="H378" s="231">
        <v>0</v>
      </c>
      <c r="I378" s="231">
        <v>0</v>
      </c>
      <c r="J378" s="231">
        <v>0</v>
      </c>
      <c r="K378" s="347">
        <f t="shared" si="83"/>
        <v>0</v>
      </c>
      <c r="L378" s="347">
        <v>0</v>
      </c>
      <c r="M378" s="347">
        <v>0</v>
      </c>
      <c r="N378" s="347">
        <v>0</v>
      </c>
      <c r="O378" s="347">
        <v>0</v>
      </c>
      <c r="P378" s="347">
        <v>0</v>
      </c>
      <c r="Q378" s="347">
        <v>0</v>
      </c>
      <c r="R378" s="347">
        <f t="shared" si="86"/>
        <v>0</v>
      </c>
      <c r="S378" s="542"/>
      <c r="T378" s="543"/>
      <c r="U378" s="544"/>
      <c r="X378" s="1" t="s">
        <v>43</v>
      </c>
    </row>
    <row r="379" spans="1:24" ht="15.75" x14ac:dyDescent="0.2">
      <c r="A379" s="14">
        <v>2</v>
      </c>
      <c r="B379" s="10" t="s">
        <v>23</v>
      </c>
      <c r="C379" s="617">
        <f t="shared" ref="C379:G379" si="87">SUM(C380:C381)</f>
        <v>0</v>
      </c>
      <c r="D379" s="618">
        <f t="shared" si="87"/>
        <v>658</v>
      </c>
      <c r="E379" s="619">
        <f t="shared" si="87"/>
        <v>658</v>
      </c>
      <c r="F379" s="347">
        <f t="shared" si="87"/>
        <v>0</v>
      </c>
      <c r="G379" s="347">
        <f t="shared" si="87"/>
        <v>0</v>
      </c>
      <c r="H379" s="26"/>
      <c r="I379" s="347">
        <f t="shared" ref="I379:J379" si="88">SUM(I380:I381)</f>
        <v>0</v>
      </c>
      <c r="J379" s="347">
        <f t="shared" si="88"/>
        <v>0</v>
      </c>
      <c r="K379" s="347">
        <f t="shared" si="83"/>
        <v>0</v>
      </c>
      <c r="L379" s="347">
        <f>SUM(L380:L381)</f>
        <v>0</v>
      </c>
      <c r="M379" s="347">
        <f t="shared" ref="M379:N379" si="89">SUM(M380:M381)</f>
        <v>0</v>
      </c>
      <c r="N379" s="347">
        <f t="shared" si="89"/>
        <v>0</v>
      </c>
      <c r="O379" s="26"/>
      <c r="P379" s="347">
        <f t="shared" ref="P379:Q379" si="90">SUM(P380:P381)</f>
        <v>5</v>
      </c>
      <c r="Q379" s="347">
        <f t="shared" si="90"/>
        <v>0</v>
      </c>
      <c r="R379" s="347">
        <f t="shared" si="86"/>
        <v>5</v>
      </c>
      <c r="S379" s="542"/>
      <c r="T379" s="543"/>
      <c r="U379" s="544"/>
    </row>
    <row r="380" spans="1:24" ht="15.75" x14ac:dyDescent="0.2">
      <c r="A380" s="12"/>
      <c r="B380" s="13" t="s">
        <v>84</v>
      </c>
      <c r="C380" s="611">
        <v>0</v>
      </c>
      <c r="D380" s="612">
        <v>658</v>
      </c>
      <c r="E380" s="613">
        <v>658</v>
      </c>
      <c r="F380" s="349">
        <v>0</v>
      </c>
      <c r="G380" s="349">
        <v>0</v>
      </c>
      <c r="H380" s="25"/>
      <c r="I380" s="230">
        <v>0</v>
      </c>
      <c r="J380" s="230">
        <v>0</v>
      </c>
      <c r="K380" s="347">
        <f t="shared" si="83"/>
        <v>0</v>
      </c>
      <c r="L380" s="349">
        <v>0</v>
      </c>
      <c r="M380" s="349">
        <v>0</v>
      </c>
      <c r="N380" s="349">
        <v>0</v>
      </c>
      <c r="O380" s="25"/>
      <c r="P380" s="349">
        <v>0</v>
      </c>
      <c r="Q380" s="349">
        <v>0</v>
      </c>
      <c r="R380" s="347">
        <f>SUM(L380-M380-N380-O380+P380-Q380)</f>
        <v>0</v>
      </c>
      <c r="S380" s="542"/>
      <c r="T380" s="543"/>
      <c r="U380" s="544"/>
    </row>
    <row r="381" spans="1:24" ht="12.75" customHeight="1" x14ac:dyDescent="0.2">
      <c r="A381" s="12"/>
      <c r="B381" s="13" t="s">
        <v>85</v>
      </c>
      <c r="C381" s="611">
        <v>0</v>
      </c>
      <c r="D381" s="612">
        <v>0</v>
      </c>
      <c r="E381" s="613">
        <v>0</v>
      </c>
      <c r="F381" s="349">
        <v>0</v>
      </c>
      <c r="G381" s="349">
        <v>0</v>
      </c>
      <c r="H381" s="25"/>
      <c r="I381" s="230">
        <v>0</v>
      </c>
      <c r="J381" s="230">
        <v>0</v>
      </c>
      <c r="K381" s="347">
        <f t="shared" si="83"/>
        <v>0</v>
      </c>
      <c r="L381" s="349">
        <v>0</v>
      </c>
      <c r="M381" s="349">
        <v>0</v>
      </c>
      <c r="N381" s="349">
        <v>0</v>
      </c>
      <c r="O381" s="25"/>
      <c r="P381" s="349">
        <v>5</v>
      </c>
      <c r="Q381" s="349">
        <v>0</v>
      </c>
      <c r="R381" s="347">
        <f t="shared" si="86"/>
        <v>5</v>
      </c>
      <c r="S381" s="542"/>
      <c r="T381" s="543"/>
      <c r="U381" s="544"/>
    </row>
    <row r="382" spans="1:24" ht="12.75" customHeight="1" x14ac:dyDescent="0.2">
      <c r="A382" s="9">
        <v>3</v>
      </c>
      <c r="B382" s="10" t="s">
        <v>54</v>
      </c>
      <c r="C382" s="617">
        <v>0</v>
      </c>
      <c r="D382" s="618">
        <v>0</v>
      </c>
      <c r="E382" s="619">
        <v>0</v>
      </c>
      <c r="F382" s="347">
        <v>0</v>
      </c>
      <c r="G382" s="26"/>
      <c r="H382" s="26"/>
      <c r="I382" s="347">
        <v>0</v>
      </c>
      <c r="J382" s="347">
        <v>0</v>
      </c>
      <c r="K382" s="347">
        <f t="shared" si="83"/>
        <v>0</v>
      </c>
      <c r="L382" s="340">
        <v>0</v>
      </c>
      <c r="M382" s="340">
        <v>0</v>
      </c>
      <c r="N382" s="26"/>
      <c r="O382" s="26"/>
      <c r="P382" s="340">
        <v>0</v>
      </c>
      <c r="Q382" s="340">
        <v>0</v>
      </c>
      <c r="R382" s="347">
        <f t="shared" si="86"/>
        <v>0</v>
      </c>
      <c r="S382" s="542"/>
      <c r="T382" s="543"/>
      <c r="U382" s="544"/>
    </row>
    <row r="383" spans="1:24" ht="15.75" x14ac:dyDescent="0.2">
      <c r="A383" s="14">
        <v>4</v>
      </c>
      <c r="B383" s="10" t="s">
        <v>53</v>
      </c>
      <c r="C383" s="608">
        <f t="shared" ref="C383:E383" si="91">SUM(C384:C385)</f>
        <v>0</v>
      </c>
      <c r="D383" s="609">
        <f t="shared" si="91"/>
        <v>2</v>
      </c>
      <c r="E383" s="610">
        <f t="shared" si="91"/>
        <v>2</v>
      </c>
      <c r="F383" s="348">
        <f>SUM(F384:F385)</f>
        <v>0</v>
      </c>
      <c r="G383" s="26"/>
      <c r="H383" s="26"/>
      <c r="I383" s="348">
        <f t="shared" ref="I383:J383" si="92">SUM(I384:I385)</f>
        <v>0</v>
      </c>
      <c r="J383" s="348">
        <f t="shared" si="92"/>
        <v>0</v>
      </c>
      <c r="K383" s="347">
        <f t="shared" si="83"/>
        <v>0</v>
      </c>
      <c r="L383" s="347">
        <f>SUM(L384:L385)</f>
        <v>2</v>
      </c>
      <c r="M383" s="347">
        <f>SUM(M384:M385)</f>
        <v>0</v>
      </c>
      <c r="N383" s="26"/>
      <c r="O383" s="26"/>
      <c r="P383" s="347">
        <f t="shared" ref="P383:Q383" si="93">SUM(P384:P385)</f>
        <v>0</v>
      </c>
      <c r="Q383" s="347">
        <f t="shared" si="93"/>
        <v>0</v>
      </c>
      <c r="R383" s="347">
        <f>SUM(L383-M383-N383-O383+P383-Q383)</f>
        <v>2</v>
      </c>
      <c r="S383" s="542"/>
      <c r="T383" s="543"/>
      <c r="U383" s="544"/>
    </row>
    <row r="384" spans="1:24" ht="15.75" customHeight="1" x14ac:dyDescent="0.2">
      <c r="A384" s="14"/>
      <c r="B384" s="13" t="s">
        <v>84</v>
      </c>
      <c r="C384" s="608">
        <v>0</v>
      </c>
      <c r="D384" s="609">
        <v>0</v>
      </c>
      <c r="E384" s="610">
        <v>0</v>
      </c>
      <c r="F384" s="348">
        <v>0</v>
      </c>
      <c r="G384" s="26"/>
      <c r="H384" s="26"/>
      <c r="I384" s="348">
        <v>0</v>
      </c>
      <c r="J384" s="348">
        <v>0</v>
      </c>
      <c r="K384" s="347">
        <f t="shared" si="83"/>
        <v>0</v>
      </c>
      <c r="L384" s="340">
        <v>0</v>
      </c>
      <c r="M384" s="340">
        <v>0</v>
      </c>
      <c r="N384" s="26"/>
      <c r="O384" s="26"/>
      <c r="P384" s="340">
        <v>0</v>
      </c>
      <c r="Q384" s="340">
        <v>0</v>
      </c>
      <c r="R384" s="347">
        <f t="shared" ref="R384" si="94">SUM(L384-M384-N384-O384+P384-Q384)</f>
        <v>0</v>
      </c>
      <c r="S384" s="542"/>
      <c r="T384" s="543"/>
      <c r="U384" s="544"/>
    </row>
    <row r="385" spans="1:21" ht="15.75" x14ac:dyDescent="0.2">
      <c r="A385" s="14"/>
      <c r="B385" s="13" t="s">
        <v>85</v>
      </c>
      <c r="C385" s="608">
        <v>0</v>
      </c>
      <c r="D385" s="609">
        <v>2</v>
      </c>
      <c r="E385" s="610">
        <v>2</v>
      </c>
      <c r="F385" s="348">
        <v>0</v>
      </c>
      <c r="G385" s="26"/>
      <c r="H385" s="26"/>
      <c r="I385" s="348">
        <v>0</v>
      </c>
      <c r="J385" s="348">
        <v>0</v>
      </c>
      <c r="K385" s="347">
        <f t="shared" si="83"/>
        <v>0</v>
      </c>
      <c r="L385" s="340">
        <v>2</v>
      </c>
      <c r="M385" s="340">
        <v>0</v>
      </c>
      <c r="N385" s="26"/>
      <c r="O385" s="26"/>
      <c r="P385" s="340">
        <v>0</v>
      </c>
      <c r="Q385" s="340">
        <v>0</v>
      </c>
      <c r="R385" s="347">
        <f>SUM(L385-M385-N385-O385+P385-Q385)</f>
        <v>2</v>
      </c>
      <c r="S385" s="542"/>
      <c r="T385" s="543"/>
      <c r="U385" s="544"/>
    </row>
    <row r="386" spans="1:21" ht="15.75" x14ac:dyDescent="0.2">
      <c r="A386" s="14">
        <v>5</v>
      </c>
      <c r="B386" s="11" t="s">
        <v>55</v>
      </c>
      <c r="C386" s="617">
        <v>0</v>
      </c>
      <c r="D386" s="618">
        <v>0</v>
      </c>
      <c r="E386" s="619">
        <v>0</v>
      </c>
      <c r="F386" s="347">
        <v>0</v>
      </c>
      <c r="G386" s="26"/>
      <c r="H386" s="26"/>
      <c r="I386" s="347">
        <v>0</v>
      </c>
      <c r="J386" s="347">
        <v>0</v>
      </c>
      <c r="K386" s="347">
        <f t="shared" si="83"/>
        <v>0</v>
      </c>
      <c r="L386" s="340">
        <v>1</v>
      </c>
      <c r="M386" s="340">
        <v>0</v>
      </c>
      <c r="N386" s="26"/>
      <c r="O386" s="26"/>
      <c r="P386" s="340">
        <v>0</v>
      </c>
      <c r="Q386" s="340">
        <v>0</v>
      </c>
      <c r="R386" s="347">
        <f t="shared" ref="R386:R392" si="95">SUM(L386-M386-N386-O386+P386-Q386)</f>
        <v>1</v>
      </c>
      <c r="S386" s="542"/>
      <c r="T386" s="543"/>
      <c r="U386" s="544"/>
    </row>
    <row r="387" spans="1:21" ht="12.75" customHeight="1" x14ac:dyDescent="0.2">
      <c r="A387" s="14">
        <v>6</v>
      </c>
      <c r="B387" s="10" t="s">
        <v>56</v>
      </c>
      <c r="C387" s="617">
        <v>0</v>
      </c>
      <c r="D387" s="618">
        <v>0</v>
      </c>
      <c r="E387" s="619">
        <v>0</v>
      </c>
      <c r="F387" s="347">
        <v>0</v>
      </c>
      <c r="G387" s="26"/>
      <c r="H387" s="26"/>
      <c r="I387" s="347">
        <v>0</v>
      </c>
      <c r="J387" s="347">
        <v>0</v>
      </c>
      <c r="K387" s="347">
        <f t="shared" si="83"/>
        <v>0</v>
      </c>
      <c r="L387" s="340">
        <v>1</v>
      </c>
      <c r="M387" s="340">
        <v>0</v>
      </c>
      <c r="N387" s="26"/>
      <c r="O387" s="26"/>
      <c r="P387" s="340">
        <v>0</v>
      </c>
      <c r="Q387" s="340">
        <v>0</v>
      </c>
      <c r="R387" s="347">
        <f t="shared" si="95"/>
        <v>1</v>
      </c>
      <c r="S387" s="573">
        <v>0</v>
      </c>
      <c r="T387" s="574"/>
      <c r="U387" s="575"/>
    </row>
    <row r="388" spans="1:21" ht="13.5" customHeight="1" x14ac:dyDescent="0.2">
      <c r="A388" s="14">
        <v>7</v>
      </c>
      <c r="B388" s="10" t="s">
        <v>57</v>
      </c>
      <c r="C388" s="617">
        <v>0</v>
      </c>
      <c r="D388" s="618">
        <v>0</v>
      </c>
      <c r="E388" s="619">
        <v>0</v>
      </c>
      <c r="F388" s="347">
        <v>0</v>
      </c>
      <c r="G388" s="26"/>
      <c r="H388" s="26"/>
      <c r="I388" s="347">
        <v>0</v>
      </c>
      <c r="J388" s="347">
        <v>0</v>
      </c>
      <c r="K388" s="347">
        <f t="shared" si="83"/>
        <v>0</v>
      </c>
      <c r="L388" s="340">
        <v>0</v>
      </c>
      <c r="M388" s="340">
        <v>0</v>
      </c>
      <c r="N388" s="26"/>
      <c r="O388" s="26"/>
      <c r="P388" s="340">
        <v>0</v>
      </c>
      <c r="Q388" s="340">
        <v>0</v>
      </c>
      <c r="R388" s="347">
        <f t="shared" si="95"/>
        <v>0</v>
      </c>
      <c r="S388" s="548">
        <v>0</v>
      </c>
      <c r="T388" s="549"/>
      <c r="U388" s="550"/>
    </row>
    <row r="389" spans="1:21" ht="15" customHeight="1" x14ac:dyDescent="0.2">
      <c r="A389" s="14">
        <v>8</v>
      </c>
      <c r="B389" s="10" t="s">
        <v>58</v>
      </c>
      <c r="C389" s="617">
        <v>0</v>
      </c>
      <c r="D389" s="618">
        <v>0</v>
      </c>
      <c r="E389" s="619">
        <v>0</v>
      </c>
      <c r="F389" s="347">
        <v>0</v>
      </c>
      <c r="G389" s="26"/>
      <c r="H389" s="26"/>
      <c r="I389" s="347">
        <v>0</v>
      </c>
      <c r="J389" s="347">
        <v>0</v>
      </c>
      <c r="K389" s="347">
        <f t="shared" si="83"/>
        <v>0</v>
      </c>
      <c r="L389" s="340">
        <v>0</v>
      </c>
      <c r="M389" s="340">
        <v>0</v>
      </c>
      <c r="N389" s="26"/>
      <c r="O389" s="26"/>
      <c r="P389" s="340">
        <v>0</v>
      </c>
      <c r="Q389" s="340">
        <v>0</v>
      </c>
      <c r="R389" s="347">
        <f t="shared" si="95"/>
        <v>0</v>
      </c>
      <c r="S389" s="548">
        <v>0</v>
      </c>
      <c r="T389" s="549"/>
      <c r="U389" s="550"/>
    </row>
    <row r="390" spans="1:21" ht="12.75" customHeight="1" x14ac:dyDescent="0.2">
      <c r="A390" s="14">
        <v>9</v>
      </c>
      <c r="B390" s="10" t="s">
        <v>24</v>
      </c>
      <c r="C390" s="617">
        <v>0</v>
      </c>
      <c r="D390" s="618">
        <v>0</v>
      </c>
      <c r="E390" s="619">
        <v>0</v>
      </c>
      <c r="F390" s="347">
        <v>0</v>
      </c>
      <c r="G390" s="26"/>
      <c r="H390" s="26"/>
      <c r="I390" s="231">
        <v>0</v>
      </c>
      <c r="J390" s="231">
        <v>0</v>
      </c>
      <c r="K390" s="347">
        <f t="shared" si="83"/>
        <v>0</v>
      </c>
      <c r="L390" s="340">
        <v>0</v>
      </c>
      <c r="M390" s="340">
        <v>0</v>
      </c>
      <c r="N390" s="26"/>
      <c r="O390" s="26"/>
      <c r="P390" s="340">
        <v>0</v>
      </c>
      <c r="Q390" s="340">
        <v>0</v>
      </c>
      <c r="R390" s="347">
        <f t="shared" si="95"/>
        <v>0</v>
      </c>
      <c r="S390" s="548">
        <v>0</v>
      </c>
      <c r="T390" s="549"/>
      <c r="U390" s="550"/>
    </row>
    <row r="391" spans="1:21" ht="12.75" customHeight="1" x14ac:dyDescent="0.2">
      <c r="A391" s="14">
        <v>10</v>
      </c>
      <c r="B391" s="10" t="s">
        <v>25</v>
      </c>
      <c r="C391" s="617">
        <v>0</v>
      </c>
      <c r="D391" s="618">
        <v>0</v>
      </c>
      <c r="E391" s="619">
        <v>0</v>
      </c>
      <c r="F391" s="347">
        <v>0</v>
      </c>
      <c r="G391" s="26"/>
      <c r="H391" s="26"/>
      <c r="I391" s="231">
        <v>0</v>
      </c>
      <c r="J391" s="231">
        <v>0</v>
      </c>
      <c r="K391" s="347">
        <f t="shared" si="83"/>
        <v>0</v>
      </c>
      <c r="L391" s="340">
        <v>0</v>
      </c>
      <c r="M391" s="340">
        <v>0</v>
      </c>
      <c r="N391" s="26"/>
      <c r="O391" s="26"/>
      <c r="P391" s="340">
        <v>0</v>
      </c>
      <c r="Q391" s="340">
        <v>0</v>
      </c>
      <c r="R391" s="347">
        <f t="shared" si="95"/>
        <v>0</v>
      </c>
      <c r="S391" s="548">
        <v>0</v>
      </c>
      <c r="T391" s="549"/>
      <c r="U391" s="550"/>
    </row>
    <row r="392" spans="1:21" ht="12.75" customHeight="1" thickBot="1" x14ac:dyDescent="0.25">
      <c r="A392" s="48">
        <v>11</v>
      </c>
      <c r="B392" s="49" t="s">
        <v>59</v>
      </c>
      <c r="C392" s="620">
        <v>0</v>
      </c>
      <c r="D392" s="621">
        <v>0</v>
      </c>
      <c r="E392" s="622">
        <v>0</v>
      </c>
      <c r="F392" s="54">
        <v>0</v>
      </c>
      <c r="G392" s="53"/>
      <c r="H392" s="53"/>
      <c r="I392" s="232">
        <v>0</v>
      </c>
      <c r="J392" s="232">
        <v>0</v>
      </c>
      <c r="K392" s="54">
        <f t="shared" ref="K392" si="96">SUM(E392-F392-G392-H392+I392-J392)</f>
        <v>0</v>
      </c>
      <c r="L392" s="52">
        <v>0</v>
      </c>
      <c r="M392" s="52">
        <v>0</v>
      </c>
      <c r="N392" s="53"/>
      <c r="O392" s="53"/>
      <c r="P392" s="52">
        <v>0</v>
      </c>
      <c r="Q392" s="52">
        <v>0</v>
      </c>
      <c r="R392" s="54">
        <f t="shared" si="95"/>
        <v>0</v>
      </c>
      <c r="S392" s="554"/>
      <c r="T392" s="555"/>
      <c r="U392" s="556"/>
    </row>
    <row r="393" spans="1:21" ht="11.25" customHeight="1" thickTop="1" x14ac:dyDescent="0.2">
      <c r="A393" s="5"/>
      <c r="B393" s="17" t="s">
        <v>39</v>
      </c>
    </row>
    <row r="394" spans="1:21" ht="12.75" customHeight="1" x14ac:dyDescent="0.2">
      <c r="A394" s="5"/>
      <c r="B394" s="15" t="s">
        <v>61</v>
      </c>
    </row>
    <row r="395" spans="1:21" ht="15.95" customHeight="1" x14ac:dyDescent="0.2">
      <c r="A395" s="5"/>
      <c r="B395" s="15" t="s">
        <v>60</v>
      </c>
    </row>
    <row r="396" spans="1:21" ht="15.95" customHeight="1" x14ac:dyDescent="0.2">
      <c r="A396" s="5"/>
      <c r="B396" s="15" t="s">
        <v>40</v>
      </c>
      <c r="Q396" s="1" t="s">
        <v>43</v>
      </c>
    </row>
    <row r="397" spans="1:21" ht="15.95" customHeight="1" x14ac:dyDescent="0.2">
      <c r="A397" s="5"/>
      <c r="B397" s="27"/>
    </row>
    <row r="398" spans="1:21" ht="15.95" customHeight="1" x14ac:dyDescent="0.2">
      <c r="A398" s="5"/>
      <c r="B398" s="27"/>
    </row>
    <row r="399" spans="1:21" ht="15.95" customHeight="1" x14ac:dyDescent="0.2">
      <c r="A399" s="488" t="s">
        <v>0</v>
      </c>
      <c r="B399" s="488"/>
      <c r="P399" s="517" t="s">
        <v>26</v>
      </c>
      <c r="Q399" s="517"/>
      <c r="R399" s="517"/>
      <c r="S399" s="517"/>
      <c r="T399" s="517"/>
      <c r="U399" s="517"/>
    </row>
    <row r="400" spans="1:21" ht="15.95" customHeight="1" x14ac:dyDescent="0.2">
      <c r="A400" s="488" t="s">
        <v>1</v>
      </c>
      <c r="B400" s="488"/>
      <c r="P400" s="517"/>
      <c r="Q400" s="517"/>
      <c r="R400" s="517"/>
      <c r="S400" s="517"/>
      <c r="T400" s="517"/>
      <c r="U400" s="517"/>
    </row>
    <row r="401" spans="1:21" ht="15.95" customHeight="1" x14ac:dyDescent="0.2">
      <c r="A401" s="488" t="s">
        <v>46</v>
      </c>
      <c r="B401" s="488"/>
    </row>
    <row r="402" spans="1:21" ht="15.95" customHeight="1" x14ac:dyDescent="0.35">
      <c r="C402" s="518" t="s">
        <v>2</v>
      </c>
      <c r="D402" s="518"/>
      <c r="E402" s="518"/>
      <c r="F402" s="518"/>
      <c r="G402" s="518"/>
      <c r="H402" s="518"/>
      <c r="I402" s="518"/>
      <c r="J402" s="518"/>
      <c r="K402" s="518"/>
      <c r="L402" s="518"/>
      <c r="M402" s="518"/>
      <c r="N402" s="518"/>
      <c r="O402" s="518"/>
      <c r="P402" s="518"/>
      <c r="Q402" s="2"/>
    </row>
    <row r="403" spans="1:21" ht="15.95" customHeight="1" x14ac:dyDescent="0.2">
      <c r="F403" s="519" t="s">
        <v>3</v>
      </c>
      <c r="G403" s="519"/>
      <c r="H403" s="519"/>
      <c r="I403" s="519"/>
      <c r="J403" s="519"/>
      <c r="K403" s="519"/>
      <c r="L403" s="519"/>
      <c r="M403" s="519"/>
      <c r="N403" s="519"/>
      <c r="O403" s="519"/>
      <c r="P403" s="519"/>
      <c r="Q403" s="339"/>
    </row>
    <row r="404" spans="1:21" ht="15.95" customHeight="1" x14ac:dyDescent="0.2">
      <c r="A404" s="1" t="s">
        <v>47</v>
      </c>
      <c r="C404" s="3"/>
      <c r="D404" s="4">
        <v>1</v>
      </c>
      <c r="E404" s="4">
        <v>5</v>
      </c>
      <c r="M404" s="5"/>
      <c r="N404" s="5"/>
      <c r="O404" s="5"/>
      <c r="P404" s="5"/>
      <c r="Q404" s="5"/>
      <c r="R404" s="5"/>
      <c r="S404" s="5"/>
      <c r="T404" s="5"/>
    </row>
    <row r="405" spans="1:21" ht="15.95" customHeight="1" x14ac:dyDescent="0.2">
      <c r="A405" s="1" t="s">
        <v>69</v>
      </c>
      <c r="C405" s="6"/>
      <c r="D405" s="7">
        <v>0</v>
      </c>
      <c r="E405" s="7">
        <v>8</v>
      </c>
      <c r="K405" s="520">
        <v>11</v>
      </c>
      <c r="L405" s="520"/>
      <c r="M405" s="5"/>
      <c r="N405" s="5"/>
      <c r="O405" s="5"/>
      <c r="Q405" s="1" t="str">
        <f>+Q365:U365</f>
        <v>Bulan     :</v>
      </c>
      <c r="R405" s="522" t="str">
        <f>+R365</f>
        <v>September</v>
      </c>
      <c r="S405" s="523"/>
      <c r="T405" s="4">
        <f>+T365:U365</f>
        <v>0</v>
      </c>
      <c r="U405" s="4">
        <f>+U365</f>
        <v>9</v>
      </c>
    </row>
    <row r="406" spans="1:21" ht="15.95" customHeight="1" thickBot="1" x14ac:dyDescent="0.25">
      <c r="A406" s="209" t="s">
        <v>77</v>
      </c>
      <c r="B406" s="209"/>
      <c r="C406" s="4">
        <v>0</v>
      </c>
      <c r="D406" s="4">
        <v>4</v>
      </c>
      <c r="E406" s="4">
        <v>2</v>
      </c>
      <c r="K406" s="521"/>
      <c r="L406" s="521"/>
      <c r="M406" s="5"/>
      <c r="N406" s="5"/>
      <c r="O406" s="5"/>
      <c r="Q406" s="1" t="s">
        <v>48</v>
      </c>
      <c r="R406" s="557">
        <f>+R366</f>
        <v>2018</v>
      </c>
      <c r="S406" s="558"/>
      <c r="T406" s="21">
        <v>1</v>
      </c>
      <c r="U406" s="21">
        <v>8</v>
      </c>
    </row>
    <row r="407" spans="1:21" ht="15.95" customHeight="1" thickTop="1" x14ac:dyDescent="0.2">
      <c r="A407" s="496" t="s">
        <v>4</v>
      </c>
      <c r="B407" s="496" t="s">
        <v>5</v>
      </c>
      <c r="C407" s="499" t="s">
        <v>6</v>
      </c>
      <c r="D407" s="500"/>
      <c r="E407" s="500"/>
      <c r="F407" s="500"/>
      <c r="G407" s="500"/>
      <c r="H407" s="500"/>
      <c r="I407" s="500"/>
      <c r="J407" s="500"/>
      <c r="K407" s="501"/>
      <c r="L407" s="499" t="s">
        <v>7</v>
      </c>
      <c r="M407" s="500"/>
      <c r="N407" s="500"/>
      <c r="O407" s="500"/>
      <c r="P407" s="500"/>
      <c r="Q407" s="500"/>
      <c r="R407" s="501"/>
      <c r="S407" s="538" t="s">
        <v>65</v>
      </c>
      <c r="T407" s="539"/>
      <c r="U407" s="540"/>
    </row>
    <row r="408" spans="1:21" ht="15.95" customHeight="1" x14ac:dyDescent="0.2">
      <c r="A408" s="497"/>
      <c r="B408" s="497"/>
      <c r="C408" s="551" t="s">
        <v>27</v>
      </c>
      <c r="D408" s="552"/>
      <c r="E408" s="553"/>
      <c r="F408" s="344"/>
      <c r="G408" s="344" t="s">
        <v>30</v>
      </c>
      <c r="H408" s="344" t="s">
        <v>32</v>
      </c>
      <c r="I408" s="344"/>
      <c r="J408" s="344"/>
      <c r="K408" s="344" t="s">
        <v>43</v>
      </c>
      <c r="L408" s="344" t="s">
        <v>27</v>
      </c>
      <c r="M408" s="344"/>
      <c r="N408" s="344" t="s">
        <v>30</v>
      </c>
      <c r="O408" s="344" t="s">
        <v>32</v>
      </c>
      <c r="P408" s="344"/>
      <c r="Q408" s="344"/>
      <c r="R408" s="344" t="s">
        <v>64</v>
      </c>
      <c r="S408" s="524" t="s">
        <v>68</v>
      </c>
      <c r="T408" s="525"/>
      <c r="U408" s="526"/>
    </row>
    <row r="409" spans="1:21" ht="15.95" customHeight="1" x14ac:dyDescent="0.2">
      <c r="A409" s="497"/>
      <c r="B409" s="497"/>
      <c r="C409" s="524" t="s">
        <v>28</v>
      </c>
      <c r="D409" s="525"/>
      <c r="E409" s="526"/>
      <c r="F409" s="342" t="s">
        <v>29</v>
      </c>
      <c r="G409" s="342" t="s">
        <v>31</v>
      </c>
      <c r="H409" s="342" t="s">
        <v>33</v>
      </c>
      <c r="I409" s="342" t="s">
        <v>37</v>
      </c>
      <c r="J409" s="342" t="s">
        <v>36</v>
      </c>
      <c r="K409" s="342" t="s">
        <v>28</v>
      </c>
      <c r="L409" s="342" t="s">
        <v>28</v>
      </c>
      <c r="M409" s="342" t="s">
        <v>35</v>
      </c>
      <c r="N409" s="342" t="s">
        <v>31</v>
      </c>
      <c r="O409" s="342" t="s">
        <v>33</v>
      </c>
      <c r="P409" s="342" t="s">
        <v>37</v>
      </c>
      <c r="Q409" s="342" t="s">
        <v>36</v>
      </c>
      <c r="R409" s="342" t="s">
        <v>38</v>
      </c>
      <c r="S409" s="524" t="s">
        <v>66</v>
      </c>
      <c r="T409" s="525"/>
      <c r="U409" s="526"/>
    </row>
    <row r="410" spans="1:21" ht="15.95" customHeight="1" x14ac:dyDescent="0.2">
      <c r="A410" s="497"/>
      <c r="B410" s="497"/>
      <c r="C410" s="502" t="s">
        <v>8</v>
      </c>
      <c r="D410" s="503"/>
      <c r="E410" s="504"/>
      <c r="F410" s="346"/>
      <c r="G410" s="346"/>
      <c r="H410" s="346" t="s">
        <v>34</v>
      </c>
      <c r="I410" s="346"/>
      <c r="J410" s="346"/>
      <c r="K410" s="346" t="s">
        <v>9</v>
      </c>
      <c r="L410" s="346" t="s">
        <v>8</v>
      </c>
      <c r="M410" s="346"/>
      <c r="N410" s="346"/>
      <c r="O410" s="346" t="s">
        <v>34</v>
      </c>
      <c r="P410" s="346"/>
      <c r="Q410" s="346"/>
      <c r="R410" s="20" t="s">
        <v>63</v>
      </c>
      <c r="S410" s="524" t="s">
        <v>67</v>
      </c>
      <c r="T410" s="525"/>
      <c r="U410" s="526"/>
    </row>
    <row r="411" spans="1:21" ht="15.95" customHeight="1" x14ac:dyDescent="0.2">
      <c r="A411" s="498"/>
      <c r="B411" s="498"/>
      <c r="C411" s="559"/>
      <c r="D411" s="560"/>
      <c r="E411" s="561"/>
      <c r="F411" s="342"/>
      <c r="G411" s="342"/>
      <c r="H411" s="342"/>
      <c r="I411" s="342"/>
      <c r="J411" s="342"/>
      <c r="K411" s="342" t="s">
        <v>62</v>
      </c>
      <c r="L411" s="342"/>
      <c r="M411" s="342"/>
      <c r="N411" s="342"/>
      <c r="O411" s="342"/>
      <c r="P411" s="342"/>
      <c r="Q411" s="342"/>
      <c r="R411" s="342"/>
      <c r="S411" s="528"/>
      <c r="T411" s="562"/>
      <c r="U411" s="563"/>
    </row>
    <row r="412" spans="1:21" s="8" customFormat="1" ht="15.95" customHeight="1" x14ac:dyDescent="0.2">
      <c r="A412" s="343" t="s">
        <v>10</v>
      </c>
      <c r="B412" s="343" t="s">
        <v>11</v>
      </c>
      <c r="C412" s="564" t="s">
        <v>12</v>
      </c>
      <c r="D412" s="565"/>
      <c r="E412" s="566"/>
      <c r="F412" s="343" t="s">
        <v>13</v>
      </c>
      <c r="G412" s="343" t="s">
        <v>14</v>
      </c>
      <c r="H412" s="343" t="s">
        <v>15</v>
      </c>
      <c r="I412" s="343" t="s">
        <v>16</v>
      </c>
      <c r="J412" s="343" t="s">
        <v>17</v>
      </c>
      <c r="K412" s="343" t="s">
        <v>18</v>
      </c>
      <c r="L412" s="343" t="s">
        <v>19</v>
      </c>
      <c r="M412" s="343" t="s">
        <v>20</v>
      </c>
      <c r="N412" s="343" t="s">
        <v>21</v>
      </c>
      <c r="O412" s="343" t="s">
        <v>41</v>
      </c>
      <c r="P412" s="343" t="s">
        <v>42</v>
      </c>
      <c r="Q412" s="343" t="s">
        <v>44</v>
      </c>
      <c r="R412" s="343" t="s">
        <v>70</v>
      </c>
      <c r="S412" s="564" t="s">
        <v>71</v>
      </c>
      <c r="T412" s="565"/>
      <c r="U412" s="566"/>
    </row>
    <row r="413" spans="1:21" s="16" customFormat="1" ht="12.75" customHeight="1" x14ac:dyDescent="0.2">
      <c r="A413" s="18">
        <v>1</v>
      </c>
      <c r="B413" s="19" t="s">
        <v>22</v>
      </c>
      <c r="C413" s="532"/>
      <c r="D413" s="533"/>
      <c r="E413" s="534"/>
      <c r="F413" s="39"/>
      <c r="G413" s="39"/>
      <c r="H413" s="39"/>
      <c r="I413" s="39"/>
      <c r="J413" s="39"/>
      <c r="K413" s="39"/>
      <c r="L413" s="24">
        <f t="shared" ref="L413:Q413" si="97">SUM(L414,L417,L418)</f>
        <v>15</v>
      </c>
      <c r="M413" s="24">
        <f t="shared" si="97"/>
        <v>15</v>
      </c>
      <c r="N413" s="24">
        <f t="shared" si="97"/>
        <v>0</v>
      </c>
      <c r="O413" s="24">
        <f t="shared" si="97"/>
        <v>0</v>
      </c>
      <c r="P413" s="24">
        <f t="shared" si="97"/>
        <v>0</v>
      </c>
      <c r="Q413" s="24">
        <f t="shared" si="97"/>
        <v>0</v>
      </c>
      <c r="R413" s="24">
        <f>SUM(L413-M413-N413-O413+P413-Q413)</f>
        <v>0</v>
      </c>
      <c r="S413" s="576"/>
      <c r="T413" s="576"/>
      <c r="U413" s="576"/>
    </row>
    <row r="414" spans="1:21" s="23" customFormat="1" ht="15.75" x14ac:dyDescent="0.25">
      <c r="A414" s="14"/>
      <c r="B414" s="22" t="s">
        <v>50</v>
      </c>
      <c r="C414" s="495"/>
      <c r="D414" s="495"/>
      <c r="E414" s="495"/>
      <c r="F414" s="334"/>
      <c r="G414" s="334"/>
      <c r="H414" s="334"/>
      <c r="I414" s="334"/>
      <c r="J414" s="334"/>
      <c r="K414" s="333"/>
      <c r="L414" s="348">
        <f t="shared" ref="L414:O414" si="98">SUM(L415:L416)</f>
        <v>0</v>
      </c>
      <c r="M414" s="348">
        <f t="shared" si="98"/>
        <v>0</v>
      </c>
      <c r="N414" s="348">
        <f t="shared" si="98"/>
        <v>0</v>
      </c>
      <c r="O414" s="348">
        <f t="shared" si="98"/>
        <v>0</v>
      </c>
      <c r="P414" s="348">
        <f>SUM(P415:P416)</f>
        <v>0</v>
      </c>
      <c r="Q414" s="348">
        <f t="shared" ref="Q414" si="99">SUM(Q415:Q416)</f>
        <v>0</v>
      </c>
      <c r="R414" s="347">
        <f t="shared" ref="R414:R432" si="100">SUM(L414-M414-N414-O414+P414-Q414)</f>
        <v>0</v>
      </c>
      <c r="S414" s="578"/>
      <c r="T414" s="578"/>
      <c r="U414" s="578"/>
    </row>
    <row r="415" spans="1:21" ht="15.75" x14ac:dyDescent="0.2">
      <c r="A415" s="12"/>
      <c r="B415" s="13" t="s">
        <v>84</v>
      </c>
      <c r="C415" s="509"/>
      <c r="D415" s="509"/>
      <c r="E415" s="509"/>
      <c r="F415" s="335"/>
      <c r="G415" s="335"/>
      <c r="H415" s="335"/>
      <c r="I415" s="40"/>
      <c r="J415" s="40"/>
      <c r="K415" s="333"/>
      <c r="L415" s="349">
        <v>0</v>
      </c>
      <c r="M415" s="349">
        <v>0</v>
      </c>
      <c r="N415" s="349">
        <v>0</v>
      </c>
      <c r="O415" s="349">
        <v>0</v>
      </c>
      <c r="P415" s="349">
        <v>0</v>
      </c>
      <c r="Q415" s="349">
        <v>0</v>
      </c>
      <c r="R415" s="347">
        <f t="shared" si="100"/>
        <v>0</v>
      </c>
      <c r="S415" s="577"/>
      <c r="T415" s="577"/>
      <c r="U415" s="577"/>
    </row>
    <row r="416" spans="1:21" ht="15.75" x14ac:dyDescent="0.2">
      <c r="A416" s="12"/>
      <c r="B416" s="13" t="s">
        <v>85</v>
      </c>
      <c r="C416" s="509"/>
      <c r="D416" s="509"/>
      <c r="E416" s="509"/>
      <c r="F416" s="335"/>
      <c r="G416" s="335"/>
      <c r="H416" s="335"/>
      <c r="I416" s="40"/>
      <c r="J416" s="40"/>
      <c r="K416" s="333"/>
      <c r="L416" s="349">
        <v>0</v>
      </c>
      <c r="M416" s="349">
        <v>0</v>
      </c>
      <c r="N416" s="349">
        <v>0</v>
      </c>
      <c r="O416" s="349">
        <v>0</v>
      </c>
      <c r="P416" s="349">
        <v>0</v>
      </c>
      <c r="Q416" s="349">
        <v>0</v>
      </c>
      <c r="R416" s="347">
        <f t="shared" si="100"/>
        <v>0</v>
      </c>
      <c r="S416" s="577"/>
      <c r="T416" s="577"/>
      <c r="U416" s="577"/>
    </row>
    <row r="417" spans="1:22" ht="15.75" x14ac:dyDescent="0.2">
      <c r="A417" s="12"/>
      <c r="B417" s="11" t="s">
        <v>51</v>
      </c>
      <c r="C417" s="494"/>
      <c r="D417" s="494"/>
      <c r="E417" s="494"/>
      <c r="F417" s="41"/>
      <c r="G417" s="41"/>
      <c r="H417" s="41"/>
      <c r="I417" s="41"/>
      <c r="J417" s="41"/>
      <c r="K417" s="333"/>
      <c r="L417" s="347">
        <v>0</v>
      </c>
      <c r="M417" s="347">
        <v>0</v>
      </c>
      <c r="N417" s="347">
        <v>0</v>
      </c>
      <c r="O417" s="347">
        <v>0</v>
      </c>
      <c r="P417" s="347">
        <v>0</v>
      </c>
      <c r="Q417" s="347">
        <v>0</v>
      </c>
      <c r="R417" s="347">
        <f t="shared" si="100"/>
        <v>0</v>
      </c>
      <c r="S417" s="577"/>
      <c r="T417" s="577"/>
      <c r="U417" s="577"/>
    </row>
    <row r="418" spans="1:22" ht="15.75" x14ac:dyDescent="0.2">
      <c r="A418" s="12"/>
      <c r="B418" s="11" t="s">
        <v>52</v>
      </c>
      <c r="C418" s="494"/>
      <c r="D418" s="494"/>
      <c r="E418" s="494"/>
      <c r="F418" s="41"/>
      <c r="G418" s="41"/>
      <c r="H418" s="41"/>
      <c r="I418" s="41"/>
      <c r="J418" s="41"/>
      <c r="K418" s="333"/>
      <c r="L418" s="347">
        <v>15</v>
      </c>
      <c r="M418" s="347">
        <v>15</v>
      </c>
      <c r="N418" s="347">
        <v>0</v>
      </c>
      <c r="O418" s="347">
        <v>0</v>
      </c>
      <c r="P418" s="347">
        <v>0</v>
      </c>
      <c r="Q418" s="347">
        <v>0</v>
      </c>
      <c r="R418" s="347">
        <f t="shared" si="100"/>
        <v>0</v>
      </c>
      <c r="S418" s="577"/>
      <c r="T418" s="577"/>
      <c r="U418" s="577"/>
      <c r="V418" s="1">
        <f>34+30+30+30+30+30+25+25</f>
        <v>234</v>
      </c>
    </row>
    <row r="419" spans="1:22" ht="12.75" customHeight="1" x14ac:dyDescent="0.2">
      <c r="A419" s="14">
        <v>2</v>
      </c>
      <c r="B419" s="10" t="s">
        <v>23</v>
      </c>
      <c r="C419" s="494"/>
      <c r="D419" s="494"/>
      <c r="E419" s="494"/>
      <c r="F419" s="333"/>
      <c r="G419" s="333"/>
      <c r="H419" s="42"/>
      <c r="I419" s="333"/>
      <c r="J419" s="333"/>
      <c r="K419" s="333"/>
      <c r="L419" s="347">
        <f t="shared" ref="L419:N419" si="101">SUM(L420:L421)</f>
        <v>0</v>
      </c>
      <c r="M419" s="347">
        <f t="shared" si="101"/>
        <v>0</v>
      </c>
      <c r="N419" s="347">
        <f t="shared" si="101"/>
        <v>0</v>
      </c>
      <c r="O419" s="26"/>
      <c r="P419" s="128">
        <f t="shared" ref="P419:Q419" si="102">SUM(P420:P421)</f>
        <v>0</v>
      </c>
      <c r="Q419" s="128">
        <f t="shared" si="102"/>
        <v>0</v>
      </c>
      <c r="R419" s="128">
        <f t="shared" si="100"/>
        <v>0</v>
      </c>
      <c r="S419" s="577"/>
      <c r="T419" s="577"/>
      <c r="U419" s="577"/>
    </row>
    <row r="420" spans="1:22" ht="12.75" customHeight="1" x14ac:dyDescent="0.2">
      <c r="A420" s="12"/>
      <c r="B420" s="13" t="s">
        <v>84</v>
      </c>
      <c r="C420" s="509"/>
      <c r="D420" s="509"/>
      <c r="E420" s="509"/>
      <c r="F420" s="335"/>
      <c r="G420" s="335"/>
      <c r="H420" s="43"/>
      <c r="I420" s="40"/>
      <c r="J420" s="40"/>
      <c r="K420" s="333"/>
      <c r="L420" s="349">
        <v>0</v>
      </c>
      <c r="M420" s="349">
        <v>0</v>
      </c>
      <c r="N420" s="349">
        <v>0</v>
      </c>
      <c r="O420" s="25"/>
      <c r="P420" s="65">
        <v>0</v>
      </c>
      <c r="Q420" s="65">
        <v>0</v>
      </c>
      <c r="R420" s="128">
        <f t="shared" si="100"/>
        <v>0</v>
      </c>
      <c r="S420" s="577"/>
      <c r="T420" s="577"/>
      <c r="U420" s="577"/>
    </row>
    <row r="421" spans="1:22" ht="15.75" x14ac:dyDescent="0.2">
      <c r="A421" s="12"/>
      <c r="B421" s="13" t="s">
        <v>85</v>
      </c>
      <c r="C421" s="509"/>
      <c r="D421" s="509"/>
      <c r="E421" s="509"/>
      <c r="F421" s="335"/>
      <c r="G421" s="335"/>
      <c r="H421" s="43"/>
      <c r="I421" s="40"/>
      <c r="J421" s="40"/>
      <c r="K421" s="333"/>
      <c r="L421" s="349">
        <v>0</v>
      </c>
      <c r="M421" s="349">
        <v>0</v>
      </c>
      <c r="N421" s="349">
        <v>0</v>
      </c>
      <c r="O421" s="25"/>
      <c r="P421" s="349">
        <v>0</v>
      </c>
      <c r="Q421" s="349">
        <v>0</v>
      </c>
      <c r="R421" s="347">
        <f t="shared" si="100"/>
        <v>0</v>
      </c>
      <c r="S421" s="577"/>
      <c r="T421" s="577"/>
      <c r="U421" s="577"/>
    </row>
    <row r="422" spans="1:22" ht="21" customHeight="1" x14ac:dyDescent="0.2">
      <c r="A422" s="9">
        <v>3</v>
      </c>
      <c r="B422" s="10" t="s">
        <v>54</v>
      </c>
      <c r="C422" s="494"/>
      <c r="D422" s="494"/>
      <c r="E422" s="494"/>
      <c r="F422" s="333"/>
      <c r="G422" s="42"/>
      <c r="H422" s="42"/>
      <c r="I422" s="333"/>
      <c r="J422" s="333"/>
      <c r="K422" s="333"/>
      <c r="L422" s="340">
        <v>0</v>
      </c>
      <c r="M422" s="340">
        <v>0</v>
      </c>
      <c r="N422" s="26"/>
      <c r="O422" s="26"/>
      <c r="P422" s="340">
        <v>0</v>
      </c>
      <c r="Q422" s="340">
        <v>0</v>
      </c>
      <c r="R422" s="347">
        <f t="shared" si="100"/>
        <v>0</v>
      </c>
      <c r="S422" s="577"/>
      <c r="T422" s="577"/>
      <c r="U422" s="577"/>
      <c r="V422" s="1" t="s">
        <v>88</v>
      </c>
    </row>
    <row r="423" spans="1:22" ht="15.75" x14ac:dyDescent="0.2">
      <c r="A423" s="14">
        <v>4</v>
      </c>
      <c r="B423" s="10" t="s">
        <v>53</v>
      </c>
      <c r="C423" s="495"/>
      <c r="D423" s="495"/>
      <c r="E423" s="495"/>
      <c r="F423" s="334"/>
      <c r="G423" s="42"/>
      <c r="H423" s="42"/>
      <c r="I423" s="334"/>
      <c r="J423" s="334"/>
      <c r="K423" s="333"/>
      <c r="L423" s="347">
        <f t="shared" ref="L423:Q423" si="103">SUM(L424:L425)</f>
        <v>3</v>
      </c>
      <c r="M423" s="347">
        <f t="shared" si="103"/>
        <v>0</v>
      </c>
      <c r="N423" s="26"/>
      <c r="O423" s="26"/>
      <c r="P423" s="347">
        <f t="shared" si="103"/>
        <v>0</v>
      </c>
      <c r="Q423" s="347">
        <f t="shared" si="103"/>
        <v>0</v>
      </c>
      <c r="R423" s="347">
        <f t="shared" si="100"/>
        <v>3</v>
      </c>
      <c r="S423" s="577"/>
      <c r="T423" s="577"/>
      <c r="U423" s="577"/>
      <c r="V423" s="1" t="s">
        <v>89</v>
      </c>
    </row>
    <row r="424" spans="1:22" ht="15.75" x14ac:dyDescent="0.2">
      <c r="A424" s="14"/>
      <c r="B424" s="13" t="s">
        <v>84</v>
      </c>
      <c r="C424" s="495"/>
      <c r="D424" s="495"/>
      <c r="E424" s="495"/>
      <c r="F424" s="334"/>
      <c r="G424" s="42"/>
      <c r="H424" s="42"/>
      <c r="I424" s="334"/>
      <c r="J424" s="334"/>
      <c r="K424" s="333"/>
      <c r="L424" s="349">
        <v>0</v>
      </c>
      <c r="M424" s="349">
        <v>0</v>
      </c>
      <c r="N424" s="25"/>
      <c r="O424" s="25"/>
      <c r="P424" s="349">
        <v>0</v>
      </c>
      <c r="Q424" s="349">
        <v>0</v>
      </c>
      <c r="R424" s="347">
        <f t="shared" si="100"/>
        <v>0</v>
      </c>
      <c r="S424" s="577"/>
      <c r="T424" s="577"/>
      <c r="U424" s="577"/>
    </row>
    <row r="425" spans="1:22" ht="12.75" customHeight="1" x14ac:dyDescent="0.2">
      <c r="A425" s="14"/>
      <c r="B425" s="13" t="s">
        <v>85</v>
      </c>
      <c r="C425" s="495"/>
      <c r="D425" s="495"/>
      <c r="E425" s="495"/>
      <c r="F425" s="334"/>
      <c r="G425" s="42"/>
      <c r="H425" s="42"/>
      <c r="I425" s="334"/>
      <c r="J425" s="334"/>
      <c r="K425" s="333"/>
      <c r="L425" s="349">
        <v>3</v>
      </c>
      <c r="M425" s="349">
        <v>0</v>
      </c>
      <c r="N425" s="25"/>
      <c r="O425" s="25"/>
      <c r="P425" s="349">
        <v>0</v>
      </c>
      <c r="Q425" s="349">
        <v>0</v>
      </c>
      <c r="R425" s="347">
        <f t="shared" si="100"/>
        <v>3</v>
      </c>
      <c r="S425" s="577"/>
      <c r="T425" s="577"/>
      <c r="U425" s="577"/>
    </row>
    <row r="426" spans="1:22" ht="13.5" customHeight="1" x14ac:dyDescent="0.2">
      <c r="A426" s="14">
        <v>5</v>
      </c>
      <c r="B426" s="11" t="s">
        <v>55</v>
      </c>
      <c r="C426" s="494"/>
      <c r="D426" s="494"/>
      <c r="E426" s="494"/>
      <c r="F426" s="333"/>
      <c r="G426" s="42"/>
      <c r="H426" s="42"/>
      <c r="I426" s="333"/>
      <c r="J426" s="333"/>
      <c r="K426" s="333"/>
      <c r="L426" s="340">
        <v>2</v>
      </c>
      <c r="M426" s="340">
        <v>0</v>
      </c>
      <c r="N426" s="26"/>
      <c r="O426" s="26"/>
      <c r="P426" s="340">
        <v>0</v>
      </c>
      <c r="Q426" s="340">
        <v>0</v>
      </c>
      <c r="R426" s="347">
        <f t="shared" si="100"/>
        <v>2</v>
      </c>
      <c r="S426" s="577"/>
      <c r="T426" s="577"/>
      <c r="U426" s="577"/>
    </row>
    <row r="427" spans="1:22" ht="15" customHeight="1" x14ac:dyDescent="0.2">
      <c r="A427" s="14">
        <v>6</v>
      </c>
      <c r="B427" s="10" t="s">
        <v>56</v>
      </c>
      <c r="C427" s="494"/>
      <c r="D427" s="494"/>
      <c r="E427" s="494"/>
      <c r="F427" s="333"/>
      <c r="G427" s="42"/>
      <c r="H427" s="42"/>
      <c r="I427" s="333"/>
      <c r="J427" s="333"/>
      <c r="K427" s="333"/>
      <c r="L427" s="340">
        <v>0</v>
      </c>
      <c r="M427" s="340">
        <v>0</v>
      </c>
      <c r="N427" s="26"/>
      <c r="O427" s="26"/>
      <c r="P427" s="340">
        <v>0</v>
      </c>
      <c r="Q427" s="340">
        <v>0</v>
      </c>
      <c r="R427" s="347">
        <f t="shared" si="100"/>
        <v>0</v>
      </c>
      <c r="S427" s="579">
        <v>0</v>
      </c>
      <c r="T427" s="579"/>
      <c r="U427" s="579"/>
    </row>
    <row r="428" spans="1:22" ht="12.75" customHeight="1" x14ac:dyDescent="0.2">
      <c r="A428" s="14">
        <v>7</v>
      </c>
      <c r="B428" s="10" t="s">
        <v>57</v>
      </c>
      <c r="C428" s="494"/>
      <c r="D428" s="494"/>
      <c r="E428" s="494"/>
      <c r="F428" s="333"/>
      <c r="G428" s="42"/>
      <c r="H428" s="42"/>
      <c r="I428" s="333"/>
      <c r="J428" s="333"/>
      <c r="K428" s="333"/>
      <c r="L428" s="340">
        <v>0</v>
      </c>
      <c r="M428" s="340">
        <v>0</v>
      </c>
      <c r="N428" s="26"/>
      <c r="O428" s="26"/>
      <c r="P428" s="340">
        <v>0</v>
      </c>
      <c r="Q428" s="340">
        <v>0</v>
      </c>
      <c r="R428" s="347">
        <f t="shared" si="100"/>
        <v>0</v>
      </c>
      <c r="S428" s="579">
        <v>0</v>
      </c>
      <c r="T428" s="579"/>
      <c r="U428" s="579"/>
    </row>
    <row r="429" spans="1:22" ht="12.75" customHeight="1" x14ac:dyDescent="0.2">
      <c r="A429" s="14">
        <v>8</v>
      </c>
      <c r="B429" s="10" t="s">
        <v>58</v>
      </c>
      <c r="C429" s="494"/>
      <c r="D429" s="494"/>
      <c r="E429" s="494"/>
      <c r="F429" s="333"/>
      <c r="G429" s="42"/>
      <c r="H429" s="42"/>
      <c r="I429" s="333"/>
      <c r="J429" s="333"/>
      <c r="K429" s="333"/>
      <c r="L429" s="340">
        <v>0</v>
      </c>
      <c r="M429" s="340">
        <v>0</v>
      </c>
      <c r="N429" s="26"/>
      <c r="O429" s="26"/>
      <c r="P429" s="340">
        <v>0</v>
      </c>
      <c r="Q429" s="340">
        <v>0</v>
      </c>
      <c r="R429" s="347">
        <f t="shared" si="100"/>
        <v>0</v>
      </c>
      <c r="S429" s="579">
        <v>0</v>
      </c>
      <c r="T429" s="579"/>
      <c r="U429" s="579"/>
    </row>
    <row r="430" spans="1:22" ht="12.75" customHeight="1" x14ac:dyDescent="0.2">
      <c r="A430" s="14">
        <v>9</v>
      </c>
      <c r="B430" s="10" t="s">
        <v>24</v>
      </c>
      <c r="C430" s="494"/>
      <c r="D430" s="494"/>
      <c r="E430" s="494"/>
      <c r="F430" s="333"/>
      <c r="G430" s="42"/>
      <c r="H430" s="42"/>
      <c r="I430" s="41"/>
      <c r="J430" s="41"/>
      <c r="K430" s="333"/>
      <c r="L430" s="340">
        <v>0</v>
      </c>
      <c r="M430" s="340">
        <v>0</v>
      </c>
      <c r="N430" s="26"/>
      <c r="O430" s="26"/>
      <c r="P430" s="340">
        <v>0</v>
      </c>
      <c r="Q430" s="340">
        <v>0</v>
      </c>
      <c r="R430" s="347">
        <f t="shared" si="100"/>
        <v>0</v>
      </c>
      <c r="S430" s="579">
        <v>0</v>
      </c>
      <c r="T430" s="579"/>
      <c r="U430" s="579"/>
    </row>
    <row r="431" spans="1:22" ht="11.25" customHeight="1" x14ac:dyDescent="0.2">
      <c r="A431" s="14">
        <v>10</v>
      </c>
      <c r="B431" s="10" t="s">
        <v>25</v>
      </c>
      <c r="C431" s="494"/>
      <c r="D431" s="494"/>
      <c r="E431" s="494"/>
      <c r="F431" s="333"/>
      <c r="G431" s="42"/>
      <c r="H431" s="42"/>
      <c r="I431" s="41"/>
      <c r="J431" s="41"/>
      <c r="K431" s="333"/>
      <c r="L431" s="340">
        <v>0</v>
      </c>
      <c r="M431" s="340">
        <v>0</v>
      </c>
      <c r="N431" s="26"/>
      <c r="O431" s="26"/>
      <c r="P431" s="340">
        <v>0</v>
      </c>
      <c r="Q431" s="340">
        <v>0</v>
      </c>
      <c r="R431" s="347">
        <f t="shared" si="100"/>
        <v>0</v>
      </c>
      <c r="S431" s="579">
        <v>0</v>
      </c>
      <c r="T431" s="579"/>
      <c r="U431" s="579"/>
    </row>
    <row r="432" spans="1:22" ht="12.75" customHeight="1" thickBot="1" x14ac:dyDescent="0.25">
      <c r="A432" s="48">
        <v>11</v>
      </c>
      <c r="B432" s="49" t="s">
        <v>59</v>
      </c>
      <c r="C432" s="510"/>
      <c r="D432" s="511"/>
      <c r="E432" s="512"/>
      <c r="F432" s="341"/>
      <c r="G432" s="50"/>
      <c r="H432" s="50"/>
      <c r="I432" s="51"/>
      <c r="J432" s="51"/>
      <c r="K432" s="341"/>
      <c r="L432" s="52">
        <v>0</v>
      </c>
      <c r="M432" s="52">
        <v>0</v>
      </c>
      <c r="N432" s="53"/>
      <c r="O432" s="53"/>
      <c r="P432" s="52">
        <v>0</v>
      </c>
      <c r="Q432" s="52">
        <v>0</v>
      </c>
      <c r="R432" s="54">
        <f t="shared" si="100"/>
        <v>0</v>
      </c>
      <c r="S432" s="554"/>
      <c r="T432" s="555"/>
      <c r="U432" s="556"/>
    </row>
    <row r="433" spans="1:21" ht="15.95" customHeight="1" thickTop="1" x14ac:dyDescent="0.2">
      <c r="A433" s="5"/>
      <c r="B433" s="17" t="s">
        <v>39</v>
      </c>
    </row>
    <row r="434" spans="1:21" ht="15.95" customHeight="1" x14ac:dyDescent="0.2">
      <c r="A434" s="5"/>
      <c r="B434" s="15" t="s">
        <v>61</v>
      </c>
    </row>
    <row r="435" spans="1:21" ht="15.95" customHeight="1" x14ac:dyDescent="0.2">
      <c r="A435" s="5"/>
      <c r="B435" s="15" t="s">
        <v>60</v>
      </c>
    </row>
    <row r="436" spans="1:21" ht="15.95" customHeight="1" x14ac:dyDescent="0.2">
      <c r="A436" s="5"/>
      <c r="B436" s="15" t="s">
        <v>40</v>
      </c>
    </row>
    <row r="437" spans="1:21" ht="15.95" customHeight="1" x14ac:dyDescent="0.2">
      <c r="A437" s="5"/>
      <c r="B437" s="27"/>
    </row>
    <row r="438" spans="1:21" ht="15.95" customHeight="1" x14ac:dyDescent="0.2">
      <c r="A438" s="5"/>
      <c r="B438" s="27"/>
    </row>
    <row r="439" spans="1:21" ht="15.95" customHeight="1" x14ac:dyDescent="0.2">
      <c r="A439" s="488" t="s">
        <v>0</v>
      </c>
      <c r="B439" s="488"/>
      <c r="P439" s="517" t="s">
        <v>26</v>
      </c>
      <c r="Q439" s="517"/>
      <c r="R439" s="517"/>
      <c r="S439" s="517"/>
      <c r="T439" s="517"/>
      <c r="U439" s="517"/>
    </row>
    <row r="440" spans="1:21" ht="15.95" customHeight="1" x14ac:dyDescent="0.2">
      <c r="A440" s="488" t="s">
        <v>1</v>
      </c>
      <c r="B440" s="488"/>
      <c r="P440" s="517"/>
      <c r="Q440" s="517"/>
      <c r="R440" s="517"/>
      <c r="S440" s="517"/>
      <c r="T440" s="517"/>
      <c r="U440" s="517"/>
    </row>
    <row r="441" spans="1:21" ht="15.95" customHeight="1" x14ac:dyDescent="0.2">
      <c r="A441" s="488" t="s">
        <v>46</v>
      </c>
      <c r="B441" s="488"/>
    </row>
    <row r="442" spans="1:21" ht="15.95" customHeight="1" x14ac:dyDescent="0.35">
      <c r="C442" s="518" t="s">
        <v>2</v>
      </c>
      <c r="D442" s="518"/>
      <c r="E442" s="518"/>
      <c r="F442" s="518"/>
      <c r="G442" s="518"/>
      <c r="H442" s="518"/>
      <c r="I442" s="518"/>
      <c r="J442" s="518"/>
      <c r="K442" s="518"/>
      <c r="L442" s="518"/>
      <c r="M442" s="518"/>
      <c r="N442" s="518"/>
      <c r="O442" s="518"/>
      <c r="P442" s="518"/>
      <c r="Q442" s="2"/>
    </row>
    <row r="443" spans="1:21" ht="15.95" customHeight="1" x14ac:dyDescent="0.2">
      <c r="F443" s="519" t="s">
        <v>3</v>
      </c>
      <c r="G443" s="519"/>
      <c r="H443" s="519"/>
      <c r="I443" s="519"/>
      <c r="J443" s="519"/>
      <c r="K443" s="519"/>
      <c r="L443" s="519"/>
      <c r="M443" s="519"/>
      <c r="N443" s="519"/>
      <c r="O443" s="519"/>
      <c r="P443" s="519"/>
      <c r="Q443" s="339"/>
    </row>
    <row r="444" spans="1:21" ht="15.95" customHeight="1" x14ac:dyDescent="0.2">
      <c r="A444" s="1" t="s">
        <v>47</v>
      </c>
      <c r="C444" s="3"/>
      <c r="D444" s="4">
        <v>1</v>
      </c>
      <c r="E444" s="4">
        <v>5</v>
      </c>
      <c r="M444" s="5"/>
      <c r="N444" s="5"/>
      <c r="O444" s="5"/>
      <c r="P444" s="5"/>
      <c r="Q444" s="5"/>
      <c r="R444" s="5"/>
      <c r="S444" s="5"/>
      <c r="T444" s="5"/>
    </row>
    <row r="445" spans="1:21" ht="15.95" customHeight="1" x14ac:dyDescent="0.2">
      <c r="A445" s="1" t="s">
        <v>69</v>
      </c>
      <c r="C445" s="6"/>
      <c r="D445" s="7">
        <v>0</v>
      </c>
      <c r="E445" s="7">
        <v>8</v>
      </c>
      <c r="K445" s="520">
        <v>12</v>
      </c>
      <c r="L445" s="520"/>
      <c r="M445" s="5"/>
      <c r="N445" s="5"/>
      <c r="O445" s="5"/>
      <c r="Q445" s="1" t="str">
        <f>+Q405:U405</f>
        <v>Bulan     :</v>
      </c>
      <c r="R445" s="522" t="str">
        <f>+R405</f>
        <v>September</v>
      </c>
      <c r="S445" s="523"/>
      <c r="T445" s="4">
        <f>+T405:U405</f>
        <v>0</v>
      </c>
      <c r="U445" s="4">
        <f>+U405</f>
        <v>9</v>
      </c>
    </row>
    <row r="446" spans="1:21" ht="15.95" customHeight="1" thickBot="1" x14ac:dyDescent="0.25">
      <c r="A446" s="56" t="s">
        <v>78</v>
      </c>
      <c r="B446" s="56"/>
      <c r="C446" s="4">
        <v>0</v>
      </c>
      <c r="D446" s="4">
        <v>1</v>
      </c>
      <c r="E446" s="4">
        <v>1</v>
      </c>
      <c r="K446" s="521"/>
      <c r="L446" s="521"/>
      <c r="M446" s="5"/>
      <c r="N446" s="5"/>
      <c r="O446" s="5"/>
      <c r="Q446" s="1" t="s">
        <v>48</v>
      </c>
      <c r="R446" s="557">
        <f>+R406</f>
        <v>2018</v>
      </c>
      <c r="S446" s="558"/>
      <c r="T446" s="21">
        <v>1</v>
      </c>
      <c r="U446" s="21">
        <v>8</v>
      </c>
    </row>
    <row r="447" spans="1:21" ht="15.95" customHeight="1" thickTop="1" x14ac:dyDescent="0.2">
      <c r="A447" s="496" t="s">
        <v>4</v>
      </c>
      <c r="B447" s="496" t="s">
        <v>5</v>
      </c>
      <c r="C447" s="499" t="s">
        <v>6</v>
      </c>
      <c r="D447" s="500"/>
      <c r="E447" s="500"/>
      <c r="F447" s="500"/>
      <c r="G447" s="500"/>
      <c r="H447" s="500"/>
      <c r="I447" s="500"/>
      <c r="J447" s="500"/>
      <c r="K447" s="501"/>
      <c r="L447" s="499" t="s">
        <v>7</v>
      </c>
      <c r="M447" s="500"/>
      <c r="N447" s="500"/>
      <c r="O447" s="500"/>
      <c r="P447" s="500"/>
      <c r="Q447" s="500"/>
      <c r="R447" s="501"/>
      <c r="S447" s="538" t="s">
        <v>65</v>
      </c>
      <c r="T447" s="539"/>
      <c r="U447" s="540"/>
    </row>
    <row r="448" spans="1:21" ht="15.95" customHeight="1" x14ac:dyDescent="0.2">
      <c r="A448" s="497"/>
      <c r="B448" s="497"/>
      <c r="C448" s="551" t="s">
        <v>27</v>
      </c>
      <c r="D448" s="552"/>
      <c r="E448" s="553"/>
      <c r="F448" s="344"/>
      <c r="G448" s="344" t="s">
        <v>30</v>
      </c>
      <c r="H448" s="344" t="s">
        <v>32</v>
      </c>
      <c r="I448" s="344"/>
      <c r="J448" s="344"/>
      <c r="K448" s="344" t="s">
        <v>43</v>
      </c>
      <c r="L448" s="344" t="s">
        <v>27</v>
      </c>
      <c r="M448" s="344"/>
      <c r="N448" s="344" t="s">
        <v>30</v>
      </c>
      <c r="O448" s="344" t="s">
        <v>32</v>
      </c>
      <c r="P448" s="344"/>
      <c r="Q448" s="344"/>
      <c r="R448" s="344" t="s">
        <v>64</v>
      </c>
      <c r="S448" s="524" t="s">
        <v>68</v>
      </c>
      <c r="T448" s="525"/>
      <c r="U448" s="526"/>
    </row>
    <row r="449" spans="1:21" ht="15.95" customHeight="1" x14ac:dyDescent="0.2">
      <c r="A449" s="497"/>
      <c r="B449" s="497"/>
      <c r="C449" s="524" t="s">
        <v>28</v>
      </c>
      <c r="D449" s="525"/>
      <c r="E449" s="526"/>
      <c r="F449" s="342" t="s">
        <v>29</v>
      </c>
      <c r="G449" s="342" t="s">
        <v>31</v>
      </c>
      <c r="H449" s="342" t="s">
        <v>33</v>
      </c>
      <c r="I449" s="342" t="s">
        <v>37</v>
      </c>
      <c r="J449" s="342" t="s">
        <v>36</v>
      </c>
      <c r="K449" s="342" t="s">
        <v>28</v>
      </c>
      <c r="L449" s="342" t="s">
        <v>28</v>
      </c>
      <c r="M449" s="342" t="s">
        <v>35</v>
      </c>
      <c r="N449" s="342" t="s">
        <v>31</v>
      </c>
      <c r="O449" s="342" t="s">
        <v>33</v>
      </c>
      <c r="P449" s="342" t="s">
        <v>37</v>
      </c>
      <c r="Q449" s="342" t="s">
        <v>36</v>
      </c>
      <c r="R449" s="342" t="s">
        <v>38</v>
      </c>
      <c r="S449" s="524" t="s">
        <v>66</v>
      </c>
      <c r="T449" s="525"/>
      <c r="U449" s="526"/>
    </row>
    <row r="450" spans="1:21" ht="15.95" customHeight="1" x14ac:dyDescent="0.2">
      <c r="A450" s="497"/>
      <c r="B450" s="497"/>
      <c r="C450" s="502" t="s">
        <v>8</v>
      </c>
      <c r="D450" s="503"/>
      <c r="E450" s="504"/>
      <c r="F450" s="346"/>
      <c r="G450" s="346"/>
      <c r="H450" s="346" t="s">
        <v>34</v>
      </c>
      <c r="I450" s="346"/>
      <c r="J450" s="346"/>
      <c r="K450" s="346" t="s">
        <v>9</v>
      </c>
      <c r="L450" s="346" t="s">
        <v>8</v>
      </c>
      <c r="M450" s="346"/>
      <c r="N450" s="346"/>
      <c r="O450" s="346" t="s">
        <v>34</v>
      </c>
      <c r="P450" s="346"/>
      <c r="Q450" s="346"/>
      <c r="R450" s="20" t="s">
        <v>63</v>
      </c>
      <c r="S450" s="524" t="s">
        <v>67</v>
      </c>
      <c r="T450" s="525"/>
      <c r="U450" s="526"/>
    </row>
    <row r="451" spans="1:21" ht="12.75" customHeight="1" x14ac:dyDescent="0.2">
      <c r="A451" s="498"/>
      <c r="B451" s="498"/>
      <c r="C451" s="559"/>
      <c r="D451" s="560"/>
      <c r="E451" s="561"/>
      <c r="F451" s="342"/>
      <c r="G451" s="342"/>
      <c r="H451" s="342"/>
      <c r="I451" s="342"/>
      <c r="J451" s="342"/>
      <c r="K451" s="342" t="s">
        <v>62</v>
      </c>
      <c r="L451" s="342"/>
      <c r="M451" s="342"/>
      <c r="N451" s="342"/>
      <c r="O451" s="342"/>
      <c r="P451" s="342"/>
      <c r="Q451" s="342"/>
      <c r="R451" s="342"/>
      <c r="S451" s="528"/>
      <c r="T451" s="562"/>
      <c r="U451" s="563"/>
    </row>
    <row r="452" spans="1:21" s="8" customFormat="1" ht="12.75" customHeight="1" x14ac:dyDescent="0.2">
      <c r="A452" s="343" t="s">
        <v>10</v>
      </c>
      <c r="B452" s="343" t="s">
        <v>11</v>
      </c>
      <c r="C452" s="564" t="s">
        <v>12</v>
      </c>
      <c r="D452" s="565"/>
      <c r="E452" s="566"/>
      <c r="F452" s="343" t="s">
        <v>13</v>
      </c>
      <c r="G452" s="343" t="s">
        <v>14</v>
      </c>
      <c r="H452" s="343" t="s">
        <v>15</v>
      </c>
      <c r="I452" s="343" t="s">
        <v>16</v>
      </c>
      <c r="J452" s="343" t="s">
        <v>17</v>
      </c>
      <c r="K452" s="343" t="s">
        <v>18</v>
      </c>
      <c r="L452" s="343" t="s">
        <v>19</v>
      </c>
      <c r="M452" s="343" t="s">
        <v>20</v>
      </c>
      <c r="N452" s="343" t="s">
        <v>21</v>
      </c>
      <c r="O452" s="343" t="s">
        <v>41</v>
      </c>
      <c r="P452" s="343" t="s">
        <v>42</v>
      </c>
      <c r="Q452" s="343" t="s">
        <v>44</v>
      </c>
      <c r="R452" s="343" t="s">
        <v>70</v>
      </c>
      <c r="S452" s="564" t="s">
        <v>71</v>
      </c>
      <c r="T452" s="565"/>
      <c r="U452" s="566"/>
    </row>
    <row r="453" spans="1:21" s="16" customFormat="1" ht="12.75" customHeight="1" x14ac:dyDescent="0.2">
      <c r="A453" s="18">
        <v>1</v>
      </c>
      <c r="B453" s="19" t="s">
        <v>22</v>
      </c>
      <c r="C453" s="532"/>
      <c r="D453" s="533"/>
      <c r="E453" s="534"/>
      <c r="F453" s="39"/>
      <c r="G453" s="39"/>
      <c r="H453" s="39"/>
      <c r="I453" s="39"/>
      <c r="J453" s="39"/>
      <c r="K453" s="39"/>
      <c r="L453" s="24">
        <f t="shared" ref="L453:Q453" si="104">SUM(L454,L457,L458)</f>
        <v>0</v>
      </c>
      <c r="M453" s="24">
        <f t="shared" si="104"/>
        <v>0</v>
      </c>
      <c r="N453" s="24">
        <f t="shared" si="104"/>
        <v>0</v>
      </c>
      <c r="O453" s="24">
        <f t="shared" si="104"/>
        <v>0</v>
      </c>
      <c r="P453" s="24">
        <f t="shared" si="104"/>
        <v>2</v>
      </c>
      <c r="Q453" s="24">
        <f t="shared" si="104"/>
        <v>0</v>
      </c>
      <c r="R453" s="24">
        <f>SUM(L453-M453-N453-O453+P453-Q453)</f>
        <v>2</v>
      </c>
      <c r="S453" s="535"/>
      <c r="T453" s="536"/>
      <c r="U453" s="537"/>
    </row>
    <row r="454" spans="1:21" s="23" customFormat="1" ht="15.75" x14ac:dyDescent="0.25">
      <c r="A454" s="14"/>
      <c r="B454" s="22" t="s">
        <v>50</v>
      </c>
      <c r="C454" s="495"/>
      <c r="D454" s="495"/>
      <c r="E454" s="495"/>
      <c r="F454" s="334"/>
      <c r="G454" s="334"/>
      <c r="H454" s="334"/>
      <c r="I454" s="334"/>
      <c r="J454" s="334"/>
      <c r="K454" s="333"/>
      <c r="L454" s="348">
        <f t="shared" ref="L454:O454" si="105">SUM(L455:L456)</f>
        <v>0</v>
      </c>
      <c r="M454" s="348">
        <f t="shared" si="105"/>
        <v>0</v>
      </c>
      <c r="N454" s="348">
        <f t="shared" si="105"/>
        <v>0</v>
      </c>
      <c r="O454" s="348">
        <f t="shared" si="105"/>
        <v>0</v>
      </c>
      <c r="P454" s="348">
        <f>SUM(P455:P456)</f>
        <v>2</v>
      </c>
      <c r="Q454" s="348">
        <f t="shared" ref="Q454" si="106">SUM(Q455:Q456)</f>
        <v>0</v>
      </c>
      <c r="R454" s="347">
        <f t="shared" ref="R454:R472" si="107">SUM(L454-M454-N454-O454+P454-Q454)</f>
        <v>2</v>
      </c>
      <c r="S454" s="545"/>
      <c r="T454" s="546"/>
      <c r="U454" s="547"/>
    </row>
    <row r="455" spans="1:21" ht="15.75" x14ac:dyDescent="0.2">
      <c r="A455" s="12"/>
      <c r="B455" s="13" t="s">
        <v>84</v>
      </c>
      <c r="C455" s="509"/>
      <c r="D455" s="509"/>
      <c r="E455" s="509"/>
      <c r="F455" s="335"/>
      <c r="G455" s="335"/>
      <c r="H455" s="335"/>
      <c r="I455" s="40"/>
      <c r="J455" s="40"/>
      <c r="K455" s="333"/>
      <c r="L455" s="349">
        <v>0</v>
      </c>
      <c r="M455" s="349">
        <v>0</v>
      </c>
      <c r="N455" s="349">
        <v>0</v>
      </c>
      <c r="O455" s="349">
        <v>0</v>
      </c>
      <c r="P455" s="349">
        <v>2</v>
      </c>
      <c r="Q455" s="349">
        <v>0</v>
      </c>
      <c r="R455" s="347">
        <f t="shared" si="107"/>
        <v>2</v>
      </c>
      <c r="S455" s="542"/>
      <c r="T455" s="543"/>
      <c r="U455" s="544"/>
    </row>
    <row r="456" spans="1:21" ht="15.75" x14ac:dyDescent="0.2">
      <c r="A456" s="12"/>
      <c r="B456" s="13" t="s">
        <v>85</v>
      </c>
      <c r="C456" s="509"/>
      <c r="D456" s="509"/>
      <c r="E456" s="509"/>
      <c r="F456" s="335"/>
      <c r="G456" s="335"/>
      <c r="H456" s="335"/>
      <c r="I456" s="40"/>
      <c r="J456" s="40"/>
      <c r="K456" s="333"/>
      <c r="L456" s="349">
        <v>0</v>
      </c>
      <c r="M456" s="349">
        <v>0</v>
      </c>
      <c r="N456" s="349">
        <v>0</v>
      </c>
      <c r="O456" s="349">
        <v>0</v>
      </c>
      <c r="P456" s="349">
        <v>0</v>
      </c>
      <c r="Q456" s="349">
        <v>0</v>
      </c>
      <c r="R456" s="347">
        <f t="shared" si="107"/>
        <v>0</v>
      </c>
      <c r="S456" s="542"/>
      <c r="T456" s="543"/>
      <c r="U456" s="544"/>
    </row>
    <row r="457" spans="1:21" ht="12.75" customHeight="1" x14ac:dyDescent="0.2">
      <c r="A457" s="12"/>
      <c r="B457" s="11" t="s">
        <v>51</v>
      </c>
      <c r="C457" s="494"/>
      <c r="D457" s="494"/>
      <c r="E457" s="494"/>
      <c r="F457" s="41"/>
      <c r="G457" s="41"/>
      <c r="H457" s="41"/>
      <c r="I457" s="41"/>
      <c r="J457" s="41"/>
      <c r="K457" s="333"/>
      <c r="L457" s="347">
        <v>0</v>
      </c>
      <c r="M457" s="347">
        <v>0</v>
      </c>
      <c r="N457" s="347">
        <v>0</v>
      </c>
      <c r="O457" s="347">
        <v>0</v>
      </c>
      <c r="P457" s="347">
        <v>0</v>
      </c>
      <c r="Q457" s="347">
        <v>0</v>
      </c>
      <c r="R457" s="347">
        <f t="shared" si="107"/>
        <v>0</v>
      </c>
      <c r="S457" s="542"/>
      <c r="T457" s="543"/>
      <c r="U457" s="544"/>
    </row>
    <row r="458" spans="1:21" ht="12.75" customHeight="1" x14ac:dyDescent="0.2">
      <c r="A458" s="12"/>
      <c r="B458" s="11" t="s">
        <v>52</v>
      </c>
      <c r="C458" s="494"/>
      <c r="D458" s="494"/>
      <c r="E458" s="494"/>
      <c r="F458" s="41"/>
      <c r="G458" s="41"/>
      <c r="H458" s="41"/>
      <c r="I458" s="41"/>
      <c r="J458" s="41"/>
      <c r="K458" s="333"/>
      <c r="L458" s="347">
        <v>0</v>
      </c>
      <c r="M458" s="347">
        <v>0</v>
      </c>
      <c r="N458" s="347">
        <v>0</v>
      </c>
      <c r="O458" s="347">
        <v>0</v>
      </c>
      <c r="P458" s="347">
        <v>0</v>
      </c>
      <c r="Q458" s="347">
        <v>0</v>
      </c>
      <c r="R458" s="347">
        <f t="shared" si="107"/>
        <v>0</v>
      </c>
      <c r="S458" s="542"/>
      <c r="T458" s="543"/>
      <c r="U458" s="544"/>
    </row>
    <row r="459" spans="1:21" ht="15.75" x14ac:dyDescent="0.2">
      <c r="A459" s="14">
        <v>2</v>
      </c>
      <c r="B459" s="10" t="s">
        <v>23</v>
      </c>
      <c r="C459" s="494"/>
      <c r="D459" s="494"/>
      <c r="E459" s="494"/>
      <c r="F459" s="333"/>
      <c r="G459" s="333"/>
      <c r="H459" s="42"/>
      <c r="I459" s="333"/>
      <c r="J459" s="333"/>
      <c r="K459" s="333"/>
      <c r="L459" s="347">
        <f t="shared" ref="L459:N459" si="108">SUM(L460:L461)</f>
        <v>0</v>
      </c>
      <c r="M459" s="347">
        <f t="shared" si="108"/>
        <v>0</v>
      </c>
      <c r="N459" s="347">
        <f t="shared" si="108"/>
        <v>0</v>
      </c>
      <c r="O459" s="26"/>
      <c r="P459" s="347">
        <f t="shared" ref="P459:Q459" si="109">SUM(P460:P461)</f>
        <v>11</v>
      </c>
      <c r="Q459" s="347">
        <f t="shared" si="109"/>
        <v>0</v>
      </c>
      <c r="R459" s="347">
        <f t="shared" si="107"/>
        <v>11</v>
      </c>
      <c r="S459" s="542"/>
      <c r="T459" s="543"/>
      <c r="U459" s="544"/>
    </row>
    <row r="460" spans="1:21" ht="21" customHeight="1" x14ac:dyDescent="0.2">
      <c r="A460" s="12"/>
      <c r="B460" s="13" t="s">
        <v>84</v>
      </c>
      <c r="C460" s="509"/>
      <c r="D460" s="509"/>
      <c r="E460" s="509"/>
      <c r="F460" s="335"/>
      <c r="G460" s="335"/>
      <c r="H460" s="43"/>
      <c r="I460" s="40"/>
      <c r="J460" s="40"/>
      <c r="K460" s="333"/>
      <c r="L460" s="349">
        <v>0</v>
      </c>
      <c r="M460" s="349">
        <v>0</v>
      </c>
      <c r="N460" s="349">
        <v>0</v>
      </c>
      <c r="O460" s="25"/>
      <c r="P460" s="349">
        <v>11</v>
      </c>
      <c r="Q460" s="349">
        <v>0</v>
      </c>
      <c r="R460" s="347">
        <f t="shared" si="107"/>
        <v>11</v>
      </c>
      <c r="S460" s="542"/>
      <c r="T460" s="543"/>
      <c r="U460" s="544"/>
    </row>
    <row r="461" spans="1:21" ht="15.75" x14ac:dyDescent="0.2">
      <c r="A461" s="12"/>
      <c r="B461" s="13" t="s">
        <v>85</v>
      </c>
      <c r="C461" s="509"/>
      <c r="D461" s="509"/>
      <c r="E461" s="509"/>
      <c r="F461" s="335"/>
      <c r="G461" s="335"/>
      <c r="H461" s="43"/>
      <c r="I461" s="40"/>
      <c r="J461" s="40"/>
      <c r="K461" s="333"/>
      <c r="L461" s="349">
        <v>0</v>
      </c>
      <c r="M461" s="349">
        <v>0</v>
      </c>
      <c r="N461" s="349">
        <v>0</v>
      </c>
      <c r="O461" s="25"/>
      <c r="P461" s="349">
        <v>0</v>
      </c>
      <c r="Q461" s="349">
        <v>0</v>
      </c>
      <c r="R461" s="347">
        <f t="shared" si="107"/>
        <v>0</v>
      </c>
      <c r="S461" s="542"/>
      <c r="T461" s="543"/>
      <c r="U461" s="544"/>
    </row>
    <row r="462" spans="1:21" ht="12.75" customHeight="1" x14ac:dyDescent="0.2">
      <c r="A462" s="9">
        <v>3</v>
      </c>
      <c r="B462" s="10" t="s">
        <v>54</v>
      </c>
      <c r="C462" s="494"/>
      <c r="D462" s="494"/>
      <c r="E462" s="494"/>
      <c r="F462" s="333"/>
      <c r="G462" s="42"/>
      <c r="H462" s="42"/>
      <c r="I462" s="333"/>
      <c r="J462" s="333"/>
      <c r="K462" s="333"/>
      <c r="L462" s="340">
        <v>0</v>
      </c>
      <c r="M462" s="340">
        <v>0</v>
      </c>
      <c r="N462" s="26"/>
      <c r="O462" s="26"/>
      <c r="P462" s="340">
        <v>0</v>
      </c>
      <c r="Q462" s="340">
        <v>0</v>
      </c>
      <c r="R462" s="347">
        <f t="shared" si="107"/>
        <v>0</v>
      </c>
      <c r="S462" s="542"/>
      <c r="T462" s="543"/>
      <c r="U462" s="544"/>
    </row>
    <row r="463" spans="1:21" ht="12.75" customHeight="1" x14ac:dyDescent="0.2">
      <c r="A463" s="14">
        <v>4</v>
      </c>
      <c r="B463" s="10" t="s">
        <v>53</v>
      </c>
      <c r="C463" s="495"/>
      <c r="D463" s="495"/>
      <c r="E463" s="495"/>
      <c r="F463" s="334"/>
      <c r="G463" s="42"/>
      <c r="H463" s="42"/>
      <c r="I463" s="334"/>
      <c r="J463" s="334"/>
      <c r="K463" s="333"/>
      <c r="L463" s="347">
        <f t="shared" ref="L463:P463" si="110">SUM(L464:L465)</f>
        <v>0</v>
      </c>
      <c r="M463" s="347">
        <f t="shared" si="110"/>
        <v>0</v>
      </c>
      <c r="N463" s="26"/>
      <c r="O463" s="26"/>
      <c r="P463" s="347">
        <f t="shared" si="110"/>
        <v>0</v>
      </c>
      <c r="Q463" s="347">
        <v>0</v>
      </c>
      <c r="R463" s="347">
        <f t="shared" si="107"/>
        <v>0</v>
      </c>
      <c r="S463" s="542"/>
      <c r="T463" s="543"/>
      <c r="U463" s="544"/>
    </row>
    <row r="464" spans="1:21" ht="15" customHeight="1" x14ac:dyDescent="0.2">
      <c r="A464" s="14"/>
      <c r="B464" s="13" t="s">
        <v>84</v>
      </c>
      <c r="C464" s="495"/>
      <c r="D464" s="495"/>
      <c r="E464" s="495"/>
      <c r="F464" s="334"/>
      <c r="G464" s="42"/>
      <c r="H464" s="42"/>
      <c r="I464" s="334"/>
      <c r="J464" s="334"/>
      <c r="K464" s="333"/>
      <c r="L464" s="349">
        <v>0</v>
      </c>
      <c r="M464" s="349">
        <v>0</v>
      </c>
      <c r="N464" s="26"/>
      <c r="O464" s="26"/>
      <c r="P464" s="349">
        <v>0</v>
      </c>
      <c r="Q464" s="349">
        <v>0</v>
      </c>
      <c r="R464" s="347">
        <f t="shared" si="107"/>
        <v>0</v>
      </c>
      <c r="S464" s="542"/>
      <c r="T464" s="543"/>
      <c r="U464" s="544"/>
    </row>
    <row r="465" spans="1:21" ht="12.75" customHeight="1" x14ac:dyDescent="0.2">
      <c r="A465" s="14"/>
      <c r="B465" s="13" t="s">
        <v>85</v>
      </c>
      <c r="C465" s="495"/>
      <c r="D465" s="495"/>
      <c r="E465" s="495"/>
      <c r="F465" s="334"/>
      <c r="G465" s="42"/>
      <c r="H465" s="42"/>
      <c r="I465" s="334"/>
      <c r="J465" s="334"/>
      <c r="K465" s="333"/>
      <c r="L465" s="349">
        <v>0</v>
      </c>
      <c r="M465" s="349">
        <v>0</v>
      </c>
      <c r="N465" s="25"/>
      <c r="O465" s="25"/>
      <c r="P465" s="349">
        <v>0</v>
      </c>
      <c r="Q465" s="349">
        <v>0</v>
      </c>
      <c r="R465" s="347">
        <f t="shared" si="107"/>
        <v>0</v>
      </c>
      <c r="S465" s="542"/>
      <c r="T465" s="543"/>
      <c r="U465" s="544"/>
    </row>
    <row r="466" spans="1:21" ht="12.75" customHeight="1" x14ac:dyDescent="0.2">
      <c r="A466" s="14">
        <v>5</v>
      </c>
      <c r="B466" s="11" t="s">
        <v>55</v>
      </c>
      <c r="C466" s="494"/>
      <c r="D466" s="494"/>
      <c r="E466" s="494"/>
      <c r="F466" s="333"/>
      <c r="G466" s="42"/>
      <c r="H466" s="42"/>
      <c r="I466" s="333"/>
      <c r="J466" s="333"/>
      <c r="K466" s="333"/>
      <c r="L466" s="340">
        <v>0</v>
      </c>
      <c r="M466" s="340">
        <v>0</v>
      </c>
      <c r="N466" s="26"/>
      <c r="O466" s="26"/>
      <c r="P466" s="340">
        <v>0</v>
      </c>
      <c r="Q466" s="340">
        <v>0</v>
      </c>
      <c r="R466" s="347">
        <f t="shared" si="107"/>
        <v>0</v>
      </c>
      <c r="S466" s="542"/>
      <c r="T466" s="543"/>
      <c r="U466" s="544"/>
    </row>
    <row r="467" spans="1:21" ht="12.75" customHeight="1" x14ac:dyDescent="0.2">
      <c r="A467" s="14">
        <v>6</v>
      </c>
      <c r="B467" s="10" t="s">
        <v>56</v>
      </c>
      <c r="C467" s="494"/>
      <c r="D467" s="494"/>
      <c r="E467" s="494"/>
      <c r="F467" s="333"/>
      <c r="G467" s="42"/>
      <c r="H467" s="42"/>
      <c r="I467" s="333"/>
      <c r="J467" s="333"/>
      <c r="K467" s="333"/>
      <c r="L467" s="340">
        <v>0</v>
      </c>
      <c r="M467" s="340">
        <v>0</v>
      </c>
      <c r="N467" s="26"/>
      <c r="O467" s="26"/>
      <c r="P467" s="340">
        <v>0</v>
      </c>
      <c r="Q467" s="340">
        <v>0</v>
      </c>
      <c r="R467" s="347">
        <f t="shared" si="107"/>
        <v>0</v>
      </c>
      <c r="S467" s="570">
        <v>0</v>
      </c>
      <c r="T467" s="571"/>
      <c r="U467" s="572"/>
    </row>
    <row r="468" spans="1:21" ht="11.25" customHeight="1" x14ac:dyDescent="0.2">
      <c r="A468" s="14">
        <v>7</v>
      </c>
      <c r="B468" s="10" t="s">
        <v>57</v>
      </c>
      <c r="C468" s="494"/>
      <c r="D468" s="494"/>
      <c r="E468" s="494"/>
      <c r="F468" s="333"/>
      <c r="G468" s="42"/>
      <c r="H468" s="42"/>
      <c r="I468" s="333"/>
      <c r="J468" s="333"/>
      <c r="K468" s="333"/>
      <c r="L468" s="340">
        <v>0</v>
      </c>
      <c r="M468" s="340">
        <v>0</v>
      </c>
      <c r="N468" s="26"/>
      <c r="O468" s="26"/>
      <c r="P468" s="340">
        <v>0</v>
      </c>
      <c r="Q468" s="340">
        <v>0</v>
      </c>
      <c r="R468" s="347">
        <f t="shared" si="107"/>
        <v>0</v>
      </c>
      <c r="S468" s="548">
        <v>0</v>
      </c>
      <c r="T468" s="549"/>
      <c r="U468" s="550"/>
    </row>
    <row r="469" spans="1:21" ht="12.75" customHeight="1" x14ac:dyDescent="0.2">
      <c r="A469" s="14">
        <v>8</v>
      </c>
      <c r="B469" s="10" t="s">
        <v>58</v>
      </c>
      <c r="C469" s="494"/>
      <c r="D469" s="494"/>
      <c r="E469" s="494"/>
      <c r="F469" s="333"/>
      <c r="G469" s="42"/>
      <c r="H469" s="42"/>
      <c r="I469" s="333"/>
      <c r="J469" s="333"/>
      <c r="K469" s="333"/>
      <c r="L469" s="340">
        <v>0</v>
      </c>
      <c r="M469" s="340">
        <v>0</v>
      </c>
      <c r="N469" s="26"/>
      <c r="O469" s="26"/>
      <c r="P469" s="340">
        <v>0</v>
      </c>
      <c r="Q469" s="340">
        <v>0</v>
      </c>
      <c r="R469" s="347">
        <f t="shared" si="107"/>
        <v>0</v>
      </c>
      <c r="S469" s="548">
        <v>0</v>
      </c>
      <c r="T469" s="549"/>
      <c r="U469" s="550"/>
    </row>
    <row r="470" spans="1:21" ht="15.95" customHeight="1" x14ac:dyDescent="0.2">
      <c r="A470" s="14">
        <v>9</v>
      </c>
      <c r="B470" s="10" t="s">
        <v>24</v>
      </c>
      <c r="C470" s="494"/>
      <c r="D470" s="494"/>
      <c r="E470" s="494"/>
      <c r="F470" s="333"/>
      <c r="G470" s="42"/>
      <c r="H470" s="42"/>
      <c r="I470" s="41"/>
      <c r="J470" s="41"/>
      <c r="K470" s="333"/>
      <c r="L470" s="340">
        <v>0</v>
      </c>
      <c r="M470" s="340">
        <v>0</v>
      </c>
      <c r="N470" s="26"/>
      <c r="O470" s="26"/>
      <c r="P470" s="340">
        <v>0</v>
      </c>
      <c r="Q470" s="340">
        <v>0</v>
      </c>
      <c r="R470" s="347">
        <f t="shared" si="107"/>
        <v>0</v>
      </c>
      <c r="S470" s="548">
        <v>0</v>
      </c>
      <c r="T470" s="549"/>
      <c r="U470" s="550"/>
    </row>
    <row r="471" spans="1:21" ht="15.95" customHeight="1" x14ac:dyDescent="0.2">
      <c r="A471" s="14">
        <v>10</v>
      </c>
      <c r="B471" s="10" t="s">
        <v>25</v>
      </c>
      <c r="C471" s="494"/>
      <c r="D471" s="494"/>
      <c r="E471" s="494"/>
      <c r="F471" s="333"/>
      <c r="G471" s="42"/>
      <c r="H471" s="42"/>
      <c r="I471" s="41"/>
      <c r="J471" s="41"/>
      <c r="K471" s="333"/>
      <c r="L471" s="340">
        <v>0</v>
      </c>
      <c r="M471" s="340">
        <v>0</v>
      </c>
      <c r="N471" s="26"/>
      <c r="O471" s="26"/>
      <c r="P471" s="340">
        <v>0</v>
      </c>
      <c r="Q471" s="340">
        <v>0</v>
      </c>
      <c r="R471" s="347">
        <f t="shared" si="107"/>
        <v>0</v>
      </c>
      <c r="S471" s="548">
        <v>0</v>
      </c>
      <c r="T471" s="549"/>
      <c r="U471" s="550"/>
    </row>
    <row r="472" spans="1:21" ht="15.95" customHeight="1" thickBot="1" x14ac:dyDescent="0.25">
      <c r="A472" s="48">
        <v>11</v>
      </c>
      <c r="B472" s="49" t="s">
        <v>59</v>
      </c>
      <c r="C472" s="510"/>
      <c r="D472" s="511"/>
      <c r="E472" s="512"/>
      <c r="F472" s="341"/>
      <c r="G472" s="50"/>
      <c r="H472" s="50"/>
      <c r="I472" s="51"/>
      <c r="J472" s="51"/>
      <c r="K472" s="341"/>
      <c r="L472" s="52">
        <v>0</v>
      </c>
      <c r="M472" s="52">
        <v>0</v>
      </c>
      <c r="N472" s="53"/>
      <c r="O472" s="53"/>
      <c r="P472" s="52">
        <v>0</v>
      </c>
      <c r="Q472" s="52">
        <v>0</v>
      </c>
      <c r="R472" s="54">
        <f t="shared" si="107"/>
        <v>0</v>
      </c>
      <c r="S472" s="554"/>
      <c r="T472" s="555"/>
      <c r="U472" s="556"/>
    </row>
    <row r="473" spans="1:21" ht="15.95" customHeight="1" thickTop="1" x14ac:dyDescent="0.2">
      <c r="A473" s="5"/>
      <c r="B473" s="17" t="s">
        <v>39</v>
      </c>
    </row>
    <row r="474" spans="1:21" ht="15.95" customHeight="1" x14ac:dyDescent="0.2">
      <c r="A474" s="5"/>
      <c r="B474" s="15" t="s">
        <v>61</v>
      </c>
    </row>
    <row r="475" spans="1:21" ht="15.95" customHeight="1" x14ac:dyDescent="0.2">
      <c r="A475" s="5"/>
      <c r="B475" s="15" t="s">
        <v>60</v>
      </c>
    </row>
    <row r="476" spans="1:21" ht="15.95" customHeight="1" x14ac:dyDescent="0.2">
      <c r="A476" s="5"/>
      <c r="B476" s="15" t="s">
        <v>40</v>
      </c>
    </row>
    <row r="477" spans="1:21" ht="15.95" customHeight="1" x14ac:dyDescent="0.2"/>
    <row r="478" spans="1:21" ht="15.95" customHeight="1" x14ac:dyDescent="0.2"/>
    <row r="479" spans="1:21" ht="15.95" customHeight="1" x14ac:dyDescent="0.2">
      <c r="A479" s="488" t="s">
        <v>0</v>
      </c>
      <c r="B479" s="488"/>
      <c r="P479" s="517"/>
      <c r="Q479" s="517"/>
      <c r="R479" s="517"/>
      <c r="S479" s="517"/>
      <c r="T479" s="517"/>
      <c r="U479" s="517"/>
    </row>
    <row r="480" spans="1:21" ht="15.95" customHeight="1" x14ac:dyDescent="0.2">
      <c r="A480" s="488" t="s">
        <v>1</v>
      </c>
      <c r="B480" s="488"/>
      <c r="P480" s="517"/>
      <c r="Q480" s="517"/>
      <c r="R480" s="517"/>
      <c r="S480" s="517"/>
      <c r="T480" s="517"/>
      <c r="U480" s="517"/>
    </row>
    <row r="481" spans="1:21" ht="15.95" customHeight="1" x14ac:dyDescent="0.2">
      <c r="A481" s="488" t="s">
        <v>46</v>
      </c>
      <c r="B481" s="488"/>
    </row>
    <row r="482" spans="1:21" ht="15.95" customHeight="1" x14ac:dyDescent="0.35">
      <c r="C482" s="518" t="s">
        <v>2</v>
      </c>
      <c r="D482" s="518"/>
      <c r="E482" s="518"/>
      <c r="F482" s="518"/>
      <c r="G482" s="518"/>
      <c r="H482" s="518"/>
      <c r="I482" s="518"/>
      <c r="J482" s="518"/>
      <c r="K482" s="518"/>
      <c r="L482" s="518"/>
      <c r="M482" s="518"/>
      <c r="N482" s="518"/>
      <c r="O482" s="518"/>
      <c r="P482" s="518"/>
      <c r="Q482" s="2"/>
    </row>
    <row r="483" spans="1:21" ht="15.95" customHeight="1" x14ac:dyDescent="0.2">
      <c r="F483" s="519" t="s">
        <v>3</v>
      </c>
      <c r="G483" s="519"/>
      <c r="H483" s="519"/>
      <c r="I483" s="519"/>
      <c r="J483" s="519"/>
      <c r="K483" s="519"/>
      <c r="L483" s="519"/>
      <c r="M483" s="519"/>
      <c r="N483" s="519"/>
      <c r="O483" s="519"/>
      <c r="P483" s="519"/>
      <c r="Q483" s="339"/>
    </row>
    <row r="484" spans="1:21" ht="15.95" customHeight="1" x14ac:dyDescent="0.2">
      <c r="A484" s="1" t="s">
        <v>47</v>
      </c>
      <c r="C484" s="3"/>
      <c r="D484" s="4">
        <v>1</v>
      </c>
      <c r="E484" s="4">
        <v>5</v>
      </c>
      <c r="K484" s="520">
        <v>13</v>
      </c>
      <c r="L484" s="520"/>
      <c r="M484" s="5"/>
      <c r="N484" s="5"/>
      <c r="O484" s="5"/>
      <c r="P484" s="5"/>
      <c r="Q484" s="1" t="s">
        <v>49</v>
      </c>
      <c r="R484" s="522" t="str">
        <f>+R445</f>
        <v>September</v>
      </c>
      <c r="S484" s="523"/>
      <c r="T484" s="4">
        <f>+T7:U7</f>
        <v>0</v>
      </c>
      <c r="U484" s="4">
        <f>+U445</f>
        <v>9</v>
      </c>
    </row>
    <row r="485" spans="1:21" ht="15.95" customHeight="1" thickBot="1" x14ac:dyDescent="0.25">
      <c r="A485" s="1" t="s">
        <v>69</v>
      </c>
      <c r="C485" s="6"/>
      <c r="D485" s="7">
        <v>0</v>
      </c>
      <c r="E485" s="7">
        <v>8</v>
      </c>
      <c r="K485" s="521"/>
      <c r="L485" s="521"/>
      <c r="M485" s="5"/>
      <c r="N485" s="5"/>
      <c r="O485" s="5"/>
      <c r="Q485" s="1" t="s">
        <v>48</v>
      </c>
      <c r="R485" s="557">
        <f>+R8</f>
        <v>2018</v>
      </c>
      <c r="S485" s="558"/>
      <c r="T485" s="21">
        <v>1</v>
      </c>
      <c r="U485" s="21">
        <f>+U8</f>
        <v>8</v>
      </c>
    </row>
    <row r="486" spans="1:21" ht="15.95" customHeight="1" thickTop="1" x14ac:dyDescent="0.2">
      <c r="A486" s="513" t="s">
        <v>4</v>
      </c>
      <c r="B486" s="496" t="s">
        <v>5</v>
      </c>
      <c r="C486" s="499" t="s">
        <v>6</v>
      </c>
      <c r="D486" s="500"/>
      <c r="E486" s="500"/>
      <c r="F486" s="500"/>
      <c r="G486" s="500"/>
      <c r="H486" s="500"/>
      <c r="I486" s="500"/>
      <c r="J486" s="500"/>
      <c r="K486" s="516"/>
      <c r="L486" s="591" t="s">
        <v>7</v>
      </c>
      <c r="M486" s="500"/>
      <c r="N486" s="500"/>
      <c r="O486" s="500"/>
      <c r="P486" s="500"/>
      <c r="Q486" s="500"/>
      <c r="R486" s="501"/>
      <c r="S486" s="538" t="s">
        <v>65</v>
      </c>
      <c r="T486" s="539"/>
      <c r="U486" s="592"/>
    </row>
    <row r="487" spans="1:21" ht="15.95" customHeight="1" x14ac:dyDescent="0.2">
      <c r="A487" s="514"/>
      <c r="B487" s="497"/>
      <c r="C487" s="551" t="s">
        <v>27</v>
      </c>
      <c r="D487" s="552"/>
      <c r="E487" s="553"/>
      <c r="F487" s="344"/>
      <c r="G487" s="344" t="s">
        <v>30</v>
      </c>
      <c r="H487" s="344" t="s">
        <v>32</v>
      </c>
      <c r="I487" s="344"/>
      <c r="J487" s="344"/>
      <c r="K487" s="35" t="s">
        <v>43</v>
      </c>
      <c r="L487" s="337" t="s">
        <v>27</v>
      </c>
      <c r="M487" s="344"/>
      <c r="N487" s="344" t="s">
        <v>30</v>
      </c>
      <c r="O487" s="344" t="s">
        <v>32</v>
      </c>
      <c r="P487" s="344"/>
      <c r="Q487" s="344"/>
      <c r="R487" s="344" t="s">
        <v>64</v>
      </c>
      <c r="S487" s="524" t="s">
        <v>68</v>
      </c>
      <c r="T487" s="525"/>
      <c r="U487" s="585"/>
    </row>
    <row r="488" spans="1:21" ht="13.5" customHeight="1" x14ac:dyDescent="0.2">
      <c r="A488" s="514"/>
      <c r="B488" s="497"/>
      <c r="C488" s="524" t="s">
        <v>28</v>
      </c>
      <c r="D488" s="525"/>
      <c r="E488" s="526"/>
      <c r="F488" s="342" t="s">
        <v>29</v>
      </c>
      <c r="G488" s="342" t="s">
        <v>31</v>
      </c>
      <c r="H488" s="342" t="s">
        <v>33</v>
      </c>
      <c r="I488" s="342" t="s">
        <v>37</v>
      </c>
      <c r="J488" s="342" t="s">
        <v>36</v>
      </c>
      <c r="K488" s="36" t="s">
        <v>28</v>
      </c>
      <c r="L488" s="338" t="s">
        <v>28</v>
      </c>
      <c r="M488" s="342" t="s">
        <v>35</v>
      </c>
      <c r="N488" s="342" t="s">
        <v>31</v>
      </c>
      <c r="O488" s="342" t="s">
        <v>33</v>
      </c>
      <c r="P488" s="342" t="s">
        <v>37</v>
      </c>
      <c r="Q488" s="342" t="s">
        <v>36</v>
      </c>
      <c r="R488" s="342" t="s">
        <v>38</v>
      </c>
      <c r="S488" s="524" t="s">
        <v>66</v>
      </c>
      <c r="T488" s="525"/>
      <c r="U488" s="585"/>
    </row>
    <row r="489" spans="1:21" ht="12.75" customHeight="1" x14ac:dyDescent="0.2">
      <c r="A489" s="514"/>
      <c r="B489" s="497"/>
      <c r="C489" s="502" t="s">
        <v>8</v>
      </c>
      <c r="D489" s="503"/>
      <c r="E489" s="504"/>
      <c r="F489" s="346"/>
      <c r="G489" s="346"/>
      <c r="H489" s="346" t="s">
        <v>34</v>
      </c>
      <c r="I489" s="346"/>
      <c r="J489" s="346"/>
      <c r="K489" s="37" t="s">
        <v>9</v>
      </c>
      <c r="L489" s="345" t="s">
        <v>8</v>
      </c>
      <c r="M489" s="346"/>
      <c r="N489" s="346"/>
      <c r="O489" s="346" t="s">
        <v>34</v>
      </c>
      <c r="P489" s="346"/>
      <c r="Q489" s="346"/>
      <c r="R489" s="20" t="s">
        <v>63</v>
      </c>
      <c r="S489" s="524" t="s">
        <v>67</v>
      </c>
      <c r="T489" s="525"/>
      <c r="U489" s="585"/>
    </row>
    <row r="490" spans="1:21" ht="12.75" customHeight="1" x14ac:dyDescent="0.2">
      <c r="A490" s="515"/>
      <c r="B490" s="498"/>
      <c r="C490" s="559"/>
      <c r="D490" s="560"/>
      <c r="E490" s="561"/>
      <c r="F490" s="342"/>
      <c r="G490" s="342"/>
      <c r="H490" s="342"/>
      <c r="I490" s="342"/>
      <c r="J490" s="342"/>
      <c r="K490" s="36" t="s">
        <v>62</v>
      </c>
      <c r="L490" s="338"/>
      <c r="M490" s="342"/>
      <c r="N490" s="342"/>
      <c r="O490" s="342"/>
      <c r="P490" s="342"/>
      <c r="Q490" s="342"/>
      <c r="R490" s="342"/>
      <c r="S490" s="528"/>
      <c r="T490" s="562"/>
      <c r="U490" s="586"/>
    </row>
    <row r="491" spans="1:21" s="8" customFormat="1" ht="12.75" customHeight="1" x14ac:dyDescent="0.2">
      <c r="A491" s="28" t="s">
        <v>10</v>
      </c>
      <c r="B491" s="343" t="s">
        <v>11</v>
      </c>
      <c r="C491" s="564" t="s">
        <v>12</v>
      </c>
      <c r="D491" s="565"/>
      <c r="E491" s="566"/>
      <c r="F491" s="343" t="s">
        <v>13</v>
      </c>
      <c r="G491" s="343" t="s">
        <v>14</v>
      </c>
      <c r="H491" s="343" t="s">
        <v>15</v>
      </c>
      <c r="I491" s="343" t="s">
        <v>16</v>
      </c>
      <c r="J491" s="343" t="s">
        <v>17</v>
      </c>
      <c r="K491" s="45" t="s">
        <v>18</v>
      </c>
      <c r="L491" s="336" t="s">
        <v>19</v>
      </c>
      <c r="M491" s="343" t="s">
        <v>20</v>
      </c>
      <c r="N491" s="343" t="s">
        <v>21</v>
      </c>
      <c r="O491" s="343" t="s">
        <v>41</v>
      </c>
      <c r="P491" s="343" t="s">
        <v>42</v>
      </c>
      <c r="Q491" s="343" t="s">
        <v>44</v>
      </c>
      <c r="R491" s="343" t="s">
        <v>70</v>
      </c>
      <c r="S491" s="564" t="s">
        <v>71</v>
      </c>
      <c r="T491" s="565"/>
      <c r="U491" s="587"/>
    </row>
    <row r="492" spans="1:21" s="16" customFormat="1" ht="12.75" customHeight="1" x14ac:dyDescent="0.2">
      <c r="A492" s="18">
        <v>1</v>
      </c>
      <c r="B492" s="19" t="s">
        <v>22</v>
      </c>
      <c r="C492" s="623">
        <f t="shared" ref="C492:N507" si="111">SUM(C15,C55,C95,C135,C174,C213,C253,C293,C333,C373,C413,C453)</f>
        <v>5</v>
      </c>
      <c r="D492" s="624">
        <f t="shared" si="111"/>
        <v>0</v>
      </c>
      <c r="E492" s="625">
        <f t="shared" si="111"/>
        <v>0</v>
      </c>
      <c r="F492" s="24">
        <f t="shared" si="111"/>
        <v>0</v>
      </c>
      <c r="G492" s="24">
        <f>SUM(G15,G55,G95,G135,G174,G213,G253,G293,G333,G373,G413,G453)</f>
        <v>0</v>
      </c>
      <c r="H492" s="24">
        <f t="shared" ref="H492" si="112">SUM(H15,H55,H95,H135,H174,H213,H253,H293,H333,H373,H413,H453)</f>
        <v>0</v>
      </c>
      <c r="I492" s="24">
        <f>SUM(I15,I55,I95,I135,I174,I213,I253,I293,I333,I373,I413,I453)</f>
        <v>0</v>
      </c>
      <c r="J492" s="24">
        <f t="shared" ref="J492" si="113">SUM(J15,J55,J95,J135,J174,J213,J253,J293,J333,J373,J413,J453)</f>
        <v>0</v>
      </c>
      <c r="K492" s="24">
        <f>SUM(K15,K55,K95,K135,K174,K213,K253,K293,K333,K373,K413,K453)</f>
        <v>5</v>
      </c>
      <c r="L492" s="121">
        <f t="shared" ref="L492:R497" si="114">SUM(L15,L55,L95,L135,L174,L213,L253,L293,L333,L373,L413,L453)</f>
        <v>884</v>
      </c>
      <c r="M492" s="121">
        <f t="shared" si="114"/>
        <v>81</v>
      </c>
      <c r="N492" s="121">
        <f t="shared" si="114"/>
        <v>0</v>
      </c>
      <c r="O492" s="121">
        <f t="shared" si="114"/>
        <v>0</v>
      </c>
      <c r="P492" s="353">
        <f>SUM(P15,P55,P95,P135,P174,P213,P253,P293,P333,P373,P413,P453)</f>
        <v>641</v>
      </c>
      <c r="Q492" s="121">
        <f t="shared" si="114"/>
        <v>0</v>
      </c>
      <c r="R492" s="121">
        <f>SUM(R15,R55,R95,R135,R174,R213,R253,R293,R333,R373,R413,R453)</f>
        <v>1444</v>
      </c>
      <c r="S492" s="588"/>
      <c r="T492" s="589"/>
      <c r="U492" s="590"/>
    </row>
    <row r="493" spans="1:21" s="23" customFormat="1" ht="15.75" x14ac:dyDescent="0.25">
      <c r="A493" s="14"/>
      <c r="B493" s="22" t="s">
        <v>50</v>
      </c>
      <c r="C493" s="626">
        <f t="shared" si="111"/>
        <v>5</v>
      </c>
      <c r="D493" s="626">
        <f t="shared" si="111"/>
        <v>0</v>
      </c>
      <c r="E493" s="626">
        <f t="shared" si="111"/>
        <v>0</v>
      </c>
      <c r="F493" s="348">
        <f t="shared" si="111"/>
        <v>0</v>
      </c>
      <c r="G493" s="348">
        <f t="shared" si="111"/>
        <v>0</v>
      </c>
      <c r="H493" s="348">
        <f t="shared" si="111"/>
        <v>0</v>
      </c>
      <c r="I493" s="348">
        <f t="shared" si="111"/>
        <v>0</v>
      </c>
      <c r="J493" s="348">
        <f t="shared" si="111"/>
        <v>0</v>
      </c>
      <c r="K493" s="347">
        <f t="shared" si="111"/>
        <v>5</v>
      </c>
      <c r="L493" s="57">
        <f t="shared" si="114"/>
        <v>861</v>
      </c>
      <c r="M493" s="57">
        <f t="shared" si="114"/>
        <v>61</v>
      </c>
      <c r="N493" s="57">
        <f t="shared" si="114"/>
        <v>0</v>
      </c>
      <c r="O493" s="57">
        <f t="shared" si="114"/>
        <v>0</v>
      </c>
      <c r="P493" s="57">
        <f t="shared" si="114"/>
        <v>628</v>
      </c>
      <c r="Q493" s="57">
        <f t="shared" si="114"/>
        <v>0</v>
      </c>
      <c r="R493" s="57">
        <f t="shared" si="114"/>
        <v>1428</v>
      </c>
      <c r="S493" s="596"/>
      <c r="T493" s="597"/>
      <c r="U493" s="598"/>
    </row>
    <row r="494" spans="1:21" ht="15.75" x14ac:dyDescent="0.2">
      <c r="A494" s="12"/>
      <c r="B494" s="13" t="s">
        <v>84</v>
      </c>
      <c r="C494" s="627">
        <f t="shared" si="111"/>
        <v>5</v>
      </c>
      <c r="D494" s="627">
        <f t="shared" si="111"/>
        <v>0</v>
      </c>
      <c r="E494" s="627">
        <f t="shared" si="111"/>
        <v>0</v>
      </c>
      <c r="F494" s="349">
        <f t="shared" si="111"/>
        <v>0</v>
      </c>
      <c r="G494" s="349">
        <f t="shared" si="111"/>
        <v>0</v>
      </c>
      <c r="H494" s="349">
        <f t="shared" si="111"/>
        <v>0</v>
      </c>
      <c r="I494" s="230">
        <f t="shared" si="111"/>
        <v>0</v>
      </c>
      <c r="J494" s="230">
        <f t="shared" si="111"/>
        <v>0</v>
      </c>
      <c r="K494" s="347">
        <f t="shared" si="111"/>
        <v>5</v>
      </c>
      <c r="L494" s="57">
        <f t="shared" si="114"/>
        <v>861</v>
      </c>
      <c r="M494" s="57">
        <f t="shared" si="114"/>
        <v>61</v>
      </c>
      <c r="N494" s="57">
        <f t="shared" si="114"/>
        <v>0</v>
      </c>
      <c r="O494" s="57">
        <f t="shared" si="114"/>
        <v>0</v>
      </c>
      <c r="P494" s="57">
        <f t="shared" si="114"/>
        <v>628</v>
      </c>
      <c r="Q494" s="57">
        <f t="shared" si="114"/>
        <v>0</v>
      </c>
      <c r="R494" s="57">
        <f t="shared" si="114"/>
        <v>1428</v>
      </c>
      <c r="S494" s="593"/>
      <c r="T494" s="594"/>
      <c r="U494" s="595"/>
    </row>
    <row r="495" spans="1:21" ht="15.75" x14ac:dyDescent="0.2">
      <c r="A495" s="12"/>
      <c r="B495" s="13" t="s">
        <v>85</v>
      </c>
      <c r="C495" s="627">
        <f t="shared" si="111"/>
        <v>0</v>
      </c>
      <c r="D495" s="627">
        <f t="shared" si="111"/>
        <v>0</v>
      </c>
      <c r="E495" s="627">
        <f t="shared" si="111"/>
        <v>0</v>
      </c>
      <c r="F495" s="349">
        <f t="shared" si="111"/>
        <v>0</v>
      </c>
      <c r="G495" s="349">
        <f t="shared" si="111"/>
        <v>0</v>
      </c>
      <c r="H495" s="349">
        <f t="shared" si="111"/>
        <v>0</v>
      </c>
      <c r="I495" s="230">
        <f>SUM(I18,I58,I98,I138,I177,I216,I256,I296,I336,I376,I416,I456)</f>
        <v>0</v>
      </c>
      <c r="J495" s="230">
        <f t="shared" si="111"/>
        <v>0</v>
      </c>
      <c r="K495" s="347">
        <f>SUM(K18,K58,K98,K138,K177,K216,K256,K296,K336,K376,K416,K456)</f>
        <v>0</v>
      </c>
      <c r="L495" s="57">
        <f t="shared" si="114"/>
        <v>0</v>
      </c>
      <c r="M495" s="57">
        <f t="shared" si="114"/>
        <v>0</v>
      </c>
      <c r="N495" s="57">
        <f t="shared" si="114"/>
        <v>0</v>
      </c>
      <c r="O495" s="57">
        <f t="shared" si="114"/>
        <v>0</v>
      </c>
      <c r="P495" s="57">
        <f t="shared" si="114"/>
        <v>0</v>
      </c>
      <c r="Q495" s="57">
        <f t="shared" si="114"/>
        <v>0</v>
      </c>
      <c r="R495" s="57">
        <f>SUM(R18,R58,R98,R138,R177,R216,R256,R296,R336,R376,R416,R456)</f>
        <v>0</v>
      </c>
      <c r="S495" s="593"/>
      <c r="T495" s="594"/>
      <c r="U495" s="595"/>
    </row>
    <row r="496" spans="1:21" ht="15.75" x14ac:dyDescent="0.2">
      <c r="A496" s="12"/>
      <c r="B496" s="11" t="s">
        <v>51</v>
      </c>
      <c r="C496" s="628">
        <f t="shared" si="111"/>
        <v>0</v>
      </c>
      <c r="D496" s="628">
        <f t="shared" si="111"/>
        <v>0</v>
      </c>
      <c r="E496" s="628">
        <f t="shared" si="111"/>
        <v>0</v>
      </c>
      <c r="F496" s="231">
        <f t="shared" si="111"/>
        <v>0</v>
      </c>
      <c r="G496" s="231">
        <f t="shared" si="111"/>
        <v>0</v>
      </c>
      <c r="H496" s="231">
        <f t="shared" si="111"/>
        <v>0</v>
      </c>
      <c r="I496" s="231">
        <f t="shared" si="111"/>
        <v>0</v>
      </c>
      <c r="J496" s="231">
        <f t="shared" si="111"/>
        <v>0</v>
      </c>
      <c r="K496" s="347">
        <f t="shared" si="111"/>
        <v>0</v>
      </c>
      <c r="L496" s="57">
        <f t="shared" si="114"/>
        <v>4</v>
      </c>
      <c r="M496" s="57">
        <f t="shared" si="114"/>
        <v>4</v>
      </c>
      <c r="N496" s="57">
        <f t="shared" si="114"/>
        <v>0</v>
      </c>
      <c r="O496" s="57">
        <f t="shared" si="114"/>
        <v>0</v>
      </c>
      <c r="P496" s="57">
        <f t="shared" si="114"/>
        <v>11</v>
      </c>
      <c r="Q496" s="57">
        <f t="shared" si="114"/>
        <v>0</v>
      </c>
      <c r="R496" s="57">
        <f t="shared" si="114"/>
        <v>11</v>
      </c>
      <c r="S496" s="593"/>
      <c r="T496" s="594"/>
      <c r="U496" s="595"/>
    </row>
    <row r="497" spans="1:21" ht="15.75" x14ac:dyDescent="0.2">
      <c r="A497" s="12"/>
      <c r="B497" s="11" t="s">
        <v>52</v>
      </c>
      <c r="C497" s="628">
        <f t="shared" si="111"/>
        <v>0</v>
      </c>
      <c r="D497" s="628">
        <f t="shared" si="111"/>
        <v>0</v>
      </c>
      <c r="E497" s="628">
        <f t="shared" si="111"/>
        <v>0</v>
      </c>
      <c r="F497" s="231">
        <f t="shared" si="111"/>
        <v>0</v>
      </c>
      <c r="G497" s="231">
        <f t="shared" si="111"/>
        <v>0</v>
      </c>
      <c r="H497" s="231">
        <f t="shared" si="111"/>
        <v>0</v>
      </c>
      <c r="I497" s="231">
        <f t="shared" si="111"/>
        <v>0</v>
      </c>
      <c r="J497" s="231">
        <f t="shared" si="111"/>
        <v>0</v>
      </c>
      <c r="K497" s="347">
        <f t="shared" si="111"/>
        <v>0</v>
      </c>
      <c r="L497" s="57">
        <f t="shared" si="114"/>
        <v>19</v>
      </c>
      <c r="M497" s="57">
        <f t="shared" si="114"/>
        <v>16</v>
      </c>
      <c r="N497" s="57">
        <f t="shared" si="114"/>
        <v>0</v>
      </c>
      <c r="O497" s="57">
        <f t="shared" si="114"/>
        <v>0</v>
      </c>
      <c r="P497" s="57">
        <f t="shared" si="114"/>
        <v>2</v>
      </c>
      <c r="Q497" s="57">
        <f t="shared" si="114"/>
        <v>0</v>
      </c>
      <c r="R497" s="57">
        <f t="shared" si="114"/>
        <v>5</v>
      </c>
      <c r="S497" s="593"/>
      <c r="T497" s="594"/>
      <c r="U497" s="595"/>
    </row>
    <row r="498" spans="1:21" ht="15.75" x14ac:dyDescent="0.2">
      <c r="A498" s="14">
        <v>2</v>
      </c>
      <c r="B498" s="10" t="s">
        <v>23</v>
      </c>
      <c r="C498" s="628">
        <f t="shared" si="111"/>
        <v>100</v>
      </c>
      <c r="D498" s="628">
        <f t="shared" si="111"/>
        <v>658</v>
      </c>
      <c r="E498" s="628">
        <f t="shared" si="111"/>
        <v>658</v>
      </c>
      <c r="F498" s="231">
        <f t="shared" si="111"/>
        <v>0</v>
      </c>
      <c r="G498" s="347">
        <f>SUM(G499:G500)</f>
        <v>0</v>
      </c>
      <c r="H498" s="26"/>
      <c r="I498" s="355">
        <f t="shared" si="111"/>
        <v>32</v>
      </c>
      <c r="J498" s="347">
        <f>SUM(J499:J500)</f>
        <v>31</v>
      </c>
      <c r="K498" s="347">
        <f t="shared" si="111"/>
        <v>101</v>
      </c>
      <c r="L498" s="57">
        <f>SUM(L499:L500)</f>
        <v>139</v>
      </c>
      <c r="M498" s="57">
        <f t="shared" ref="M498:N498" si="115">SUM(M499:M500)</f>
        <v>61</v>
      </c>
      <c r="N498" s="57">
        <f t="shared" si="115"/>
        <v>0</v>
      </c>
      <c r="O498" s="61"/>
      <c r="P498" s="354">
        <f>SUM(P499:P500)</f>
        <v>165</v>
      </c>
      <c r="Q498" s="57">
        <f>SUM(Q499:Q500)</f>
        <v>2</v>
      </c>
      <c r="R498" s="57">
        <f t="shared" ref="R498:R501" si="116">SUM(L498-M498-N498-O498+P498-Q498)</f>
        <v>241</v>
      </c>
      <c r="S498" s="593"/>
      <c r="T498" s="594"/>
      <c r="U498" s="595"/>
    </row>
    <row r="499" spans="1:21" ht="15.75" x14ac:dyDescent="0.2">
      <c r="A499" s="12"/>
      <c r="B499" s="13" t="s">
        <v>84</v>
      </c>
      <c r="C499" s="628">
        <f t="shared" si="111"/>
        <v>100</v>
      </c>
      <c r="D499" s="628">
        <f t="shared" si="111"/>
        <v>658</v>
      </c>
      <c r="E499" s="628">
        <f t="shared" si="111"/>
        <v>658</v>
      </c>
      <c r="F499" s="231">
        <f t="shared" si="111"/>
        <v>0</v>
      </c>
      <c r="G499" s="350">
        <f t="shared" si="111"/>
        <v>0</v>
      </c>
      <c r="H499" s="25"/>
      <c r="I499" s="231">
        <f t="shared" si="111"/>
        <v>32</v>
      </c>
      <c r="J499" s="350">
        <f t="shared" si="111"/>
        <v>31</v>
      </c>
      <c r="K499" s="347">
        <f t="shared" si="111"/>
        <v>101</v>
      </c>
      <c r="L499" s="57">
        <f t="shared" si="111"/>
        <v>139</v>
      </c>
      <c r="M499" s="57">
        <f t="shared" si="111"/>
        <v>61</v>
      </c>
      <c r="N499" s="57">
        <f t="shared" si="111"/>
        <v>0</v>
      </c>
      <c r="O499" s="71"/>
      <c r="P499" s="57">
        <f t="shared" ref="P499:Q511" si="117">SUM(P22,P62,P102,P142,P181,P220,P260,P300,P340,P380,P420,P460)</f>
        <v>130</v>
      </c>
      <c r="Q499" s="57">
        <f t="shared" si="117"/>
        <v>2</v>
      </c>
      <c r="R499" s="57">
        <f t="shared" si="116"/>
        <v>206</v>
      </c>
      <c r="S499" s="593"/>
      <c r="T499" s="594"/>
      <c r="U499" s="595"/>
    </row>
    <row r="500" spans="1:21" ht="15.75" x14ac:dyDescent="0.2">
      <c r="A500" s="12"/>
      <c r="B500" s="13" t="s">
        <v>85</v>
      </c>
      <c r="C500" s="628">
        <f t="shared" si="111"/>
        <v>0</v>
      </c>
      <c r="D500" s="628">
        <f t="shared" si="111"/>
        <v>0</v>
      </c>
      <c r="E500" s="628">
        <f t="shared" si="111"/>
        <v>0</v>
      </c>
      <c r="F500" s="231">
        <f t="shared" si="111"/>
        <v>0</v>
      </c>
      <c r="G500" s="349">
        <f t="shared" si="111"/>
        <v>0</v>
      </c>
      <c r="H500" s="25"/>
      <c r="I500" s="231">
        <f t="shared" si="111"/>
        <v>0</v>
      </c>
      <c r="J500" s="230">
        <f t="shared" si="111"/>
        <v>0</v>
      </c>
      <c r="K500" s="347">
        <f t="shared" si="111"/>
        <v>0</v>
      </c>
      <c r="L500" s="57">
        <f t="shared" si="111"/>
        <v>0</v>
      </c>
      <c r="M500" s="57">
        <f t="shared" si="111"/>
        <v>0</v>
      </c>
      <c r="N500" s="57">
        <f t="shared" si="111"/>
        <v>0</v>
      </c>
      <c r="O500" s="71"/>
      <c r="P500" s="57">
        <f t="shared" si="117"/>
        <v>35</v>
      </c>
      <c r="Q500" s="57">
        <f t="shared" si="117"/>
        <v>0</v>
      </c>
      <c r="R500" s="57">
        <f t="shared" si="116"/>
        <v>35</v>
      </c>
      <c r="S500" s="593"/>
      <c r="T500" s="594"/>
      <c r="U500" s="595"/>
    </row>
    <row r="501" spans="1:21" ht="15.75" x14ac:dyDescent="0.2">
      <c r="A501" s="9">
        <v>3</v>
      </c>
      <c r="B501" s="10" t="s">
        <v>54</v>
      </c>
      <c r="C501" s="628">
        <f t="shared" si="111"/>
        <v>0</v>
      </c>
      <c r="D501" s="628">
        <f t="shared" si="111"/>
        <v>0</v>
      </c>
      <c r="E501" s="628">
        <f t="shared" si="111"/>
        <v>0</v>
      </c>
      <c r="F501" s="231">
        <f t="shared" si="111"/>
        <v>0</v>
      </c>
      <c r="G501" s="26"/>
      <c r="H501" s="26"/>
      <c r="I501" s="231">
        <f t="shared" si="111"/>
        <v>0</v>
      </c>
      <c r="J501" s="347">
        <f t="shared" si="111"/>
        <v>0</v>
      </c>
      <c r="K501" s="347">
        <f t="shared" si="111"/>
        <v>0</v>
      </c>
      <c r="L501" s="57">
        <f t="shared" si="111"/>
        <v>11.5</v>
      </c>
      <c r="M501" s="57">
        <f t="shared" si="111"/>
        <v>2</v>
      </c>
      <c r="N501" s="61"/>
      <c r="O501" s="61"/>
      <c r="P501" s="57">
        <f t="shared" si="117"/>
        <v>7</v>
      </c>
      <c r="Q501" s="57">
        <f t="shared" si="117"/>
        <v>0</v>
      </c>
      <c r="R501" s="57">
        <f t="shared" si="116"/>
        <v>16.5</v>
      </c>
      <c r="S501" s="593"/>
      <c r="T501" s="594"/>
      <c r="U501" s="595"/>
    </row>
    <row r="502" spans="1:21" ht="15.75" x14ac:dyDescent="0.2">
      <c r="A502" s="14">
        <v>4</v>
      </c>
      <c r="B502" s="10" t="s">
        <v>53</v>
      </c>
      <c r="C502" s="628">
        <f t="shared" si="111"/>
        <v>0</v>
      </c>
      <c r="D502" s="628">
        <f t="shared" si="111"/>
        <v>2</v>
      </c>
      <c r="E502" s="628">
        <f t="shared" si="111"/>
        <v>2</v>
      </c>
      <c r="F502" s="231">
        <f t="shared" si="111"/>
        <v>0</v>
      </c>
      <c r="G502" s="26"/>
      <c r="H502" s="26"/>
      <c r="I502" s="231">
        <f t="shared" si="111"/>
        <v>0</v>
      </c>
      <c r="J502" s="348">
        <f t="shared" si="111"/>
        <v>0</v>
      </c>
      <c r="K502" s="347">
        <f t="shared" si="111"/>
        <v>0</v>
      </c>
      <c r="L502" s="57">
        <f t="shared" si="111"/>
        <v>89.9</v>
      </c>
      <c r="M502" s="57">
        <f t="shared" si="111"/>
        <v>5</v>
      </c>
      <c r="N502" s="61"/>
      <c r="O502" s="61"/>
      <c r="P502" s="57">
        <f t="shared" si="117"/>
        <v>10</v>
      </c>
      <c r="Q502" s="57">
        <f t="shared" si="117"/>
        <v>0</v>
      </c>
      <c r="R502" s="57">
        <f>SUM(L502-M502-N502-O502+P502-Q502)</f>
        <v>94.9</v>
      </c>
      <c r="S502" s="593"/>
      <c r="T502" s="594"/>
      <c r="U502" s="595"/>
    </row>
    <row r="503" spans="1:21" ht="15.75" x14ac:dyDescent="0.2">
      <c r="A503" s="14"/>
      <c r="B503" s="13" t="s">
        <v>84</v>
      </c>
      <c r="C503" s="628">
        <f t="shared" si="111"/>
        <v>0</v>
      </c>
      <c r="D503" s="628">
        <f t="shared" si="111"/>
        <v>0</v>
      </c>
      <c r="E503" s="628">
        <f t="shared" si="111"/>
        <v>0</v>
      </c>
      <c r="F503" s="231">
        <f t="shared" si="111"/>
        <v>0</v>
      </c>
      <c r="G503" s="26"/>
      <c r="H503" s="26"/>
      <c r="I503" s="231">
        <f t="shared" si="111"/>
        <v>0</v>
      </c>
      <c r="J503" s="348">
        <f t="shared" si="111"/>
        <v>0</v>
      </c>
      <c r="K503" s="347">
        <f t="shared" si="111"/>
        <v>0</v>
      </c>
      <c r="L503" s="57">
        <f t="shared" si="111"/>
        <v>0</v>
      </c>
      <c r="M503" s="57">
        <f t="shared" si="111"/>
        <v>0</v>
      </c>
      <c r="N503" s="61"/>
      <c r="O503" s="61"/>
      <c r="P503" s="57">
        <f t="shared" si="117"/>
        <v>0</v>
      </c>
      <c r="Q503" s="57">
        <f t="shared" si="117"/>
        <v>0</v>
      </c>
      <c r="R503" s="57">
        <f t="shared" ref="R503:R505" si="118">SUM(L503-M503-N503-O503+P503-Q503)</f>
        <v>0</v>
      </c>
      <c r="S503" s="593"/>
      <c r="T503" s="594"/>
      <c r="U503" s="595"/>
    </row>
    <row r="504" spans="1:21" ht="15.75" x14ac:dyDescent="0.2">
      <c r="A504" s="14"/>
      <c r="B504" s="13" t="s">
        <v>85</v>
      </c>
      <c r="C504" s="626">
        <f t="shared" si="111"/>
        <v>0</v>
      </c>
      <c r="D504" s="626">
        <f t="shared" si="111"/>
        <v>2</v>
      </c>
      <c r="E504" s="626"/>
      <c r="F504" s="231">
        <f t="shared" si="111"/>
        <v>0</v>
      </c>
      <c r="G504" s="26"/>
      <c r="H504" s="26"/>
      <c r="I504" s="231">
        <f t="shared" si="111"/>
        <v>0</v>
      </c>
      <c r="J504" s="348">
        <f t="shared" si="111"/>
        <v>0</v>
      </c>
      <c r="K504" s="347">
        <f t="shared" si="111"/>
        <v>0</v>
      </c>
      <c r="L504" s="57">
        <f t="shared" si="111"/>
        <v>89.9</v>
      </c>
      <c r="M504" s="57">
        <f t="shared" si="111"/>
        <v>5</v>
      </c>
      <c r="N504" s="61"/>
      <c r="O504" s="61"/>
      <c r="P504" s="57">
        <f t="shared" si="117"/>
        <v>10</v>
      </c>
      <c r="Q504" s="57">
        <f t="shared" si="117"/>
        <v>0</v>
      </c>
      <c r="R504" s="57">
        <f t="shared" si="118"/>
        <v>94.9</v>
      </c>
      <c r="S504" s="593"/>
      <c r="T504" s="594"/>
      <c r="U504" s="595"/>
    </row>
    <row r="505" spans="1:21" ht="15.75" x14ac:dyDescent="0.2">
      <c r="A505" s="14">
        <v>5</v>
      </c>
      <c r="B505" s="11" t="s">
        <v>55</v>
      </c>
      <c r="C505" s="628">
        <f t="shared" si="111"/>
        <v>0</v>
      </c>
      <c r="D505" s="628">
        <f t="shared" si="111"/>
        <v>0</v>
      </c>
      <c r="E505" s="628"/>
      <c r="F505" s="231">
        <f t="shared" si="111"/>
        <v>0</v>
      </c>
      <c r="G505" s="26"/>
      <c r="H505" s="26"/>
      <c r="I505" s="231">
        <f t="shared" si="111"/>
        <v>0</v>
      </c>
      <c r="J505" s="347">
        <f t="shared" si="111"/>
        <v>0</v>
      </c>
      <c r="K505" s="347">
        <f t="shared" si="111"/>
        <v>0</v>
      </c>
      <c r="L505" s="57">
        <f t="shared" si="111"/>
        <v>10</v>
      </c>
      <c r="M505" s="57">
        <f t="shared" si="111"/>
        <v>1</v>
      </c>
      <c r="N505" s="61"/>
      <c r="O505" s="61"/>
      <c r="P505" s="57">
        <f t="shared" si="117"/>
        <v>4</v>
      </c>
      <c r="Q505" s="57">
        <f t="shared" si="117"/>
        <v>0</v>
      </c>
      <c r="R505" s="57">
        <f t="shared" si="118"/>
        <v>13</v>
      </c>
      <c r="S505" s="593"/>
      <c r="T505" s="594"/>
      <c r="U505" s="595"/>
    </row>
    <row r="506" spans="1:21" ht="15.75" x14ac:dyDescent="0.2">
      <c r="A506" s="14">
        <v>6</v>
      </c>
      <c r="B506" s="10" t="s">
        <v>56</v>
      </c>
      <c r="C506" s="628">
        <f>SUM(C29,C69,C109,C149,C188,C227,C267,C307,C347,C387,C427,C467)</f>
        <v>0</v>
      </c>
      <c r="D506" s="628">
        <f t="shared" si="111"/>
        <v>0</v>
      </c>
      <c r="E506" s="628"/>
      <c r="F506" s="231">
        <f t="shared" si="111"/>
        <v>0</v>
      </c>
      <c r="G506" s="26"/>
      <c r="H506" s="26"/>
      <c r="I506" s="347">
        <f>SUM(C506-D506-E506-F506+G506-H506)</f>
        <v>0</v>
      </c>
      <c r="J506" s="347">
        <f t="shared" si="111"/>
        <v>0</v>
      </c>
      <c r="K506" s="347">
        <f t="shared" si="111"/>
        <v>0</v>
      </c>
      <c r="L506" s="57">
        <f>SUM(L29,L69,L109,L149,L188,L227,L267,L307,L347,L387,L427,L467)</f>
        <v>3</v>
      </c>
      <c r="M506" s="57">
        <f t="shared" si="111"/>
        <v>0</v>
      </c>
      <c r="N506" s="61"/>
      <c r="O506" s="61"/>
      <c r="P506" s="57">
        <f t="shared" si="117"/>
        <v>0</v>
      </c>
      <c r="Q506" s="57">
        <f t="shared" si="117"/>
        <v>0</v>
      </c>
      <c r="R506" s="57">
        <f>SUM(L506-M506-N506-O506+P506-Q506)</f>
        <v>3</v>
      </c>
      <c r="S506" s="605">
        <f>SUM(S29,S69,S109,S149,S188,S227,S267,S307,S347,S387,S427,S467)</f>
        <v>0</v>
      </c>
      <c r="T506" s="606"/>
      <c r="U506" s="607"/>
    </row>
    <row r="507" spans="1:21" ht="15.75" x14ac:dyDescent="0.2">
      <c r="A507" s="14">
        <v>7</v>
      </c>
      <c r="B507" s="10" t="s">
        <v>57</v>
      </c>
      <c r="C507" s="628">
        <f t="shared" ref="C507:D511" si="119">SUM(C30,C70,C110,C150,C189,C228,C268,C308,C348,C388,C428,C468)</f>
        <v>0</v>
      </c>
      <c r="D507" s="628">
        <f t="shared" si="119"/>
        <v>0</v>
      </c>
      <c r="E507" s="628"/>
      <c r="F507" s="231">
        <f t="shared" si="111"/>
        <v>0</v>
      </c>
      <c r="G507" s="26"/>
      <c r="H507" s="26"/>
      <c r="I507" s="347">
        <f t="shared" ref="I507:I511" si="120">SUM(C507-D507-E507-F507+G507-H507)</f>
        <v>0</v>
      </c>
      <c r="J507" s="347">
        <f t="shared" si="111"/>
        <v>0</v>
      </c>
      <c r="K507" s="347">
        <f t="shared" ref="K507:K511" si="121">SUM(E507-F507-G507-H507+I507-J507)</f>
        <v>0</v>
      </c>
      <c r="L507" s="57">
        <f t="shared" si="111"/>
        <v>0</v>
      </c>
      <c r="M507" s="57">
        <f t="shared" si="111"/>
        <v>0</v>
      </c>
      <c r="N507" s="61"/>
      <c r="O507" s="61"/>
      <c r="P507" s="57">
        <f t="shared" si="117"/>
        <v>0</v>
      </c>
      <c r="Q507" s="57">
        <f t="shared" si="117"/>
        <v>0</v>
      </c>
      <c r="R507" s="57">
        <f t="shared" ref="R507:R511" si="122">SUM(L507-M507-N507-O507+P507-Q507)</f>
        <v>0</v>
      </c>
      <c r="S507" s="605">
        <v>0</v>
      </c>
      <c r="T507" s="606"/>
      <c r="U507" s="607"/>
    </row>
    <row r="508" spans="1:21" ht="15.75" x14ac:dyDescent="0.2">
      <c r="A508" s="14">
        <v>8</v>
      </c>
      <c r="B508" s="10" t="s">
        <v>58</v>
      </c>
      <c r="C508" s="628">
        <f t="shared" si="119"/>
        <v>0</v>
      </c>
      <c r="D508" s="628">
        <f t="shared" si="119"/>
        <v>0</v>
      </c>
      <c r="E508" s="628"/>
      <c r="F508" s="231">
        <f t="shared" ref="F508:F511" si="123">SUM(F31,F71,F111,F151,F190,F229,F269,F309,F349,F389,F429,F469)</f>
        <v>0</v>
      </c>
      <c r="G508" s="26"/>
      <c r="H508" s="26"/>
      <c r="I508" s="347">
        <f t="shared" si="120"/>
        <v>0</v>
      </c>
      <c r="J508" s="347">
        <f t="shared" ref="J508:J511" si="124">SUM(J31,J71,J111,J151,J190,J229,J269,J309,J349,J389,J429,J469)</f>
        <v>0</v>
      </c>
      <c r="K508" s="347">
        <f t="shared" si="121"/>
        <v>0</v>
      </c>
      <c r="L508" s="57">
        <f t="shared" ref="L508:M511" si="125">SUM(L31,L71,L111,L151,L190,L229,L269,L309,L349,L389,L429,L469)</f>
        <v>0</v>
      </c>
      <c r="M508" s="57">
        <f t="shared" si="125"/>
        <v>0</v>
      </c>
      <c r="N508" s="61"/>
      <c r="O508" s="61"/>
      <c r="P508" s="57">
        <f t="shared" si="117"/>
        <v>0</v>
      </c>
      <c r="Q508" s="57">
        <f t="shared" si="117"/>
        <v>0</v>
      </c>
      <c r="R508" s="57">
        <f t="shared" si="122"/>
        <v>0</v>
      </c>
      <c r="S508" s="605">
        <v>0</v>
      </c>
      <c r="T508" s="606"/>
      <c r="U508" s="607"/>
    </row>
    <row r="509" spans="1:21" ht="15.75" x14ac:dyDescent="0.2">
      <c r="A509" s="14">
        <v>9</v>
      </c>
      <c r="B509" s="10" t="s">
        <v>24</v>
      </c>
      <c r="C509" s="628">
        <f t="shared" si="119"/>
        <v>0</v>
      </c>
      <c r="D509" s="628">
        <f t="shared" si="119"/>
        <v>0</v>
      </c>
      <c r="E509" s="628"/>
      <c r="F509" s="231">
        <f t="shared" si="123"/>
        <v>0</v>
      </c>
      <c r="G509" s="26"/>
      <c r="H509" s="26"/>
      <c r="I509" s="231">
        <f t="shared" si="120"/>
        <v>0</v>
      </c>
      <c r="J509" s="231">
        <f t="shared" si="124"/>
        <v>0</v>
      </c>
      <c r="K509" s="347">
        <f t="shared" si="121"/>
        <v>0</v>
      </c>
      <c r="L509" s="57">
        <f t="shared" si="125"/>
        <v>0</v>
      </c>
      <c r="M509" s="57">
        <f t="shared" si="125"/>
        <v>0</v>
      </c>
      <c r="N509" s="61"/>
      <c r="O509" s="61"/>
      <c r="P509" s="57">
        <f t="shared" si="117"/>
        <v>0</v>
      </c>
      <c r="Q509" s="57">
        <f t="shared" si="117"/>
        <v>0</v>
      </c>
      <c r="R509" s="57">
        <f t="shared" si="122"/>
        <v>0</v>
      </c>
      <c r="S509" s="605">
        <v>0</v>
      </c>
      <c r="T509" s="606"/>
      <c r="U509" s="607"/>
    </row>
    <row r="510" spans="1:21" ht="15.75" x14ac:dyDescent="0.2">
      <c r="A510" s="14">
        <v>10</v>
      </c>
      <c r="B510" s="10" t="s">
        <v>25</v>
      </c>
      <c r="C510" s="628">
        <f t="shared" si="119"/>
        <v>0</v>
      </c>
      <c r="D510" s="628">
        <f t="shared" si="119"/>
        <v>0</v>
      </c>
      <c r="E510" s="628"/>
      <c r="F510" s="231">
        <f t="shared" si="123"/>
        <v>0</v>
      </c>
      <c r="G510" s="26"/>
      <c r="H510" s="26"/>
      <c r="I510" s="231">
        <f t="shared" si="120"/>
        <v>0</v>
      </c>
      <c r="J510" s="231">
        <f t="shared" si="124"/>
        <v>0</v>
      </c>
      <c r="K510" s="347">
        <f t="shared" si="121"/>
        <v>0</v>
      </c>
      <c r="L510" s="57">
        <f t="shared" si="125"/>
        <v>0</v>
      </c>
      <c r="M510" s="57">
        <f t="shared" si="125"/>
        <v>0</v>
      </c>
      <c r="N510" s="61"/>
      <c r="O510" s="61"/>
      <c r="P510" s="57">
        <f t="shared" si="117"/>
        <v>0</v>
      </c>
      <c r="Q510" s="57">
        <f t="shared" si="117"/>
        <v>0</v>
      </c>
      <c r="R510" s="57">
        <f t="shared" si="122"/>
        <v>0</v>
      </c>
      <c r="S510" s="605">
        <v>0</v>
      </c>
      <c r="T510" s="606"/>
      <c r="U510" s="607"/>
    </row>
    <row r="511" spans="1:21" ht="16.5" thickBot="1" x14ac:dyDescent="0.25">
      <c r="A511" s="48">
        <v>11</v>
      </c>
      <c r="B511" s="49" t="s">
        <v>59</v>
      </c>
      <c r="C511" s="620">
        <f t="shared" si="119"/>
        <v>0</v>
      </c>
      <c r="D511" s="621">
        <f t="shared" si="119"/>
        <v>0</v>
      </c>
      <c r="E511" s="622"/>
      <c r="F511" s="232">
        <f t="shared" si="123"/>
        <v>0</v>
      </c>
      <c r="G511" s="53"/>
      <c r="H511" s="53"/>
      <c r="I511" s="232">
        <f t="shared" si="120"/>
        <v>0</v>
      </c>
      <c r="J511" s="232">
        <f t="shared" si="124"/>
        <v>0</v>
      </c>
      <c r="K511" s="54">
        <f t="shared" si="121"/>
        <v>0</v>
      </c>
      <c r="L511" s="75">
        <f t="shared" si="125"/>
        <v>0</v>
      </c>
      <c r="M511" s="75">
        <f t="shared" si="125"/>
        <v>0</v>
      </c>
      <c r="N511" s="74"/>
      <c r="O511" s="74"/>
      <c r="P511" s="75">
        <f t="shared" si="117"/>
        <v>0</v>
      </c>
      <c r="Q511" s="75">
        <f t="shared" si="117"/>
        <v>0</v>
      </c>
      <c r="R511" s="75">
        <f t="shared" si="122"/>
        <v>0</v>
      </c>
      <c r="S511" s="602"/>
      <c r="T511" s="603"/>
      <c r="U511" s="604"/>
    </row>
    <row r="512" spans="1:21" ht="13.5" thickTop="1" x14ac:dyDescent="0.2">
      <c r="A512" s="29"/>
      <c r="B512" s="27" t="s">
        <v>39</v>
      </c>
      <c r="C512" s="5"/>
      <c r="D512" s="5"/>
      <c r="E512" s="5"/>
      <c r="F512" s="5"/>
      <c r="G512" s="5"/>
      <c r="H512" s="5"/>
      <c r="I512" s="5"/>
      <c r="J512" s="5"/>
      <c r="K512" s="5"/>
      <c r="L512" s="62"/>
      <c r="M512" s="62"/>
      <c r="N512" s="62"/>
      <c r="O512" s="62"/>
      <c r="P512" s="62"/>
      <c r="Q512" s="62"/>
      <c r="R512" s="62"/>
      <c r="S512" s="62"/>
      <c r="T512" s="62"/>
      <c r="U512" s="63"/>
    </row>
    <row r="513" spans="1:21" x14ac:dyDescent="0.2">
      <c r="A513" s="29"/>
      <c r="B513" s="15" t="s">
        <v>61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30"/>
    </row>
    <row r="514" spans="1:21" x14ac:dyDescent="0.2">
      <c r="A514" s="29"/>
      <c r="B514" s="15" t="s">
        <v>60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30"/>
    </row>
    <row r="515" spans="1:21" ht="13.5" thickBot="1" x14ac:dyDescent="0.25">
      <c r="A515" s="31"/>
      <c r="B515" s="32" t="s">
        <v>40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4"/>
    </row>
  </sheetData>
  <mergeCells count="832">
    <mergeCell ref="C510:E510"/>
    <mergeCell ref="S510:U510"/>
    <mergeCell ref="C511:E511"/>
    <mergeCell ref="S511:U511"/>
    <mergeCell ref="C507:E507"/>
    <mergeCell ref="S507:U507"/>
    <mergeCell ref="C508:E508"/>
    <mergeCell ref="S508:U508"/>
    <mergeCell ref="C509:E509"/>
    <mergeCell ref="S509:U509"/>
    <mergeCell ref="C504:E504"/>
    <mergeCell ref="S504:U504"/>
    <mergeCell ref="C505:E505"/>
    <mergeCell ref="S505:U505"/>
    <mergeCell ref="C506:E506"/>
    <mergeCell ref="S506:U506"/>
    <mergeCell ref="C501:E501"/>
    <mergeCell ref="S501:U501"/>
    <mergeCell ref="C502:E502"/>
    <mergeCell ref="S502:U502"/>
    <mergeCell ref="C503:E503"/>
    <mergeCell ref="S503:U503"/>
    <mergeCell ref="C498:E498"/>
    <mergeCell ref="S498:U498"/>
    <mergeCell ref="C499:E499"/>
    <mergeCell ref="S499:U499"/>
    <mergeCell ref="C500:E500"/>
    <mergeCell ref="S500:U500"/>
    <mergeCell ref="C495:E495"/>
    <mergeCell ref="S495:U495"/>
    <mergeCell ref="C496:E496"/>
    <mergeCell ref="S496:U496"/>
    <mergeCell ref="C497:E497"/>
    <mergeCell ref="S497:U497"/>
    <mergeCell ref="C492:E492"/>
    <mergeCell ref="S492:U492"/>
    <mergeCell ref="C493:E493"/>
    <mergeCell ref="S493:U493"/>
    <mergeCell ref="C494:E494"/>
    <mergeCell ref="S494:U494"/>
    <mergeCell ref="C489:E489"/>
    <mergeCell ref="S489:U489"/>
    <mergeCell ref="C490:E490"/>
    <mergeCell ref="S490:U490"/>
    <mergeCell ref="C491:E491"/>
    <mergeCell ref="S491:U491"/>
    <mergeCell ref="C486:K486"/>
    <mergeCell ref="L486:R486"/>
    <mergeCell ref="S486:U486"/>
    <mergeCell ref="C487:E487"/>
    <mergeCell ref="S487:U487"/>
    <mergeCell ref="C488:E488"/>
    <mergeCell ref="S488:U488"/>
    <mergeCell ref="C472:E472"/>
    <mergeCell ref="S472:U472"/>
    <mergeCell ref="P479:U480"/>
    <mergeCell ref="C482:P482"/>
    <mergeCell ref="F483:P483"/>
    <mergeCell ref="K484:L485"/>
    <mergeCell ref="R484:S484"/>
    <mergeCell ref="R485:S485"/>
    <mergeCell ref="C469:E469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C463:E463"/>
    <mergeCell ref="S463:U463"/>
    <mergeCell ref="C464:E464"/>
    <mergeCell ref="S464:U464"/>
    <mergeCell ref="C465:E465"/>
    <mergeCell ref="S465:U465"/>
    <mergeCell ref="C460:E460"/>
    <mergeCell ref="S460:U460"/>
    <mergeCell ref="C461:E461"/>
    <mergeCell ref="S461:U461"/>
    <mergeCell ref="C462:E462"/>
    <mergeCell ref="S462:U462"/>
    <mergeCell ref="C457:E457"/>
    <mergeCell ref="S457:U457"/>
    <mergeCell ref="C458:E458"/>
    <mergeCell ref="S458:U458"/>
    <mergeCell ref="C459:E459"/>
    <mergeCell ref="S459:U459"/>
    <mergeCell ref="C454:E454"/>
    <mergeCell ref="S454:U454"/>
    <mergeCell ref="C455:E455"/>
    <mergeCell ref="S455:U455"/>
    <mergeCell ref="C456:E456"/>
    <mergeCell ref="S456:U456"/>
    <mergeCell ref="C451:E451"/>
    <mergeCell ref="S451:U451"/>
    <mergeCell ref="C452:E452"/>
    <mergeCell ref="S452:U452"/>
    <mergeCell ref="C453:E453"/>
    <mergeCell ref="S453:U453"/>
    <mergeCell ref="C448:E448"/>
    <mergeCell ref="S448:U448"/>
    <mergeCell ref="C449:E449"/>
    <mergeCell ref="S449:U449"/>
    <mergeCell ref="C450:E450"/>
    <mergeCell ref="S450:U450"/>
    <mergeCell ref="F443:P443"/>
    <mergeCell ref="K445:L446"/>
    <mergeCell ref="R445:S445"/>
    <mergeCell ref="R446:S446"/>
    <mergeCell ref="C447:K447"/>
    <mergeCell ref="L447:R447"/>
    <mergeCell ref="S447:U447"/>
    <mergeCell ref="C431:E431"/>
    <mergeCell ref="S431:U431"/>
    <mergeCell ref="C432:E432"/>
    <mergeCell ref="S432:U432"/>
    <mergeCell ref="P439:U440"/>
    <mergeCell ref="C442:P442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C416:E416"/>
    <mergeCell ref="S416:U416"/>
    <mergeCell ref="C417:E417"/>
    <mergeCell ref="S417:U417"/>
    <mergeCell ref="C418:E418"/>
    <mergeCell ref="S418:U418"/>
    <mergeCell ref="C413:E413"/>
    <mergeCell ref="S413:U413"/>
    <mergeCell ref="C414:E414"/>
    <mergeCell ref="S414:U414"/>
    <mergeCell ref="C415:E415"/>
    <mergeCell ref="S415:U415"/>
    <mergeCell ref="C410:E410"/>
    <mergeCell ref="S410:U410"/>
    <mergeCell ref="C411:E411"/>
    <mergeCell ref="S411:U411"/>
    <mergeCell ref="C412:E412"/>
    <mergeCell ref="S412:U412"/>
    <mergeCell ref="C407:K407"/>
    <mergeCell ref="L407:R407"/>
    <mergeCell ref="S407:U407"/>
    <mergeCell ref="C408:E408"/>
    <mergeCell ref="S408:U408"/>
    <mergeCell ref="C409:E409"/>
    <mergeCell ref="S409:U409"/>
    <mergeCell ref="C392:E392"/>
    <mergeCell ref="S392:U392"/>
    <mergeCell ref="P399:U400"/>
    <mergeCell ref="C402:P402"/>
    <mergeCell ref="F403:P403"/>
    <mergeCell ref="K405:L406"/>
    <mergeCell ref="R405:S405"/>
    <mergeCell ref="R406:S406"/>
    <mergeCell ref="C389:E389"/>
    <mergeCell ref="S389:U389"/>
    <mergeCell ref="C390:E390"/>
    <mergeCell ref="S390:U390"/>
    <mergeCell ref="C391:E391"/>
    <mergeCell ref="S391:U391"/>
    <mergeCell ref="C386:E386"/>
    <mergeCell ref="S386:U386"/>
    <mergeCell ref="C387:E387"/>
    <mergeCell ref="S387:U387"/>
    <mergeCell ref="C388:E388"/>
    <mergeCell ref="S388:U388"/>
    <mergeCell ref="C383:E383"/>
    <mergeCell ref="S383:U383"/>
    <mergeCell ref="C384:E384"/>
    <mergeCell ref="S384:U384"/>
    <mergeCell ref="C385:E385"/>
    <mergeCell ref="S385:U385"/>
    <mergeCell ref="C380:E380"/>
    <mergeCell ref="S380:U380"/>
    <mergeCell ref="C381:E381"/>
    <mergeCell ref="S381:U381"/>
    <mergeCell ref="C382:E382"/>
    <mergeCell ref="S382:U382"/>
    <mergeCell ref="C377:E377"/>
    <mergeCell ref="S377:U377"/>
    <mergeCell ref="C378:E378"/>
    <mergeCell ref="S378:U378"/>
    <mergeCell ref="C379:E379"/>
    <mergeCell ref="S379:U379"/>
    <mergeCell ref="C374:E374"/>
    <mergeCell ref="S374:U374"/>
    <mergeCell ref="C375:E375"/>
    <mergeCell ref="S375:U375"/>
    <mergeCell ref="C376:E376"/>
    <mergeCell ref="S376:U376"/>
    <mergeCell ref="C371:E371"/>
    <mergeCell ref="S371:U371"/>
    <mergeCell ref="C372:E372"/>
    <mergeCell ref="S372:U372"/>
    <mergeCell ref="C373:E373"/>
    <mergeCell ref="S373:U373"/>
    <mergeCell ref="C368:E368"/>
    <mergeCell ref="S368:U368"/>
    <mergeCell ref="C369:E369"/>
    <mergeCell ref="S369:U369"/>
    <mergeCell ref="C370:E370"/>
    <mergeCell ref="S370:U370"/>
    <mergeCell ref="F363:P363"/>
    <mergeCell ref="K365:L366"/>
    <mergeCell ref="R365:S365"/>
    <mergeCell ref="R366:S366"/>
    <mergeCell ref="C367:K367"/>
    <mergeCell ref="L367:R367"/>
    <mergeCell ref="S367:U367"/>
    <mergeCell ref="C351:E351"/>
    <mergeCell ref="S351:U351"/>
    <mergeCell ref="C352:E352"/>
    <mergeCell ref="S352:U352"/>
    <mergeCell ref="P359:U360"/>
    <mergeCell ref="C362:P362"/>
    <mergeCell ref="C348:E348"/>
    <mergeCell ref="S348:U348"/>
    <mergeCell ref="C349:E349"/>
    <mergeCell ref="S349:U349"/>
    <mergeCell ref="C350:E350"/>
    <mergeCell ref="S350:U350"/>
    <mergeCell ref="C345:E345"/>
    <mergeCell ref="S345:U345"/>
    <mergeCell ref="C346:E346"/>
    <mergeCell ref="S346:U346"/>
    <mergeCell ref="C347:E347"/>
    <mergeCell ref="S347:U347"/>
    <mergeCell ref="C342:E342"/>
    <mergeCell ref="S342:U342"/>
    <mergeCell ref="C343:E343"/>
    <mergeCell ref="S343:U343"/>
    <mergeCell ref="C344:E344"/>
    <mergeCell ref="S344:U344"/>
    <mergeCell ref="C339:E339"/>
    <mergeCell ref="S339:U339"/>
    <mergeCell ref="C340:E340"/>
    <mergeCell ref="S340:U340"/>
    <mergeCell ref="C341:E341"/>
    <mergeCell ref="S341:U341"/>
    <mergeCell ref="C336:E336"/>
    <mergeCell ref="S336:U336"/>
    <mergeCell ref="C337:E337"/>
    <mergeCell ref="S337:U337"/>
    <mergeCell ref="C338:E338"/>
    <mergeCell ref="S338:U338"/>
    <mergeCell ref="C333:E333"/>
    <mergeCell ref="S333:U333"/>
    <mergeCell ref="C334:E334"/>
    <mergeCell ref="S334:U334"/>
    <mergeCell ref="C335:E335"/>
    <mergeCell ref="S335:U335"/>
    <mergeCell ref="C330:E330"/>
    <mergeCell ref="S330:U330"/>
    <mergeCell ref="C331:E331"/>
    <mergeCell ref="S331:U331"/>
    <mergeCell ref="C332:E332"/>
    <mergeCell ref="S332:U332"/>
    <mergeCell ref="C327:K327"/>
    <mergeCell ref="L327:R327"/>
    <mergeCell ref="S327:U327"/>
    <mergeCell ref="C328:E328"/>
    <mergeCell ref="S328:U328"/>
    <mergeCell ref="C329:E329"/>
    <mergeCell ref="S329:U329"/>
    <mergeCell ref="C312:E312"/>
    <mergeCell ref="S312:U312"/>
    <mergeCell ref="P319:U320"/>
    <mergeCell ref="C322:P322"/>
    <mergeCell ref="F323:P323"/>
    <mergeCell ref="K325:L326"/>
    <mergeCell ref="R325:S325"/>
    <mergeCell ref="R326:S326"/>
    <mergeCell ref="C309:E309"/>
    <mergeCell ref="S309:U309"/>
    <mergeCell ref="C310:E310"/>
    <mergeCell ref="S310:U310"/>
    <mergeCell ref="C311:E311"/>
    <mergeCell ref="S311:U311"/>
    <mergeCell ref="C306:E306"/>
    <mergeCell ref="S306:U306"/>
    <mergeCell ref="C307:E307"/>
    <mergeCell ref="S307:U307"/>
    <mergeCell ref="C308:E308"/>
    <mergeCell ref="S308:U308"/>
    <mergeCell ref="C303:E303"/>
    <mergeCell ref="S303:U303"/>
    <mergeCell ref="C304:E304"/>
    <mergeCell ref="S304:U304"/>
    <mergeCell ref="C305:E305"/>
    <mergeCell ref="S305:U305"/>
    <mergeCell ref="C300:E300"/>
    <mergeCell ref="S300:U300"/>
    <mergeCell ref="C301:E301"/>
    <mergeCell ref="S301:U301"/>
    <mergeCell ref="C302:E302"/>
    <mergeCell ref="S302:U302"/>
    <mergeCell ref="C297:E297"/>
    <mergeCell ref="S297:U297"/>
    <mergeCell ref="C298:E298"/>
    <mergeCell ref="S298:U298"/>
    <mergeCell ref="C299:E299"/>
    <mergeCell ref="S299:U299"/>
    <mergeCell ref="C294:E294"/>
    <mergeCell ref="S294:U294"/>
    <mergeCell ref="C295:E295"/>
    <mergeCell ref="S295:U295"/>
    <mergeCell ref="C296:E296"/>
    <mergeCell ref="S296:U296"/>
    <mergeCell ref="C291:E291"/>
    <mergeCell ref="S291:U291"/>
    <mergeCell ref="C292:E292"/>
    <mergeCell ref="S292:U292"/>
    <mergeCell ref="C293:E293"/>
    <mergeCell ref="S293:U293"/>
    <mergeCell ref="C288:E288"/>
    <mergeCell ref="S288:U288"/>
    <mergeCell ref="C289:E289"/>
    <mergeCell ref="S289:U289"/>
    <mergeCell ref="C290:E290"/>
    <mergeCell ref="S290:U290"/>
    <mergeCell ref="F283:P283"/>
    <mergeCell ref="K285:L286"/>
    <mergeCell ref="R285:S285"/>
    <mergeCell ref="R286:S286"/>
    <mergeCell ref="C287:K287"/>
    <mergeCell ref="L287:R287"/>
    <mergeCell ref="S287:U287"/>
    <mergeCell ref="C271:E271"/>
    <mergeCell ref="S271:U271"/>
    <mergeCell ref="C272:E272"/>
    <mergeCell ref="S272:U272"/>
    <mergeCell ref="P279:U280"/>
    <mergeCell ref="C282:P282"/>
    <mergeCell ref="C268:E268"/>
    <mergeCell ref="S268:U268"/>
    <mergeCell ref="C269:E269"/>
    <mergeCell ref="S269:U269"/>
    <mergeCell ref="C270:E270"/>
    <mergeCell ref="S270:U270"/>
    <mergeCell ref="C265:E265"/>
    <mergeCell ref="S265:U265"/>
    <mergeCell ref="C266:E266"/>
    <mergeCell ref="S266:U266"/>
    <mergeCell ref="C267:E267"/>
    <mergeCell ref="S267:U267"/>
    <mergeCell ref="C262:E262"/>
    <mergeCell ref="S262:U262"/>
    <mergeCell ref="C263:E263"/>
    <mergeCell ref="S263:U263"/>
    <mergeCell ref="C264:E264"/>
    <mergeCell ref="S264:U264"/>
    <mergeCell ref="C259:E259"/>
    <mergeCell ref="S259:U259"/>
    <mergeCell ref="C260:E260"/>
    <mergeCell ref="S260:U260"/>
    <mergeCell ref="C261:E261"/>
    <mergeCell ref="S261:U261"/>
    <mergeCell ref="C256:E256"/>
    <mergeCell ref="S256:U256"/>
    <mergeCell ref="C257:E257"/>
    <mergeCell ref="S257:U257"/>
    <mergeCell ref="C258:E258"/>
    <mergeCell ref="S258:U258"/>
    <mergeCell ref="C253:E253"/>
    <mergeCell ref="S253:U253"/>
    <mergeCell ref="C254:E254"/>
    <mergeCell ref="S254:U254"/>
    <mergeCell ref="C255:E255"/>
    <mergeCell ref="S255:U255"/>
    <mergeCell ref="C250:E250"/>
    <mergeCell ref="S250:U250"/>
    <mergeCell ref="C251:E251"/>
    <mergeCell ref="S251:U251"/>
    <mergeCell ref="C252:E252"/>
    <mergeCell ref="S252:U252"/>
    <mergeCell ref="C247:K247"/>
    <mergeCell ref="L247:R247"/>
    <mergeCell ref="S247:U247"/>
    <mergeCell ref="C248:E248"/>
    <mergeCell ref="S248:U248"/>
    <mergeCell ref="C249:E249"/>
    <mergeCell ref="S249:U249"/>
    <mergeCell ref="C232:E232"/>
    <mergeCell ref="S232:U232"/>
    <mergeCell ref="P239:U240"/>
    <mergeCell ref="C242:P242"/>
    <mergeCell ref="F243:P243"/>
    <mergeCell ref="K245:L246"/>
    <mergeCell ref="R245:S245"/>
    <mergeCell ref="R246:S246"/>
    <mergeCell ref="C229:E229"/>
    <mergeCell ref="S229:U229"/>
    <mergeCell ref="C230:E230"/>
    <mergeCell ref="S230:U230"/>
    <mergeCell ref="C231:E231"/>
    <mergeCell ref="S231:U231"/>
    <mergeCell ref="C226:E226"/>
    <mergeCell ref="S226:U226"/>
    <mergeCell ref="C227:E227"/>
    <mergeCell ref="S227:U227"/>
    <mergeCell ref="C228:E228"/>
    <mergeCell ref="S228:U228"/>
    <mergeCell ref="C223:E223"/>
    <mergeCell ref="S223:U223"/>
    <mergeCell ref="C224:E224"/>
    <mergeCell ref="S224:U224"/>
    <mergeCell ref="C225:E225"/>
    <mergeCell ref="S225:U225"/>
    <mergeCell ref="C220:E220"/>
    <mergeCell ref="S220:U220"/>
    <mergeCell ref="C221:E221"/>
    <mergeCell ref="S221:U221"/>
    <mergeCell ref="C222:E222"/>
    <mergeCell ref="S222:U222"/>
    <mergeCell ref="C217:E217"/>
    <mergeCell ref="S217:U217"/>
    <mergeCell ref="C218:E218"/>
    <mergeCell ref="S218:U218"/>
    <mergeCell ref="C219:E219"/>
    <mergeCell ref="S219:U219"/>
    <mergeCell ref="C214:E214"/>
    <mergeCell ref="S214:U214"/>
    <mergeCell ref="C215:E215"/>
    <mergeCell ref="S215:U215"/>
    <mergeCell ref="C216:E216"/>
    <mergeCell ref="S216:U216"/>
    <mergeCell ref="C211:E211"/>
    <mergeCell ref="S211:U211"/>
    <mergeCell ref="C212:E212"/>
    <mergeCell ref="S212:U212"/>
    <mergeCell ref="C213:E213"/>
    <mergeCell ref="S213:U213"/>
    <mergeCell ref="C208:E208"/>
    <mergeCell ref="S208:U208"/>
    <mergeCell ref="C209:E209"/>
    <mergeCell ref="S209:U209"/>
    <mergeCell ref="C210:E210"/>
    <mergeCell ref="S210:U210"/>
    <mergeCell ref="F203:P203"/>
    <mergeCell ref="K205:L206"/>
    <mergeCell ref="R205:S205"/>
    <mergeCell ref="R206:S206"/>
    <mergeCell ref="C207:K207"/>
    <mergeCell ref="L207:R207"/>
    <mergeCell ref="S207:U207"/>
    <mergeCell ref="C192:E192"/>
    <mergeCell ref="S192:U192"/>
    <mergeCell ref="C193:E193"/>
    <mergeCell ref="S193:U193"/>
    <mergeCell ref="P199:U200"/>
    <mergeCell ref="C202:P202"/>
    <mergeCell ref="C189:E189"/>
    <mergeCell ref="S189:U189"/>
    <mergeCell ref="C190:E190"/>
    <mergeCell ref="S190:U190"/>
    <mergeCell ref="C191:E191"/>
    <mergeCell ref="S191:U191"/>
    <mergeCell ref="C186:E186"/>
    <mergeCell ref="S186:U186"/>
    <mergeCell ref="C187:E187"/>
    <mergeCell ref="S187:U187"/>
    <mergeCell ref="C188:E188"/>
    <mergeCell ref="S188:U188"/>
    <mergeCell ref="C183:E183"/>
    <mergeCell ref="S183:U183"/>
    <mergeCell ref="C184:E184"/>
    <mergeCell ref="S184:U184"/>
    <mergeCell ref="C185:E185"/>
    <mergeCell ref="S185:U185"/>
    <mergeCell ref="C180:E180"/>
    <mergeCell ref="S180:U180"/>
    <mergeCell ref="C181:E181"/>
    <mergeCell ref="S181:U181"/>
    <mergeCell ref="C182:E182"/>
    <mergeCell ref="S182:U182"/>
    <mergeCell ref="C177:E177"/>
    <mergeCell ref="S177:U177"/>
    <mergeCell ref="C178:E178"/>
    <mergeCell ref="S178:U178"/>
    <mergeCell ref="C179:E179"/>
    <mergeCell ref="S179:U179"/>
    <mergeCell ref="C174:E174"/>
    <mergeCell ref="S174:U174"/>
    <mergeCell ref="C175:E175"/>
    <mergeCell ref="S175:U175"/>
    <mergeCell ref="C176:E176"/>
    <mergeCell ref="S176:U176"/>
    <mergeCell ref="C171:E171"/>
    <mergeCell ref="S171:U171"/>
    <mergeCell ref="C172:E172"/>
    <mergeCell ref="S172:U172"/>
    <mergeCell ref="C173:E173"/>
    <mergeCell ref="S173:U173"/>
    <mergeCell ref="C168:K168"/>
    <mergeCell ref="L168:R168"/>
    <mergeCell ref="S168:U168"/>
    <mergeCell ref="C169:E169"/>
    <mergeCell ref="S169:U169"/>
    <mergeCell ref="C170:E170"/>
    <mergeCell ref="S170:U170"/>
    <mergeCell ref="C154:E154"/>
    <mergeCell ref="S154:U154"/>
    <mergeCell ref="P160:U161"/>
    <mergeCell ref="C163:P163"/>
    <mergeCell ref="F164:P164"/>
    <mergeCell ref="K166:L167"/>
    <mergeCell ref="R166:S166"/>
    <mergeCell ref="R167:S167"/>
    <mergeCell ref="C151:E151"/>
    <mergeCell ref="S151:U151"/>
    <mergeCell ref="C152:E152"/>
    <mergeCell ref="S152:U152"/>
    <mergeCell ref="C153:E153"/>
    <mergeCell ref="S153:U153"/>
    <mergeCell ref="C148:E148"/>
    <mergeCell ref="S148:U148"/>
    <mergeCell ref="C149:E149"/>
    <mergeCell ref="S149:U149"/>
    <mergeCell ref="C150:E150"/>
    <mergeCell ref="S150:U150"/>
    <mergeCell ref="C145:E145"/>
    <mergeCell ref="S145:U145"/>
    <mergeCell ref="C146:E146"/>
    <mergeCell ref="S146:U146"/>
    <mergeCell ref="C147:E147"/>
    <mergeCell ref="S147:U147"/>
    <mergeCell ref="C142:E142"/>
    <mergeCell ref="S142:U142"/>
    <mergeCell ref="C143:E143"/>
    <mergeCell ref="S143:U143"/>
    <mergeCell ref="C144:E144"/>
    <mergeCell ref="S144:U144"/>
    <mergeCell ref="C139:E139"/>
    <mergeCell ref="S139:U139"/>
    <mergeCell ref="C140:E140"/>
    <mergeCell ref="S140:U140"/>
    <mergeCell ref="C141:E141"/>
    <mergeCell ref="S141:U141"/>
    <mergeCell ref="C136:E136"/>
    <mergeCell ref="S136:U136"/>
    <mergeCell ref="C137:E137"/>
    <mergeCell ref="S137:U137"/>
    <mergeCell ref="C138:E138"/>
    <mergeCell ref="S138:U138"/>
    <mergeCell ref="C133:E133"/>
    <mergeCell ref="S133:U133"/>
    <mergeCell ref="C134:E134"/>
    <mergeCell ref="S134:U134"/>
    <mergeCell ref="C135:E135"/>
    <mergeCell ref="S135:U135"/>
    <mergeCell ref="C130:E130"/>
    <mergeCell ref="S130:U130"/>
    <mergeCell ref="C131:E131"/>
    <mergeCell ref="S131:U131"/>
    <mergeCell ref="C132:E132"/>
    <mergeCell ref="S132:U132"/>
    <mergeCell ref="F125:P125"/>
    <mergeCell ref="K127:L128"/>
    <mergeCell ref="R127:S127"/>
    <mergeCell ref="R128:S128"/>
    <mergeCell ref="C129:K129"/>
    <mergeCell ref="L129:R129"/>
    <mergeCell ref="S129:U129"/>
    <mergeCell ref="C113:E113"/>
    <mergeCell ref="S113:U113"/>
    <mergeCell ref="C114:E114"/>
    <mergeCell ref="S114:U114"/>
    <mergeCell ref="P121:U122"/>
    <mergeCell ref="C124:P124"/>
    <mergeCell ref="C110:E110"/>
    <mergeCell ref="S110:U110"/>
    <mergeCell ref="C111:E111"/>
    <mergeCell ref="S111:U111"/>
    <mergeCell ref="C112:E112"/>
    <mergeCell ref="S112:U112"/>
    <mergeCell ref="C107:E107"/>
    <mergeCell ref="S107:U107"/>
    <mergeCell ref="C108:E108"/>
    <mergeCell ref="S108:U108"/>
    <mergeCell ref="C109:E109"/>
    <mergeCell ref="S109:U109"/>
    <mergeCell ref="C104:E104"/>
    <mergeCell ref="S104:U104"/>
    <mergeCell ref="C105:E105"/>
    <mergeCell ref="S105:U105"/>
    <mergeCell ref="C106:E106"/>
    <mergeCell ref="S106:U106"/>
    <mergeCell ref="C101:E101"/>
    <mergeCell ref="S101:U101"/>
    <mergeCell ref="C102:E102"/>
    <mergeCell ref="S102:U102"/>
    <mergeCell ref="C103:E103"/>
    <mergeCell ref="S103:U103"/>
    <mergeCell ref="C98:E98"/>
    <mergeCell ref="S98:U98"/>
    <mergeCell ref="C99:E99"/>
    <mergeCell ref="S99:U99"/>
    <mergeCell ref="C100:E100"/>
    <mergeCell ref="S100:U100"/>
    <mergeCell ref="C95:E95"/>
    <mergeCell ref="S95:U95"/>
    <mergeCell ref="C96:E96"/>
    <mergeCell ref="S96:U96"/>
    <mergeCell ref="C97:E97"/>
    <mergeCell ref="S97:U97"/>
    <mergeCell ref="C92:E92"/>
    <mergeCell ref="S92:U92"/>
    <mergeCell ref="C93:E93"/>
    <mergeCell ref="S93:U93"/>
    <mergeCell ref="C94:E94"/>
    <mergeCell ref="S94:U94"/>
    <mergeCell ref="C89:K89"/>
    <mergeCell ref="L89:R89"/>
    <mergeCell ref="S89:U89"/>
    <mergeCell ref="C90:E90"/>
    <mergeCell ref="S90:U90"/>
    <mergeCell ref="C91:E91"/>
    <mergeCell ref="S91:U91"/>
    <mergeCell ref="C74:E74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C68:E68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C62:E62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C56:E56"/>
    <mergeCell ref="S56:U56"/>
    <mergeCell ref="C57:E57"/>
    <mergeCell ref="S57:U57"/>
    <mergeCell ref="C58:E58"/>
    <mergeCell ref="S58:U58"/>
    <mergeCell ref="C53:E53"/>
    <mergeCell ref="S53:U53"/>
    <mergeCell ref="C54:E54"/>
    <mergeCell ref="S54:U54"/>
    <mergeCell ref="C55:E55"/>
    <mergeCell ref="S55:U55"/>
    <mergeCell ref="C50:E50"/>
    <mergeCell ref="S50:U50"/>
    <mergeCell ref="C51:E51"/>
    <mergeCell ref="S51:U51"/>
    <mergeCell ref="C52:E52"/>
    <mergeCell ref="S52:U52"/>
    <mergeCell ref="F45:P45"/>
    <mergeCell ref="K47:L48"/>
    <mergeCell ref="R47:S47"/>
    <mergeCell ref="R48:S48"/>
    <mergeCell ref="C49:K49"/>
    <mergeCell ref="L49:R49"/>
    <mergeCell ref="S49:U49"/>
    <mergeCell ref="C33:E33"/>
    <mergeCell ref="S33:U33"/>
    <mergeCell ref="C34:E34"/>
    <mergeCell ref="S34:U34"/>
    <mergeCell ref="P41:U42"/>
    <mergeCell ref="C44:P44"/>
    <mergeCell ref="C30:E30"/>
    <mergeCell ref="S30:U30"/>
    <mergeCell ref="C31:E31"/>
    <mergeCell ref="S31:U31"/>
    <mergeCell ref="C32:E32"/>
    <mergeCell ref="S32:U32"/>
    <mergeCell ref="C27:E27"/>
    <mergeCell ref="S27:U27"/>
    <mergeCell ref="C28:E28"/>
    <mergeCell ref="S28:U28"/>
    <mergeCell ref="C29:E29"/>
    <mergeCell ref="S29:U29"/>
    <mergeCell ref="C24:E24"/>
    <mergeCell ref="S24:U24"/>
    <mergeCell ref="C25:E25"/>
    <mergeCell ref="S25:U25"/>
    <mergeCell ref="C26:E26"/>
    <mergeCell ref="S26:U26"/>
    <mergeCell ref="C21:E21"/>
    <mergeCell ref="S21:U21"/>
    <mergeCell ref="C22:E22"/>
    <mergeCell ref="S22:U22"/>
    <mergeCell ref="C23:E23"/>
    <mergeCell ref="S23:U23"/>
    <mergeCell ref="C18:E18"/>
    <mergeCell ref="S18:U18"/>
    <mergeCell ref="C19:E19"/>
    <mergeCell ref="S19:U19"/>
    <mergeCell ref="C20:E20"/>
    <mergeCell ref="S20:U20"/>
    <mergeCell ref="C15:E15"/>
    <mergeCell ref="S15:U15"/>
    <mergeCell ref="C16:E16"/>
    <mergeCell ref="S16:U16"/>
    <mergeCell ref="C17:E17"/>
    <mergeCell ref="S17:U17"/>
    <mergeCell ref="C12:E12"/>
    <mergeCell ref="S12:U12"/>
    <mergeCell ref="C13:E13"/>
    <mergeCell ref="S13:U13"/>
    <mergeCell ref="C14:E14"/>
    <mergeCell ref="S14:U14"/>
    <mergeCell ref="L9:R9"/>
    <mergeCell ref="S9:U9"/>
    <mergeCell ref="C10:E10"/>
    <mergeCell ref="S10:U10"/>
    <mergeCell ref="C11:E11"/>
    <mergeCell ref="S11:U11"/>
    <mergeCell ref="A481:B481"/>
    <mergeCell ref="A486:A490"/>
    <mergeCell ref="B486:B490"/>
    <mergeCell ref="A447:A451"/>
    <mergeCell ref="B447:B451"/>
    <mergeCell ref="A479:B479"/>
    <mergeCell ref="A480:B480"/>
    <mergeCell ref="B287:B291"/>
    <mergeCell ref="A319:B319"/>
    <mergeCell ref="A320:B320"/>
    <mergeCell ref="A321:B321"/>
    <mergeCell ref="A240:B240"/>
    <mergeCell ref="A241:B241"/>
    <mergeCell ref="A247:A251"/>
    <mergeCell ref="B247:B251"/>
    <mergeCell ref="A279:B279"/>
    <mergeCell ref="A280:B280"/>
    <mergeCell ref="A199:B199"/>
    <mergeCell ref="P1:U2"/>
    <mergeCell ref="C4:P4"/>
    <mergeCell ref="F5:P5"/>
    <mergeCell ref="K7:L8"/>
    <mergeCell ref="R7:S7"/>
    <mergeCell ref="R8:S8"/>
    <mergeCell ref="C9:K9"/>
    <mergeCell ref="A440:B440"/>
    <mergeCell ref="A441:B441"/>
    <mergeCell ref="A399:B399"/>
    <mergeCell ref="A400:B400"/>
    <mergeCell ref="A401:B401"/>
    <mergeCell ref="A407:A411"/>
    <mergeCell ref="B407:B411"/>
    <mergeCell ref="A439:B439"/>
    <mergeCell ref="A327:A331"/>
    <mergeCell ref="B327:B331"/>
    <mergeCell ref="A359:B359"/>
    <mergeCell ref="A360:B360"/>
    <mergeCell ref="A361:B361"/>
    <mergeCell ref="A367:A371"/>
    <mergeCell ref="B367:B371"/>
    <mergeCell ref="A281:B281"/>
    <mergeCell ref="A287:A291"/>
    <mergeCell ref="A200:B200"/>
    <mergeCell ref="A201:B201"/>
    <mergeCell ref="A207:A211"/>
    <mergeCell ref="B207:B211"/>
    <mergeCell ref="A239:B239"/>
    <mergeCell ref="A129:A133"/>
    <mergeCell ref="B129:B133"/>
    <mergeCell ref="A160:B160"/>
    <mergeCell ref="A161:B161"/>
    <mergeCell ref="A162:B162"/>
    <mergeCell ref="A168:A172"/>
    <mergeCell ref="B168:B172"/>
    <mergeCell ref="A121:B121"/>
    <mergeCell ref="A122:B122"/>
    <mergeCell ref="A123:B123"/>
    <mergeCell ref="A42:B42"/>
    <mergeCell ref="A43:B43"/>
    <mergeCell ref="A49:A53"/>
    <mergeCell ref="B49:B53"/>
    <mergeCell ref="A81:B81"/>
    <mergeCell ref="A82:B82"/>
    <mergeCell ref="A1:B1"/>
    <mergeCell ref="A2:B2"/>
    <mergeCell ref="A3:B3"/>
    <mergeCell ref="A9:A13"/>
    <mergeCell ref="B9:B13"/>
    <mergeCell ref="A41:B41"/>
    <mergeCell ref="A83:B83"/>
    <mergeCell ref="A89:A93"/>
    <mergeCell ref="B89:B9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7</vt:i4>
      </vt:variant>
    </vt:vector>
  </HeadingPairs>
  <TitlesOfParts>
    <vt:vector size="27" baseType="lpstr">
      <vt:lpstr>Januari</vt:lpstr>
      <vt:lpstr>Feb</vt:lpstr>
      <vt:lpstr>Mart</vt:lpstr>
      <vt:lpstr>April</vt:lpstr>
      <vt:lpstr>Mei</vt:lpstr>
      <vt:lpstr>Juni</vt:lpstr>
      <vt:lpstr>Juli</vt:lpstr>
      <vt:lpstr>Agust</vt:lpstr>
      <vt:lpstr>Sept</vt:lpstr>
      <vt:lpstr>Okt</vt:lpstr>
      <vt:lpstr>Nov</vt:lpstr>
      <vt:lpstr>Des</vt:lpstr>
      <vt:lpstr>tnm</vt:lpstr>
      <vt:lpstr>pnn</vt:lpstr>
      <vt:lpstr>fs</vt:lpstr>
      <vt:lpstr>tnm s</vt:lpstr>
      <vt:lpstr>pnn s</vt:lpstr>
      <vt:lpstr>fs s</vt:lpstr>
      <vt:lpstr>pnn tua muda</vt:lpstr>
      <vt:lpstr>k2 deny</vt:lpstr>
      <vt:lpstr>Agust!Print_Area</vt:lpstr>
      <vt:lpstr>Des!Print_Area</vt:lpstr>
      <vt:lpstr>Januari!Print_Area</vt:lpstr>
      <vt:lpstr>Juni!Print_Area</vt:lpstr>
      <vt:lpstr>Mart!Print_Area</vt:lpstr>
      <vt:lpstr>Mei!Print_Area</vt:lpstr>
      <vt:lpstr>Nov!Print_Area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2019-01-16T01:38:52Z</cp:lastPrinted>
  <dcterms:created xsi:type="dcterms:W3CDTF">2008-02-15T02:55:59Z</dcterms:created>
  <dcterms:modified xsi:type="dcterms:W3CDTF">2019-07-11T08:44:56Z</dcterms:modified>
</cp:coreProperties>
</file>